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definedNames>
    <definedName name="_xlnm.Print_Area" localSheetId="1">'1.tab.'!$A$1:$F$96</definedName>
    <definedName name="_xlnm.Print_Area" localSheetId="10">'10.tab.'!$A$1:$D$37</definedName>
    <definedName name="_xlnm.Print_Area" localSheetId="12">'12.tab.'!$A$1:$F$2103</definedName>
    <definedName name="_xlnm.Print_Area" localSheetId="13">'13.tab.'!$A$1:$D$666</definedName>
    <definedName name="_xlnm.Print_Area" localSheetId="2">'2.tab.'!$A$1:$F$64</definedName>
    <definedName name="_xlnm.Print_Area" localSheetId="3">'3.tab.'!$A$1:$F$90</definedName>
    <definedName name="_xlnm.Print_Area" localSheetId="4">'4.tab.'!$A$1:$I$1013</definedName>
    <definedName name="_xlnm.Print_Area" localSheetId="5">'5.tab.'!$A$1:$I$317</definedName>
    <definedName name="_xlnm.Print_Area" localSheetId="6">'6.tab.'!$A$1:$D$323</definedName>
    <definedName name="_xlnm.Print_Area" localSheetId="7">'7.tab.'!$A$1:$F$99</definedName>
    <definedName name="_xlnm.Print_Area" localSheetId="8">'8.tab.'!$A$1:$F$218</definedName>
    <definedName name="_xlnm.Print_Area" localSheetId="9">'9.tab.'!$A$1:$F$162</definedName>
    <definedName name="_xlnm.Print_Area" localSheetId="0">'kopb'!$A:$E</definedName>
    <definedName name="_xlnm.Print_Titles" localSheetId="1">'1.tab.'!$12:$14</definedName>
    <definedName name="_xlnm.Print_Titles" localSheetId="12">'12.tab.'!$12:$14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'9.tab.'!$12:$14</definedName>
    <definedName name="Z_09517292_B97C_4555_8797_8F0E6F84F555_.wvu.FilterData" localSheetId="12" hidden="1">'12.tab.'!$A$13:$AP$2107</definedName>
    <definedName name="Z_09517292_B97C_4555_8797_8F0E6F84F555_.wvu.PrintArea" localSheetId="12" hidden="1">'12.tab.'!$A$13:$F$2094</definedName>
    <definedName name="Z_09517292_B97C_4555_8797_8F0E6F84F555_.wvu.PrintTitles" localSheetId="12" hidden="1">'12.tab.'!$13:$14</definedName>
    <definedName name="Z_09517292_B97C_4555_8797_8F0E6F84F555_.wvu.Rows" localSheetId="12" hidden="1">'12.tab.'!$16:$1621,'12.tab.'!$755:$2022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'12.tab.'!$A$13:$AP$2107</definedName>
    <definedName name="Z_1893421C_DBAA_4C10_AA6C_4D0F39122205_.wvu.FilterData" localSheetId="8" hidden="1">'8.tab.'!$A$12:$F$120</definedName>
    <definedName name="Z_19A7897A_3D49_48BF_BD4E_E4DF0ACCCC4B_.wvu.FilterData" localSheetId="12" hidden="1">'12.tab.'!$A$13:$AP$2107</definedName>
    <definedName name="Z_19A7897A_3D49_48BF_BD4E_E4DF0ACCCC4B_.wvu.PrintArea" localSheetId="12" hidden="1">'12.tab.'!$A$13:$F$2094</definedName>
    <definedName name="Z_19A7897A_3D49_48BF_BD4E_E4DF0ACCCC4B_.wvu.PrintTitles" localSheetId="12" hidden="1">'12.tab.'!$13:$14</definedName>
    <definedName name="Z_483F8D4B_D649_4D59_A67B_5E8B6C0D2E28_.wvu.FilterData" localSheetId="8" hidden="1">'8.tab.'!$A$12:$F$120</definedName>
    <definedName name="Z_56A06D27_97E5_4D01_ADCE_F8E0A2A870EF_.wvu.FilterData" localSheetId="8" hidden="1">'8.tab.'!$A$12:$F$120</definedName>
    <definedName name="Z_640C99E1_FCCB_11D4_856D_00105A71C5B5_.wvu.PrintArea" localSheetId="6" hidden="1">'6.tab.'!$B$11:$D$87</definedName>
    <definedName name="Z_640C99E1_FCCB_11D4_856D_00105A71C5B5_.wvu.PrintTitles" localSheetId="12" hidden="1">'12.tab.'!$13:$14</definedName>
    <definedName name="Z_696A4F8A_27AC_11D7_B288_00105A71C5B5_.wvu.PrintArea" localSheetId="9" hidden="1">'9.tab.'!$A$2:$D$162</definedName>
    <definedName name="Z_696A4F8A_27AC_11D7_B288_00105A71C5B5_.wvu.PrintTitles" localSheetId="9" hidden="1">'9.tab.'!$13:$14</definedName>
    <definedName name="Z_696A4F8A_27AC_11D7_B288_00105A71C5B5_.wvu.Rows" localSheetId="9" hidden="1">'9.tab.'!$31:$53</definedName>
    <definedName name="Z_81EB1DB6_89AB_4045_90FA_EF2BA7E792F9_.wvu.FilterData" localSheetId="8" hidden="1">'8.tab.'!$A$12:$F$120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'8.tab.'!$A$12:$F$120</definedName>
    <definedName name="Z_877A1030_2452_46B0_88DF_8A068656C08E_.wvu.FilterData" localSheetId="8" hidden="1">'8.tab.'!$A$12:$F$120</definedName>
    <definedName name="Z_ABD8A783_3A6C_4629_9559_1E4E89E80131_.wvu.FilterData" localSheetId="8" hidden="1">'8.tab.'!$A$12:$F$120</definedName>
    <definedName name="Z_AF277C95_CBD9_4696_AC72_D010599E9831_.wvu.FilterData" localSheetId="8" hidden="1">'8.tab.'!$A$12:$F$120</definedName>
    <definedName name="Z_B7CBCF06_FF41_423A_9AB3_E1D1F70C6FC5_.wvu.FilterData" localSheetId="8" hidden="1">'8.tab.'!$A$12:$F$120</definedName>
    <definedName name="Z_BC5FEA1E_5696_4CF4_B8B2_A5CF94385785_.wvu.PrintArea" localSheetId="6" hidden="1">'6.tab.'!$B$11:$D$88</definedName>
    <definedName name="Z_BC5FEA1E_5696_4CF4_B8B2_A5CF94385785_.wvu.PrintTitles" localSheetId="12" hidden="1">'12.tab.'!$13:$14</definedName>
    <definedName name="Z_C5511FB8_86C5_41F3_ADCD_B10310F066F5_.wvu.FilterData" localSheetId="8" hidden="1">'8.tab.'!$A$12:$F$120</definedName>
    <definedName name="Z_DB8ECBD1_2D44_4F97_BCC9_F610BA0A3109_.wvu.FilterData" localSheetId="8" hidden="1">'8.tab.'!$A$12:$F$120</definedName>
    <definedName name="Z_DEE3A27E_689A_4E9F_A3EB_C84F1E3B413E_.wvu.FilterData" localSheetId="8" hidden="1">'8.tab.'!$A$12:$F$120</definedName>
    <definedName name="Z_F1F489B9_0F61_4F1F_A151_75EF77465344_.wvu.Cols" localSheetId="8" hidden="1">'8.tab.'!$I:$S</definedName>
    <definedName name="Z_F1F489B9_0F61_4F1F_A151_75EF77465344_.wvu.FilterData" localSheetId="8" hidden="1">'8.tab.'!$A$12:$F$120</definedName>
    <definedName name="Z_F1F489B9_0F61_4F1F_A151_75EF77465344_.wvu.PrintArea" localSheetId="8" hidden="1">'8.tab.'!$A$2:$F$207</definedName>
    <definedName name="Z_F1F489B9_0F61_4F1F_A151_75EF77465344_.wvu.PrintArea" localSheetId="9" hidden="1">'9.tab.'!$A$2:$F$162</definedName>
    <definedName name="Z_F1F489B9_0F61_4F1F_A151_75EF77465344_.wvu.PrintTitles" localSheetId="8" hidden="1">'8.tab.'!$12:$14</definedName>
    <definedName name="Z_F1F489B9_0F61_4F1F_A151_75EF77465344_.wvu.PrintTitles" localSheetId="9" hidden="1">'9.tab.'!$12:$14</definedName>
  </definedNames>
  <calcPr fullCalcOnLoad="1"/>
</workbook>
</file>

<file path=xl/sharedStrings.xml><?xml version="1.0" encoding="utf-8"?>
<sst xmlns="http://schemas.openxmlformats.org/spreadsheetml/2006/main" count="7391" uniqueCount="1723">
  <si>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</si>
  <si>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</si>
  <si>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</si>
  <si>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</si>
  <si>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</si>
  <si>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58. Reģionālās attīstības un pašvaldību lietu  ministrija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</si>
  <si>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</si>
  <si>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</si>
  <si>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</si>
  <si>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</si>
  <si>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</si>
  <si>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</si>
  <si>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47.Īpašu uzdevumu ministra elektroniskās pārvaldes lietās sekretariāts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</si>
  <si>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</si>
  <si>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</si>
  <si>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</si>
  <si>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</si>
  <si>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</si>
  <si>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</si>
  <si>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</si>
  <si>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</si>
  <si>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</si>
  <si>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</si>
  <si>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</si>
  <si>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</si>
  <si>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</si>
  <si>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</si>
  <si>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</si>
  <si>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</si>
  <si>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</si>
  <si>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</si>
  <si>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</si>
  <si>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</si>
  <si>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</si>
  <si>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</si>
  <si>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</si>
  <si>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 xml:space="preserve">      Atmaksa valsts pamatbudžetā par veiktajiem kapitālajiem izdevumiem</t>
  </si>
  <si>
    <t>Laicāne, 7094257</t>
  </si>
  <si>
    <t xml:space="preserve">Valsts budžeta aizdevumi un aizdevumu atmaksas </t>
  </si>
  <si>
    <t>13.tabula</t>
  </si>
  <si>
    <t xml:space="preserve">           (latos)</t>
  </si>
  <si>
    <t>Aizdevumi 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</si>
  <si>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</si>
  <si>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</si>
  <si>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</si>
  <si>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</si>
  <si>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</si>
  <si>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</si>
  <si>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</si>
  <si>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</si>
  <si>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 xml:space="preserve">      - ES fondu līdzfinansēto projektu un pasākumu īstenošana</t>
  </si>
  <si>
    <t>Amatas novads</t>
  </si>
  <si>
    <t>Cēsu pilsēta</t>
  </si>
  <si>
    <t>Dignājas pagasts</t>
  </si>
  <si>
    <t>Durbes novads</t>
  </si>
  <si>
    <t>Irlavas pagasts</t>
  </si>
  <si>
    <t>Īles pagasts</t>
  </si>
  <si>
    <t>Kuldīgas pilsēta</t>
  </si>
  <si>
    <t>Liepājas pilsēta</t>
  </si>
  <si>
    <t>Līvānu novads</t>
  </si>
  <si>
    <t>Madonas pilsēta</t>
  </si>
  <si>
    <t>Madonas rajona padome</t>
  </si>
  <si>
    <t>Mazozolu pagasts</t>
  </si>
  <si>
    <t>Mērsraga pagasts</t>
  </si>
  <si>
    <t>Pilskalnes pagasts</t>
  </si>
  <si>
    <t>Popes pagasts</t>
  </si>
  <si>
    <t>Preiļu novads</t>
  </si>
  <si>
    <t>Priekuļu pagasts</t>
  </si>
  <si>
    <t>Ramatas pagasts</t>
  </si>
  <si>
    <t>Rēzeknes pilsēta</t>
  </si>
  <si>
    <t>Rīgas pilsēta</t>
  </si>
  <si>
    <t>Rojas pagasts</t>
  </si>
  <si>
    <t>Salacgrīvas pilsēta ar lauku teritoriju</t>
  </si>
  <si>
    <t>Siguldas novads</t>
  </si>
  <si>
    <t>Staiceles pilsēta</t>
  </si>
  <si>
    <t>Strenču pilsēta</t>
  </si>
  <si>
    <t>Užavas pagasts</t>
  </si>
  <si>
    <t>Valkas pilsēta</t>
  </si>
  <si>
    <t>Vecpils pagasts</t>
  </si>
  <si>
    <t xml:space="preserve">      - Pārējie aizdevumi pašvaldībām</t>
  </si>
  <si>
    <t>Aizkraukles novads</t>
  </si>
  <si>
    <t>Allažu pagasts</t>
  </si>
  <si>
    <t>Alūksnes pilsēta</t>
  </si>
  <si>
    <t>Auces pilsēta</t>
  </si>
  <si>
    <t>Ādažu novads</t>
  </si>
  <si>
    <t>Balgales pagasts</t>
  </si>
  <si>
    <t>Balvu pilsēta</t>
  </si>
  <si>
    <t>Bauskas pilsēta</t>
  </si>
  <si>
    <t>Bebru pagasts</t>
  </si>
  <si>
    <t>Bēnes pagasts</t>
  </si>
  <si>
    <t>Bunkas pagasts</t>
  </si>
  <si>
    <t>Cesvaines pilsēta</t>
  </si>
  <si>
    <t>Cīravas pagasts</t>
  </si>
  <si>
    <t>Daugavpils pilsēta</t>
  </si>
  <si>
    <t>Gaigalavas pagasts</t>
  </si>
  <si>
    <t>Gailīšu pagasts</t>
  </si>
  <si>
    <t>Gailīšu pagasta apdome</t>
  </si>
  <si>
    <t>Gaiķu pagasts</t>
  </si>
  <si>
    <t>Glūdas pagasts</t>
  </si>
  <si>
    <t>Grobiņas pilsēta</t>
  </si>
  <si>
    <t>Gudenieku pagasts</t>
  </si>
  <si>
    <t>Gulbenes pilsēta</t>
  </si>
  <si>
    <t>Iecavas novads</t>
  </si>
  <si>
    <t>Jūrmalas pilsēta</t>
  </si>
  <si>
    <t>Kalnciema pilsētas ar lauku teritoriju dome</t>
  </si>
  <si>
    <t>Kandavas novads</t>
  </si>
  <si>
    <t>Ķeguma novads</t>
  </si>
  <si>
    <t>Laucienes pagasts</t>
  </si>
  <si>
    <t>Lubānas pilsēta</t>
  </si>
  <si>
    <t>Ludzas rajona padome</t>
  </si>
  <si>
    <t>Mežotnes pagasts</t>
  </si>
  <si>
    <t>Pāles pagasts</t>
  </si>
  <si>
    <t>Pelču pagasts</t>
  </si>
  <si>
    <t>Preiļu rajona padome</t>
  </si>
  <si>
    <t>Priekules pilsēta</t>
  </si>
  <si>
    <t>Pūres pagasts</t>
  </si>
  <si>
    <t>Ropažu pagasts</t>
  </si>
  <si>
    <t>Saldus pilsēta</t>
  </si>
  <si>
    <t>Stendes pilsēta</t>
  </si>
  <si>
    <t>Svētes pagasts</t>
  </si>
  <si>
    <t>Talsu pilsēta</t>
  </si>
  <si>
    <t>Tilžas pagasts</t>
  </si>
  <si>
    <t>Valmieras rajona padome</t>
  </si>
  <si>
    <t>Viļānu pilsēta</t>
  </si>
  <si>
    <t>3.2. Pašvaldību kapitālsabiedrībām</t>
  </si>
  <si>
    <t>Jūrmalas ūdens SIA</t>
  </si>
  <si>
    <t xml:space="preserve">    Liepājas reģiona sadzīves atkritumu apsaimniekošanas projekts 
    (Pasaules banka)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</si>
  <si>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</si>
  <si>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</si>
  <si>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</si>
  <si>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</si>
  <si>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</si>
  <si>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</si>
  <si>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</si>
  <si>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</si>
  <si>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</si>
  <si>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</si>
  <si>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</si>
  <si>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</si>
  <si>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</si>
  <si>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</si>
  <si>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</si>
  <si>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</si>
  <si>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</si>
  <si>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</si>
  <si>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</si>
  <si>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</si>
  <si>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</si>
  <si>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</si>
  <si>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</si>
  <si>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</si>
  <si>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</si>
  <si>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</si>
  <si>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</si>
  <si>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</si>
  <si>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</si>
  <si>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</si>
  <si>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</si>
  <si>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</si>
  <si>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</si>
  <si>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</si>
  <si>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</si>
  <si>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</si>
  <si>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</si>
  <si>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</si>
  <si>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</si>
  <si>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</si>
  <si>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</si>
  <si>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</si>
  <si>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</si>
  <si>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</si>
  <si>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</si>
  <si>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</si>
  <si>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</si>
  <si>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</si>
  <si>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</si>
  <si>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</si>
  <si>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</si>
  <si>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</si>
  <si>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</si>
  <si>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</si>
  <si>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</si>
  <si>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</si>
  <si>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</si>
  <si>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</si>
  <si>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</si>
  <si>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</si>
  <si>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</si>
  <si>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</si>
  <si>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</si>
  <si>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</si>
  <si>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</si>
  <si>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</si>
  <si>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</si>
  <si>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</si>
  <si>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</si>
  <si>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</si>
  <si>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</si>
  <si>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</si>
  <si>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</si>
  <si>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</si>
  <si>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</si>
  <si>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</si>
  <si>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</si>
  <si>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</si>
  <si>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</si>
  <si>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</si>
  <si>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</si>
  <si>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</si>
  <si>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</si>
  <si>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</si>
  <si>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</si>
  <si>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</si>
  <si>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>Leimaņu pagasts</t>
  </si>
  <si>
    <t>Lendžu pagasts</t>
  </si>
  <si>
    <t>Lestenes pagasts</t>
  </si>
  <si>
    <t>Lēdmanes pagasts</t>
  </si>
  <si>
    <t>Lēdurgas pagasts</t>
  </si>
  <si>
    <t>Lielplatones pagasts</t>
  </si>
  <si>
    <t>Lielvārdes novads</t>
  </si>
  <si>
    <t>Liepājas rajona padome</t>
  </si>
  <si>
    <t>Liepnas pagasts</t>
  </si>
  <si>
    <t>Limbažu pagasts</t>
  </si>
  <si>
    <t>Limbažu pilsēta</t>
  </si>
  <si>
    <t>Limbažu pilsētas dome</t>
  </si>
  <si>
    <t>Limbažu rajona padome</t>
  </si>
  <si>
    <t>Litenes pagasts</t>
  </si>
  <si>
    <t>Lizuma pagasts</t>
  </si>
  <si>
    <t>Līgatnes pilsēta</t>
  </si>
  <si>
    <t>Līksnas pagasts</t>
  </si>
  <si>
    <t>Ludzas pilsēta</t>
  </si>
  <si>
    <t>Lutriņu pagasts</t>
  </si>
  <si>
    <t>Lūznavas pagasts</t>
  </si>
  <si>
    <t>Ļaudonas pagasts</t>
  </si>
  <si>
    <t>Malienas pagasts</t>
  </si>
  <si>
    <t>Mazsalacas pilsēta</t>
  </si>
  <si>
    <t>Mazzalves pagasts</t>
  </si>
  <si>
    <t>Maļinovas pagasts</t>
  </si>
  <si>
    <t>Mākoņkalna pagasts</t>
  </si>
  <si>
    <t>Mālpils pagasts</t>
  </si>
  <si>
    <t>Mālupes pagasts</t>
  </si>
  <si>
    <t>Mārcienas pagasts</t>
  </si>
  <si>
    <t>Mārsnēnu pagasts</t>
  </si>
  <si>
    <t>Mārupes pagasts</t>
  </si>
  <si>
    <t>Mārupes pagasta padome</t>
  </si>
  <si>
    <t>Medumu pagasts</t>
  </si>
  <si>
    <t>Medzes pagasts</t>
  </si>
  <si>
    <t>Medņevas pagasts</t>
  </si>
  <si>
    <t>Mežāres pagasts</t>
  </si>
  <si>
    <t>Murmastienes pagasts</t>
  </si>
  <si>
    <t>Nagļu pagasts</t>
  </si>
  <si>
    <t>Naudītes pagasts</t>
  </si>
  <si>
    <t>Neretas pagasts</t>
  </si>
  <si>
    <t>Nirzas pagasts</t>
  </si>
  <si>
    <t>Nīcas pagasta padome</t>
  </si>
  <si>
    <t>Nīkrāces pagasts</t>
  </si>
  <si>
    <t>Novadnieku pagasts</t>
  </si>
  <si>
    <t>Ņukšu pagasts</t>
  </si>
  <si>
    <t>Ogres novads</t>
  </si>
  <si>
    <t>Ogres novada dome</t>
  </si>
  <si>
    <t>Olaines pilsēta</t>
  </si>
  <si>
    <t>Ošupes pagasts</t>
  </si>
  <si>
    <t>Otaņķu pagasts</t>
  </si>
  <si>
    <t>Padures pagasts</t>
  </si>
  <si>
    <t>Palsmanes pagasts</t>
  </si>
  <si>
    <t>Pampāļu pagasts</t>
  </si>
  <si>
    <t>Pededzes pagasts</t>
  </si>
  <si>
    <t>Pelēču pagasts</t>
  </si>
  <si>
    <t>Pildas pagasts</t>
  </si>
  <si>
    <t>Piltenes pilsēta</t>
  </si>
  <si>
    <t>Plāņu pagasts</t>
  </si>
  <si>
    <t>Pļaviņu pilsēta</t>
  </si>
  <si>
    <t>Pureņu pagasts</t>
  </si>
  <si>
    <t>Pušas pagasts</t>
  </si>
  <si>
    <t>Pūres pagasta padome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</si>
  <si>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</si>
  <si>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</si>
  <si>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</si>
  <si>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</si>
  <si>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</si>
  <si>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</si>
  <si>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Ropažu novads</t>
  </si>
  <si>
    <t>Rubas pagasts</t>
  </si>
  <si>
    <t>Rubenes pagasts</t>
  </si>
  <si>
    <t>Rucavas pagasts</t>
  </si>
  <si>
    <t>Rudbāržu pagasts</t>
  </si>
  <si>
    <t>Rugāju pagasts</t>
  </si>
  <si>
    <t>Rundāles pagasts</t>
  </si>
  <si>
    <t>Sabiles novads</t>
  </si>
  <si>
    <t>Salas pagasts (Rīgas rajons)</t>
  </si>
  <si>
    <t>Salaspils novads</t>
  </si>
  <si>
    <t>Saldus pagasts</t>
  </si>
  <si>
    <t>Saldus rajona padome</t>
  </si>
  <si>
    <t>Salienas pagasts</t>
  </si>
  <si>
    <t>Sarkaņu pagasts</t>
  </si>
  <si>
    <t>Saunas pagasts</t>
  </si>
  <si>
    <t>Seces pagasts</t>
  </si>
  <si>
    <t>Sesavas pagasts</t>
  </si>
  <si>
    <t>Sējas novads</t>
  </si>
  <si>
    <t>Sidrabenes pagasts</t>
  </si>
  <si>
    <t>Skaistas pagasts</t>
  </si>
  <si>
    <t>Skaistkalnes pagasts</t>
  </si>
  <si>
    <t>Skaņkalnes pagasts</t>
  </si>
  <si>
    <t>Skrīveru pagasts</t>
  </si>
  <si>
    <t>Skrudalienas pagasts</t>
  </si>
  <si>
    <t>Skujenes pagasts</t>
  </si>
  <si>
    <t>Skultes pagasts</t>
  </si>
  <si>
    <t>Smārdes pagasts</t>
  </si>
  <si>
    <t>Smiltenes pilsēta</t>
  </si>
  <si>
    <t>Snēpeles pagasts</t>
  </si>
  <si>
    <t>Stalbes pagasts</t>
  </si>
  <si>
    <t>Stelpes pagasts</t>
  </si>
  <si>
    <t>Stopiņu novads</t>
  </si>
  <si>
    <t>Straupes pagasts</t>
  </si>
  <si>
    <t>Strazdes pagasts</t>
  </si>
  <si>
    <t>Stružānu pagasts</t>
  </si>
  <si>
    <t>Suntažu pagasts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</si>
  <si>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</si>
  <si>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</si>
  <si>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</si>
  <si>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</si>
  <si>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</si>
  <si>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</si>
  <si>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</si>
  <si>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pilsētas dome</t>
  </si>
  <si>
    <t>Talsu rajona padome</t>
  </si>
  <si>
    <t>Taurupes pagasts</t>
  </si>
  <si>
    <t>Tērvetes novads</t>
  </si>
  <si>
    <t>Tirzas pagasts</t>
  </si>
  <si>
    <t>Trapenes pagasts</t>
  </si>
  <si>
    <t>Trikātas pagasts</t>
  </si>
  <si>
    <t>Trikātas pagasta padome</t>
  </si>
  <si>
    <t>Tukuma pilsētas dome</t>
  </si>
  <si>
    <t>Tukuma rajona padome</t>
  </si>
  <si>
    <t>Turlavas pagasts</t>
  </si>
  <si>
    <t>Ukru pagasts</t>
  </si>
  <si>
    <t>Umurgas pagasts</t>
  </si>
  <si>
    <t>Usmas pagasts</t>
  </si>
  <si>
    <t>Ūdrīšu pagasts</t>
  </si>
  <si>
    <t>Vaboles pagasts</t>
  </si>
  <si>
    <t>Vadakstes pagasts</t>
  </si>
  <si>
    <t>Vaives pagasts</t>
  </si>
  <si>
    <t>Valgundes novads</t>
  </si>
  <si>
    <t>Valkas pilsētas dome</t>
  </si>
  <si>
    <t>Valkas rajona padome</t>
  </si>
  <si>
    <t>Valles pagasts</t>
  </si>
  <si>
    <t>Valmieras pagasts</t>
  </si>
  <si>
    <t>Valmieras pilsēta</t>
  </si>
  <si>
    <t>Vangažu pilsēta</t>
  </si>
  <si>
    <t>Varakļānu pilsēta</t>
  </si>
  <si>
    <t>Variņu pagasts</t>
  </si>
  <si>
    <t>Vānes pagasts</t>
  </si>
  <si>
    <t>Vārkavas novads</t>
  </si>
  <si>
    <t>Vārmes pagasts</t>
  </si>
  <si>
    <t>Vārves pagasts</t>
  </si>
  <si>
    <t>Veclaicenes pagasts</t>
  </si>
  <si>
    <t>Vecpiebalgas pagasts</t>
  </si>
  <si>
    <t>Vecsaules pagasts</t>
  </si>
  <si>
    <t>Vectilžas pagasts</t>
  </si>
  <si>
    <t>Vecumnieku pagasts</t>
  </si>
  <si>
    <t>Veselavas pagasts</t>
  </si>
  <si>
    <t>Vestienas pagasts</t>
  </si>
  <si>
    <t>Vērgales pagasts</t>
  </si>
  <si>
    <t>Vidrižu pagasts</t>
  </si>
  <si>
    <t>Viesturu pagasts</t>
  </si>
  <si>
    <t>Viesatu pagasts</t>
  </si>
  <si>
    <t>Viesītes pilsēta ar lauku teritoriju</t>
  </si>
  <si>
    <t>Vijciema pagasts</t>
  </si>
  <si>
    <t>Vilces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</si>
  <si>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</si>
  <si>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</si>
  <si>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</si>
  <si>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</si>
  <si>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</si>
  <si>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</si>
  <si>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</si>
  <si>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</si>
  <si>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</si>
  <si>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</si>
  <si>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</si>
  <si>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</si>
  <si>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</si>
  <si>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</si>
  <si>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</si>
  <si>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</si>
  <si>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Zilupes novads</t>
  </si>
  <si>
    <t>Ziru pagasts</t>
  </si>
  <si>
    <t>Zlēku pagasts</t>
  </si>
  <si>
    <t>Zosēnu pagasts</t>
  </si>
  <si>
    <t>Zvirgzdenes pagasts</t>
  </si>
  <si>
    <t>Žīguru pagasts</t>
  </si>
  <si>
    <t>3.2. No pašvaldību kapitālsabiedrībām</t>
  </si>
  <si>
    <t xml:space="preserve">     - VAS "Latvijas gāze" debitoru parādu atmaksa</t>
  </si>
  <si>
    <t>Jūrmalas siltums SIA</t>
  </si>
  <si>
    <t>Saldus siltums SIA</t>
  </si>
  <si>
    <t xml:space="preserve">Rīgas pilsētas SIA "Avota nami" </t>
  </si>
  <si>
    <t>SIA "Wesemann"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</si>
  <si>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</si>
  <si>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</si>
  <si>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
       (Pasaules banka)</t>
  </si>
  <si>
    <t xml:space="preserve">     - Pārējās pašvaldību kapitālsabiedrību aizdevumu atmaksas</t>
  </si>
  <si>
    <t>Brocēnu siltums SIA</t>
  </si>
  <si>
    <t>Iecavas siltums SIA</t>
  </si>
  <si>
    <t>Maltas dzīvokļu-komunālās saim. uzņēmums SIA</t>
  </si>
  <si>
    <t>Salaspils siltums SIA</t>
  </si>
  <si>
    <t>Tukuma ūdens SIA</t>
  </si>
  <si>
    <t>Ūdeka SIA</t>
  </si>
  <si>
    <t>Ventspils labiekārtošanas kombināts SIA</t>
  </si>
  <si>
    <t>4. No pārējiem</t>
  </si>
  <si>
    <t xml:space="preserve">     - TRt08  Valsts nozīmes datu pārraides tīkla (VNDP) izveide</t>
  </si>
  <si>
    <t xml:space="preserve">     - Enerģētikas  projekts Rīgas gāzei (Dānijas bezprocentu aizdevums)</t>
  </si>
  <si>
    <t xml:space="preserve">     - Rehabilitācijas projekti (Pasaules Banka)</t>
  </si>
  <si>
    <t>Doma SIA</t>
  </si>
  <si>
    <t>Grindeks A/S</t>
  </si>
  <si>
    <t>Latvijas Nafta</t>
  </si>
  <si>
    <t>Pārtikas un veterinārais dienests</t>
  </si>
  <si>
    <t xml:space="preserve">      - Lauku attīstības projekts (Pasaules Banka)</t>
  </si>
  <si>
    <t xml:space="preserve">     Baltic Trust bank</t>
  </si>
  <si>
    <t xml:space="preserve">     Latvijas Hipotēku un zemes banka</t>
  </si>
  <si>
    <t xml:space="preserve">     Parex banka</t>
  </si>
  <si>
    <t xml:space="preserve">      - PB/Valsts kases pārņemtais aizdevums Tehniskajai vienībai</t>
  </si>
  <si>
    <t xml:space="preserve">      - Pārējās aizdevumu atmaksas</t>
  </si>
  <si>
    <t xml:space="preserve">    Unibankas sliktie kredīti</t>
  </si>
  <si>
    <t xml:space="preserve">    Ventspils zivju konservu kombināts VU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</si>
  <si>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</si>
  <si>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</si>
  <si>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</si>
  <si>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</si>
  <si>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</si>
  <si>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</si>
  <si>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</si>
  <si>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Parfenkova, 7094248</t>
  </si>
  <si>
    <t>Pašvaldību pamatbudžeta ieņēmumi un izdevumi</t>
  </si>
  <si>
    <t>Nr.1.8-12.10.2./5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</si>
  <si>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</si>
  <si>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</si>
  <si>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</si>
  <si>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</si>
  <si>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</si>
  <si>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</si>
  <si>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</si>
  <si>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</si>
  <si>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</si>
  <si>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</si>
  <si>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</si>
  <si>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</si>
  <si>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</si>
  <si>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</si>
  <si>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</si>
  <si>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</si>
  <si>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</si>
  <si>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</si>
  <si>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</si>
  <si>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</si>
  <si>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</si>
  <si>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</si>
  <si>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</si>
  <si>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</si>
  <si>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</si>
  <si>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</si>
  <si>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</si>
  <si>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</si>
  <si>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</si>
  <si>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</si>
  <si>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</si>
  <si>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</si>
  <si>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</si>
  <si>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</si>
  <si>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</si>
  <si>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</si>
  <si>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</si>
  <si>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</si>
  <si>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</si>
  <si>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</si>
  <si>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</si>
  <si>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</si>
  <si>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</si>
  <si>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</si>
  <si>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</si>
  <si>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</si>
  <si>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</si>
  <si>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</si>
  <si>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</si>
  <si>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</si>
  <si>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</si>
  <si>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</si>
  <si>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</si>
  <si>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</si>
  <si>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</si>
  <si>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</si>
  <si>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</si>
  <si>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</si>
  <si>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</si>
  <si>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</si>
  <si>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</si>
  <si>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</si>
  <si>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</si>
  <si>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</si>
  <si>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</si>
  <si>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</si>
  <si>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</si>
  <si>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</si>
  <si>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</si>
  <si>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</si>
  <si>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</si>
  <si>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</si>
  <si>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</si>
  <si>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</si>
  <si>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</si>
  <si>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</si>
  <si>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</si>
  <si>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</si>
  <si>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</si>
  <si>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</si>
  <si>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</si>
  <si>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</si>
  <si>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</si>
  <si>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</si>
  <si>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</si>
  <si>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</si>
  <si>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</si>
  <si>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</si>
  <si>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</si>
  <si>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</si>
  <si>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</si>
  <si>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</si>
  <si>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</si>
  <si>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</si>
  <si>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</si>
  <si>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</si>
  <si>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</si>
  <si>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</si>
  <si>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</si>
  <si>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</si>
  <si>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</si>
  <si>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</si>
  <si>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</si>
  <si>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</si>
  <si>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</si>
  <si>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</si>
  <si>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</si>
  <si>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</si>
  <si>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</si>
  <si>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</si>
  <si>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</si>
  <si>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</si>
  <si>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</si>
  <si>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</si>
  <si>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</si>
  <si>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</si>
  <si>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</si>
  <si>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</si>
  <si>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</si>
  <si>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</si>
  <si>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</si>
  <si>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</si>
  <si>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</si>
  <si>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</si>
  <si>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</si>
  <si>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</si>
  <si>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</si>
  <si>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</si>
  <si>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</si>
  <si>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</si>
  <si>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</si>
  <si>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</si>
  <si>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</si>
  <si>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</si>
  <si>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</si>
  <si>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</si>
  <si>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</si>
  <si>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</si>
  <si>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</si>
  <si>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</si>
  <si>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</si>
  <si>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</si>
  <si>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</si>
  <si>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</si>
  <si>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</si>
  <si>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</si>
  <si>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</si>
  <si>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</si>
  <si>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</si>
  <si>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</si>
  <si>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</si>
  <si>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</si>
  <si>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</si>
  <si>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</si>
  <si>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</si>
  <si>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</si>
  <si>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</si>
  <si>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</si>
  <si>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</si>
  <si>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</si>
  <si>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</si>
  <si>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</si>
  <si>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</si>
  <si>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</si>
  <si>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</si>
  <si>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</si>
  <si>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</si>
  <si>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</si>
  <si>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</si>
  <si>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</si>
  <si>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</si>
  <si>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</si>
  <si>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</si>
  <si>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</si>
  <si>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</si>
  <si>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</si>
  <si>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</si>
  <si>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</si>
  <si>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</si>
  <si>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</si>
  <si>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</si>
  <si>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</si>
  <si>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</si>
  <si>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</si>
  <si>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</si>
  <si>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</si>
  <si>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</si>
  <si>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</si>
  <si>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</si>
  <si>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</si>
  <si>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</si>
  <si>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</si>
  <si>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</si>
  <si>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</si>
  <si>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</si>
  <si>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</si>
  <si>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</si>
  <si>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</si>
  <si>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</si>
  <si>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</si>
  <si>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</si>
  <si>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</si>
  <si>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</si>
  <si>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</si>
  <si>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</si>
  <si>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</si>
  <si>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</si>
  <si>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</si>
  <si>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</si>
  <si>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</si>
  <si>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</si>
  <si>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</si>
  <si>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</si>
  <si>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</si>
  <si>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</si>
  <si>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</si>
  <si>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</si>
  <si>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</si>
  <si>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</si>
  <si>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</si>
  <si>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</si>
  <si>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</si>
  <si>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</si>
  <si>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</si>
  <si>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</si>
  <si>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</si>
  <si>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</si>
  <si>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</si>
  <si>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</si>
  <si>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</si>
  <si>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</si>
  <si>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</si>
  <si>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</si>
  <si>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</si>
  <si>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</si>
  <si>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</si>
  <si>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</si>
  <si>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</si>
  <si>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</si>
  <si>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</si>
  <si>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</si>
  <si>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</si>
  <si>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</si>
  <si>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</si>
  <si>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</si>
  <si>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</si>
  <si>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</si>
  <si>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</si>
  <si>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</si>
  <si>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</si>
  <si>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</si>
  <si>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</si>
  <si>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</si>
  <si>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</si>
  <si>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</si>
  <si>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</si>
  <si>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</si>
  <si>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</si>
  <si>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</si>
  <si>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</si>
  <si>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</si>
  <si>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</si>
  <si>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</si>
  <si>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</si>
  <si>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</si>
  <si>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</si>
  <si>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</si>
  <si>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</si>
  <si>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</si>
  <si>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</si>
  <si>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</si>
  <si>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</si>
  <si>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</si>
  <si>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</si>
  <si>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</si>
  <si>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</si>
  <si>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</si>
  <si>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</si>
  <si>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</si>
  <si>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</si>
  <si>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</si>
  <si>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</si>
  <si>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Nr.1.8.-12.10.2./5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</si>
  <si>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</si>
  <si>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</si>
  <si>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</si>
  <si>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</si>
  <si>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</si>
  <si>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</si>
  <si>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</si>
  <si>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</si>
  <si>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</si>
  <si>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</si>
  <si>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</si>
  <si>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</si>
  <si>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</si>
  <si>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</si>
  <si>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</si>
  <si>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</si>
  <si>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</si>
  <si>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</si>
  <si>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</si>
  <si>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</si>
  <si>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</si>
  <si>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</si>
  <si>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</si>
  <si>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</si>
  <si>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</si>
  <si>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</si>
  <si>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</si>
  <si>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</si>
  <si>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</si>
  <si>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</si>
  <si>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</si>
  <si>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</si>
  <si>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</si>
  <si>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</si>
  <si>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</si>
  <si>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</si>
  <si>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</si>
  <si>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</si>
  <si>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</si>
  <si>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</si>
  <si>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</si>
  <si>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</si>
  <si>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</si>
  <si>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</si>
  <si>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</si>
  <si>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</si>
  <si>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</si>
  <si>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</si>
  <si>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</si>
  <si>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</si>
  <si>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</si>
  <si>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</si>
  <si>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</si>
  <si>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</si>
  <si>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</si>
  <si>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</si>
  <si>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</si>
  <si>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</si>
  <si>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 xml:space="preserve">Valsts kases kontu atlikumi kredītiestādēs </t>
  </si>
  <si>
    <t>(2007.gada maijs)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</si>
  <si>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</si>
  <si>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</si>
  <si>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</si>
  <si>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</si>
  <si>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</si>
  <si>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</si>
  <si>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</si>
  <si>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</si>
  <si>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</si>
  <si>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</si>
  <si>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</si>
  <si>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</si>
  <si>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</si>
  <si>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</si>
  <si>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</si>
  <si>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</si>
  <si>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</si>
  <si>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Bērziņa, 7094334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</si>
  <si>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</si>
  <si>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</si>
  <si>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</si>
  <si>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</si>
  <si>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</si>
  <si>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</si>
  <si>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</si>
  <si>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</si>
  <si>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</si>
  <si>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</si>
  <si>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</si>
  <si>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</si>
  <si>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</si>
  <si>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</si>
  <si>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</si>
  <si>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</si>
  <si>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</si>
  <si>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</si>
  <si>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</si>
  <si>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</si>
  <si>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</si>
  <si>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</si>
  <si>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</si>
  <si>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</si>
  <si>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</si>
  <si>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</si>
  <si>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</si>
  <si>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</si>
  <si>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</si>
  <si>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</si>
  <si>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</si>
  <si>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</si>
  <si>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</si>
  <si>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</si>
  <si>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</si>
  <si>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</si>
  <si>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</si>
  <si>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</si>
  <si>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</si>
  <si>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</si>
  <si>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</si>
  <si>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</si>
  <si>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</si>
  <si>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</si>
  <si>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</si>
  <si>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</si>
  <si>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</si>
  <si>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</si>
  <si>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</si>
  <si>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</si>
  <si>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</si>
  <si>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</si>
  <si>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</si>
  <si>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</si>
  <si>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</si>
  <si>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</si>
  <si>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</si>
  <si>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</si>
  <si>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</si>
  <si>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</si>
  <si>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</si>
  <si>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</si>
  <si>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</si>
  <si>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</si>
  <si>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</si>
  <si>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Kapitālo izdevumu transferti,mērķdotācijas</t>
  </si>
  <si>
    <t xml:space="preserve">            Atmaksa valsts pamatbudžetā par veiktajiem kapitālajiem  izdevumiem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</si>
  <si>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</si>
  <si>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</si>
  <si>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</si>
  <si>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</si>
  <si>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</si>
  <si>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</si>
  <si>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</si>
  <si>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</si>
  <si>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</si>
  <si>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</si>
  <si>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</si>
  <si>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</si>
  <si>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>58.Reģionālās attīstības un pašvaldību lietu ministrija</t>
  </si>
  <si>
    <t>Citas Eiropas Kopienas programmas - kopā (investīcijas)</t>
  </si>
  <si>
    <t>10. Aizsardzības ministrija</t>
  </si>
  <si>
    <t>19.Tieslietu ministrija</t>
  </si>
  <si>
    <t>21.Vides ministrija</t>
  </si>
  <si>
    <t>36.Bērnu un ģimenes lietu ministrija</t>
  </si>
  <si>
    <t>57.Īpašu uzdevumu ministra elektroniskās pārvaldes lietās sekretariāts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</si>
  <si>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</si>
  <si>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</si>
  <si>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</si>
  <si>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</si>
  <si>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</si>
  <si>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</si>
  <si>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</si>
  <si>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</si>
  <si>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</si>
  <si>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</si>
  <si>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</si>
  <si>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</si>
  <si>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</si>
  <si>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</si>
  <si>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 xml:space="preserve"> </t>
  </si>
  <si>
    <t>23.1.0.0.</t>
  </si>
  <si>
    <t>Ziedojumu un dāvinājumu ieņēmumi no valūtas kursa svārstībām</t>
  </si>
  <si>
    <t>23.3.0.0.</t>
  </si>
  <si>
    <t>Procentu ieņēmumi par ziedojumu un dāvinājumu budžeta līdzekļu depozītā vai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</si>
  <si>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</si>
  <si>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</si>
  <si>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</si>
  <si>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</si>
  <si>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</si>
  <si>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</si>
  <si>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</si>
  <si>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</si>
  <si>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</si>
  <si>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</si>
  <si>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</si>
  <si>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</si>
  <si>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</si>
  <si>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</si>
  <si>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</si>
  <si>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</si>
  <si>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</si>
  <si>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</si>
  <si>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</si>
  <si>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</si>
  <si>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</si>
  <si>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</si>
  <si>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</si>
  <si>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</si>
  <si>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</si>
  <si>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</si>
  <si>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10.Aizsardzības ministrija</t>
  </si>
  <si>
    <t xml:space="preserve"> 11.Ārlietu ministrija</t>
  </si>
  <si>
    <t xml:space="preserve"> 12.Ekonomikas ministrija</t>
  </si>
  <si>
    <t xml:space="preserve">  Kapitālie izdevumi</t>
  </si>
  <si>
    <t>13.Finanšu ministrija</t>
  </si>
  <si>
    <t xml:space="preserve"> 14.Iekšlietu ministrija</t>
  </si>
  <si>
    <t xml:space="preserve">     Atalgojums</t>
  </si>
  <si>
    <t>15. Izglītības un zinātnes ministrija</t>
  </si>
  <si>
    <t xml:space="preserve">     Sociālie pabalsti</t>
  </si>
  <si>
    <t>16. Zemkopības ministrija</t>
  </si>
  <si>
    <t>17. Satiksmes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</si>
  <si>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</si>
  <si>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</si>
  <si>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</si>
  <si>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</si>
  <si>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</si>
  <si>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</si>
  <si>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</si>
  <si>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</si>
  <si>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</si>
  <si>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</si>
  <si>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</si>
  <si>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</si>
  <si>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</si>
  <si>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</si>
  <si>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</si>
  <si>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</si>
  <si>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</si>
  <si>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</si>
  <si>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</si>
  <si>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</si>
  <si>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</si>
  <si>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</si>
  <si>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</si>
  <si>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</si>
  <si>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</si>
  <si>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</si>
  <si>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</si>
  <si>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</si>
  <si>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</si>
  <si>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</si>
  <si>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</si>
  <si>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</si>
  <si>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</si>
  <si>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</si>
  <si>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</si>
  <si>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</si>
  <si>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</si>
  <si>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</si>
  <si>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</si>
  <si>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</si>
  <si>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</si>
  <si>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</si>
  <si>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</si>
  <si>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</si>
  <si>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</si>
  <si>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</si>
  <si>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</si>
  <si>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</si>
  <si>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</si>
  <si>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</si>
  <si>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</si>
  <si>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</si>
  <si>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</si>
  <si>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</si>
  <si>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 xml:space="preserve">    - Pašvaldību finanšu stabilizācija</t>
  </si>
  <si>
    <t>Ēdoles pagasts</t>
  </si>
  <si>
    <t>Kalncempju pagasts</t>
  </si>
  <si>
    <t>Kārķu pagasts</t>
  </si>
  <si>
    <t>Naujenes pagasts</t>
  </si>
  <si>
    <t>Ozolnieku novads</t>
  </si>
  <si>
    <t>Rendas pagasts</t>
  </si>
  <si>
    <t>Salas pagasts (Jēkabpils rajons)</t>
  </si>
  <si>
    <t>Sedas pilsēta ar lauku teritoriju</t>
  </si>
  <si>
    <t>Slampes pagasts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</si>
  <si>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</si>
  <si>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</si>
  <si>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</si>
  <si>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</si>
  <si>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</si>
  <si>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</si>
  <si>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Ainažu pilsēta</t>
  </si>
  <si>
    <t>Alojas pilsēta ar lauku teritoriju</t>
  </si>
  <si>
    <t>Alūksnes rajona padome</t>
  </si>
  <si>
    <t>Apes pilsēta</t>
  </si>
  <si>
    <t>Audriņu pagasts</t>
  </si>
  <si>
    <t>Ābeļu pagasts</t>
  </si>
  <si>
    <t>Bauskas pagasts</t>
  </si>
  <si>
    <t>Bilskas pagasts</t>
  </si>
  <si>
    <t>Birzgales pagasts</t>
  </si>
  <si>
    <t>Blomes pagasts</t>
  </si>
  <si>
    <t>Brīvzemnieku pagasts</t>
  </si>
  <si>
    <t>Burtnieku novads</t>
  </si>
  <si>
    <t>Codes pagasts</t>
  </si>
  <si>
    <t>Daugmales pagasts</t>
  </si>
  <si>
    <t>Drustu pagasts</t>
  </si>
  <si>
    <t>Dunavas pagasts</t>
  </si>
  <si>
    <t>Dundagas pagasts</t>
  </si>
  <si>
    <t>Dzelzavas pagasts</t>
  </si>
  <si>
    <t>Glūdas pagasta padome</t>
  </si>
  <si>
    <t>Ipiķu pagasts</t>
  </si>
  <si>
    <t>Jēkabpils pilsēta</t>
  </si>
  <si>
    <t>Jelgavas pilsēta</t>
  </si>
  <si>
    <t>Kalvenes pagasts</t>
  </si>
  <si>
    <t>Kazdangas pagasts</t>
  </si>
  <si>
    <t>Krimuldas pagasts</t>
  </si>
  <si>
    <t>Kokneses pagasts</t>
  </si>
  <si>
    <t>Krāslavas novads</t>
  </si>
  <si>
    <t>Lejasciema pagasts</t>
  </si>
  <si>
    <t>Liepas pagasts</t>
  </si>
  <si>
    <t>Liepupes pagasts</t>
  </si>
  <si>
    <t>Lībagu pagasts</t>
  </si>
  <si>
    <t>Madlienas pagasts</t>
  </si>
  <si>
    <t>Malnavas pagasts</t>
  </si>
  <si>
    <t>Maltas pagasts</t>
  </si>
  <si>
    <t>Mētrienas pagasts</t>
  </si>
  <si>
    <t>Naukšēnu pagasts</t>
  </si>
  <si>
    <t>Nautrēnu pagasts</t>
  </si>
  <si>
    <t>Nītaures pagasts</t>
  </si>
  <si>
    <t>Olaines pagasts</t>
  </si>
  <si>
    <t>Penkules pagasts</t>
  </si>
  <si>
    <t>Puzes pagasts</t>
  </si>
  <si>
    <t>Riebiņu novads</t>
  </si>
  <si>
    <t>Rūjienas pilsēta</t>
  </si>
  <si>
    <t>Sakas novads</t>
  </si>
  <si>
    <t>Sakstagala pagasts</t>
  </si>
  <si>
    <t>Saulkrastu pilsēta</t>
  </si>
  <si>
    <t>Sēlpils pagasts</t>
  </si>
  <si>
    <t>Skrundas pilsēta</t>
  </si>
  <si>
    <t>Sventes pagasts</t>
  </si>
  <si>
    <t>Taurenes pagasts</t>
  </si>
  <si>
    <t>Tukuma pilsēta</t>
  </si>
  <si>
    <t>Vandzenes pagasts</t>
  </si>
  <si>
    <t>Zantes pagasts</t>
  </si>
  <si>
    <t>Zirņu pagasts</t>
  </si>
  <si>
    <t>Zvārtavas pagasts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</si>
  <si>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</si>
  <si>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</si>
  <si>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 Dānijas bezprocentu aizdevums) </t>
  </si>
  <si>
    <t>Gulbenes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</si>
  <si>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</si>
  <si>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</si>
  <si>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</si>
  <si>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Aglonas pagasts</t>
  </si>
  <si>
    <t>Aizkraukles novada dome</t>
  </si>
  <si>
    <t>Aizkraukles rajona padome</t>
  </si>
  <si>
    <t>Aknīstes pilsēta ar lauku teritoriju</t>
  </si>
  <si>
    <t>Alsungas pagasts</t>
  </si>
  <si>
    <t>Ambeļu pagasts</t>
  </si>
  <si>
    <t>Ances pagasts</t>
  </si>
  <si>
    <t>Andrupenes pagasts</t>
  </si>
  <si>
    <t>Annas pagasts</t>
  </si>
  <si>
    <t>Annenieku pagasts</t>
  </si>
  <si>
    <t>Aronas pagasts</t>
  </si>
  <si>
    <t>Asares pagasts</t>
  </si>
  <si>
    <t>Aulejas pagasts</t>
  </si>
  <si>
    <t>Babītes pagasts</t>
  </si>
  <si>
    <t>Babītes pagasta padome</t>
  </si>
  <si>
    <t>Baldones pilsēta</t>
  </si>
  <si>
    <t>Baltinavas pagasts</t>
  </si>
  <si>
    <t>Balvu pagasts</t>
  </si>
  <si>
    <t>Balvu pilsētas dome</t>
  </si>
  <si>
    <t>Balvu rajona padome</t>
  </si>
  <si>
    <t>Bārbeles pagasts</t>
  </si>
  <si>
    <t>Bārtas pagasts</t>
  </si>
  <si>
    <t>Beļavas pagasts</t>
  </si>
  <si>
    <t>Bērzaines pagasts</t>
  </si>
  <si>
    <t>Bērzgales pagasts</t>
  </si>
  <si>
    <t>Bērzpils pagasts</t>
  </si>
  <si>
    <t>Bikstu pagasts</t>
  </si>
  <si>
    <t>Biķernieku pagasts</t>
  </si>
  <si>
    <t>Birzgales pagasta padome</t>
  </si>
  <si>
    <t>Blontu pagasts</t>
  </si>
  <si>
    <t>Braslavas pagasts</t>
  </si>
  <si>
    <t>Briežuciema pagasts</t>
  </si>
  <si>
    <t>Brocēnu novads</t>
  </si>
  <si>
    <t>Brunavas pagasts</t>
  </si>
  <si>
    <t>Carnikavas novads</t>
  </si>
  <si>
    <t>Ciblas novads</t>
  </si>
  <si>
    <t>Cirmas pagasts</t>
  </si>
  <si>
    <t>Dagdas pagasts</t>
  </si>
  <si>
    <t>Dagdas pilsēta</t>
  </si>
  <si>
    <t>Daudzeses pagasts</t>
  </si>
  <si>
    <t>Daugavpils rajona padome</t>
  </si>
  <si>
    <t>Daukstu pagasts</t>
  </si>
  <si>
    <t>Degoles pagasts</t>
  </si>
  <si>
    <t>Demenes pagasts</t>
  </si>
  <si>
    <t>Dobeles pilsēta</t>
  </si>
  <si>
    <t>Dobeles rajona padome</t>
  </si>
  <si>
    <t>Dobeles rajona Sociālās aprūpes centrs</t>
  </si>
  <si>
    <t>Dricānu pagasts</t>
  </si>
  <si>
    <t>Dunalkas pagasts</t>
  </si>
  <si>
    <t>Dunikas pagasts</t>
  </si>
  <si>
    <t>Dvietes pagasts</t>
  </si>
  <si>
    <t>Dzelzavas pagasta padome</t>
  </si>
  <si>
    <t>Eglaines pagasts</t>
  </si>
  <si>
    <t>Elejas pagasts</t>
  </si>
  <si>
    <t>Elkšņu pagasts</t>
  </si>
  <si>
    <t>Embūtes pagasts</t>
  </si>
  <si>
    <t>Engures pagasts</t>
  </si>
  <si>
    <t>Engures pagasta padome</t>
  </si>
  <si>
    <t>Ezeres pagasts</t>
  </si>
  <si>
    <t>Ērgļu novads</t>
  </si>
  <si>
    <t>Galgauskas pagasts</t>
  </si>
  <si>
    <t>Garkalnes novads</t>
  </si>
  <si>
    <t>Gaujienas pagasts</t>
  </si>
  <si>
    <t>Gaviezes pagasts</t>
  </si>
  <si>
    <t>Grobiņas pagasts</t>
  </si>
  <si>
    <t>Grundzāles pagasts</t>
  </si>
  <si>
    <t>Gulbenes rajona padome</t>
  </si>
  <si>
    <t>Ģibuļu pagasts</t>
  </si>
  <si>
    <t>Iecavas novada dome</t>
  </si>
  <si>
    <t>Ilūkstes novads</t>
  </si>
  <si>
    <t>Ilzenes pagasts</t>
  </si>
  <si>
    <t>Ilzeskalna pagasts</t>
  </si>
  <si>
    <t>Inčukalna novads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</si>
  <si>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</si>
  <si>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</si>
  <si>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</si>
  <si>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</si>
  <si>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</si>
  <si>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</si>
  <si>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</si>
  <si>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</si>
  <si>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</si>
  <si>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</si>
  <si>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</si>
  <si>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pilsēta ar lauku teritoriju</t>
  </si>
  <si>
    <t>Jaunpiebalgas pagasts</t>
  </si>
  <si>
    <t>Jaunpils pagasts</t>
  </si>
  <si>
    <t>Jaunsātu pagasts</t>
  </si>
  <si>
    <t>Jaunsvirlaukas pagasts</t>
  </si>
  <si>
    <t>Jersikas pagasts</t>
  </si>
  <si>
    <t>Jeru pagasts</t>
  </si>
  <si>
    <t>Jēkabpils pilsētas dome</t>
  </si>
  <si>
    <t>Jēkabpils rajona padome</t>
  </si>
  <si>
    <t>Jumpravas pagasts</t>
  </si>
  <si>
    <t>Jūrkalnes pagasts</t>
  </si>
  <si>
    <t>Kabiles pagasts</t>
  </si>
  <si>
    <t>Kalsnavas pagasts</t>
  </si>
  <si>
    <t>Kalupes pagasts</t>
  </si>
  <si>
    <t>Kalētu pagasts</t>
  </si>
  <si>
    <t>Kandavas novada dome</t>
  </si>
  <si>
    <t>Kantinieku pagasts</t>
  </si>
  <si>
    <t>Kastuļinas pagasts</t>
  </si>
  <si>
    <t>Kauguru pagasts</t>
  </si>
  <si>
    <t>Kārsavas pagasts</t>
  </si>
  <si>
    <t>Klintaines pagasts</t>
  </si>
  <si>
    <t>Kocēnu pagasts</t>
  </si>
  <si>
    <t>Kocēnu pagasta padome</t>
  </si>
  <si>
    <t>Kokneses pagasta padome</t>
  </si>
  <si>
    <t>Kubuļu pagasts</t>
  </si>
  <si>
    <t>Kuldīgas rajona padome</t>
  </si>
  <si>
    <t>Kurmāles pagasts</t>
  </si>
  <si>
    <t>Kurmenes pagasts</t>
  </si>
  <si>
    <t>Ķeipenes pagasts</t>
  </si>
  <si>
    <t>Ķoņu pagasts</t>
  </si>
  <si>
    <t>Laidzes pagasts</t>
  </si>
  <si>
    <t>Lapmežciema novads</t>
  </si>
  <si>
    <t>Lazdonas pagasts</t>
  </si>
  <si>
    <t>Lazdukalna pagasts</t>
  </si>
  <si>
    <t>Lažas pagasts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</si>
  <si>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</si>
  <si>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</si>
  <si>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</si>
  <si>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</si>
  <si>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</si>
  <si>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janvāris- maijs)</t>
  </si>
  <si>
    <t>Rīgā</t>
  </si>
  <si>
    <t>2007.gada 15.jūnijs</t>
  </si>
  <si>
    <t>Nr.1.8-12.10.2/5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</si>
  <si>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</si>
  <si>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</si>
  <si>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</si>
  <si>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</si>
  <si>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</si>
  <si>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</si>
  <si>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</si>
  <si>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</si>
  <si>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</si>
  <si>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</si>
  <si>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</si>
  <si>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</si>
  <si>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</si>
  <si>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</si>
  <si>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</si>
  <si>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</si>
  <si>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</si>
  <si>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</si>
  <si>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</si>
  <si>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</si>
  <si>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</si>
  <si>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</si>
  <si>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</si>
  <si>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</si>
  <si>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</si>
  <si>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</si>
  <si>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</si>
  <si>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</si>
  <si>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</si>
  <si>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</si>
  <si>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</si>
  <si>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</si>
  <si>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</si>
  <si>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</si>
  <si>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</si>
  <si>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</si>
  <si>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</si>
  <si>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</si>
  <si>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</si>
  <si>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</si>
  <si>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</si>
  <si>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</si>
  <si>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</si>
  <si>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</si>
  <si>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</si>
  <si>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</si>
  <si>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</si>
  <si>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</si>
  <si>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</si>
  <si>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</si>
  <si>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</si>
  <si>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</si>
  <si>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</si>
  <si>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</si>
  <si>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</si>
  <si>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</si>
  <si>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</si>
  <si>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</si>
  <si>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</si>
  <si>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</si>
  <si>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</si>
  <si>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</si>
  <si>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</si>
  <si>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</si>
  <si>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</si>
  <si>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</si>
  <si>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</si>
  <si>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</si>
  <si>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</si>
  <si>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</si>
  <si>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</si>
  <si>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</si>
  <si>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</si>
  <si>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</si>
  <si>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</si>
  <si>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</si>
  <si>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</si>
  <si>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</si>
  <si>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</si>
  <si>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</si>
  <si>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</si>
  <si>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</si>
  <si>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</si>
  <si>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</si>
  <si>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</si>
  <si>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</si>
  <si>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</si>
  <si>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</si>
  <si>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</si>
  <si>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</si>
  <si>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</si>
  <si>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</si>
  <si>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</si>
  <si>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</si>
  <si>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</si>
  <si>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</si>
  <si>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</si>
  <si>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</si>
  <si>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</si>
  <si>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</si>
  <si>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</si>
  <si>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</si>
  <si>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</si>
  <si>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</si>
  <si>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(2007.gada janvāris-maijs)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</si>
  <si>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</si>
  <si>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</si>
  <si>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</si>
  <si>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</si>
  <si>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</si>
  <si>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</si>
  <si>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</si>
  <si>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</si>
  <si>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</si>
  <si>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</si>
  <si>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</si>
  <si>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</si>
  <si>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</si>
  <si>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</si>
  <si>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</si>
  <si>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</si>
  <si>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</si>
  <si>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</si>
  <si>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</si>
  <si>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</si>
  <si>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</si>
  <si>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</si>
  <si>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</si>
  <si>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</si>
  <si>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</si>
  <si>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</si>
  <si>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</si>
  <si>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</si>
  <si>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</si>
  <si>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</si>
  <si>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</si>
  <si>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</si>
  <si>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</si>
  <si>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</si>
  <si>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</si>
  <si>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</si>
  <si>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</si>
  <si>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</si>
  <si>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</si>
  <si>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</si>
  <si>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</si>
  <si>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</si>
  <si>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</si>
  <si>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</si>
  <si>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</si>
  <si>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</si>
  <si>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</si>
  <si>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</si>
  <si>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</si>
  <si>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8.7.1.0.</t>
  </si>
  <si>
    <t>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</si>
  <si>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</si>
  <si>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</si>
  <si>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</si>
  <si>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</si>
  <si>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</si>
  <si>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</si>
  <si>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</si>
  <si>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</si>
  <si>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</si>
  <si>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</si>
  <si>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</si>
  <si>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</si>
  <si>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</si>
  <si>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</si>
  <si>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</si>
  <si>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</si>
  <si>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</si>
  <si>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</si>
  <si>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</si>
  <si>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</si>
  <si>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</si>
  <si>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</si>
  <si>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</si>
  <si>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</si>
  <si>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</si>
  <si>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</si>
  <si>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</si>
  <si>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</si>
  <si>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</si>
  <si>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</si>
  <si>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</si>
  <si>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</si>
  <si>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</si>
  <si>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</si>
  <si>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</si>
  <si>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</si>
  <si>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</si>
  <si>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</si>
  <si>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</si>
  <si>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</si>
  <si>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</si>
  <si>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</si>
  <si>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</si>
  <si>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</si>
  <si>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</si>
  <si>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</si>
  <si>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</si>
  <si>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</si>
  <si>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</si>
  <si>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</si>
  <si>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</si>
  <si>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</si>
  <si>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</si>
  <si>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</si>
  <si>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</si>
  <si>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</si>
  <si>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</si>
  <si>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</si>
  <si>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</si>
  <si>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</si>
  <si>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</si>
  <si>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</si>
  <si>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</si>
  <si>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</si>
  <si>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</si>
  <si>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</si>
  <si>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</si>
  <si>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</si>
  <si>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</si>
  <si>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</si>
  <si>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</si>
  <si>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</si>
  <si>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</si>
  <si>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</si>
  <si>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</si>
  <si>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</si>
  <si>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</si>
  <si>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</si>
  <si>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</si>
  <si>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</si>
  <si>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</si>
  <si>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</si>
  <si>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</si>
  <si>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</si>
  <si>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</si>
  <si>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</si>
  <si>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</si>
  <si>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</si>
  <si>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</si>
  <si>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</si>
  <si>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</si>
  <si>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</si>
  <si>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</si>
  <si>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</si>
  <si>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</si>
  <si>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</si>
  <si>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</si>
  <si>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</si>
  <si>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</si>
  <si>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</si>
  <si>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</si>
  <si>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</si>
  <si>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</si>
  <si>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</si>
  <si>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</si>
  <si>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</si>
  <si>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</si>
  <si>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</si>
  <si>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</si>
  <si>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</si>
  <si>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</si>
  <si>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</si>
  <si>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</si>
  <si>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</si>
  <si>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</si>
  <si>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</si>
  <si>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</si>
  <si>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</si>
  <si>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</si>
  <si>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</si>
  <si>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</si>
  <si>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</si>
  <si>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</si>
  <si>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</si>
  <si>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</si>
  <si>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</si>
  <si>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</si>
  <si>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</si>
  <si>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</si>
  <si>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</si>
  <si>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</si>
  <si>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</si>
  <si>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</si>
  <si>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</si>
  <si>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</si>
  <si>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</si>
  <si>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</si>
  <si>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</si>
  <si>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</si>
  <si>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</si>
  <si>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</si>
  <si>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</si>
  <si>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</si>
  <si>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</si>
  <si>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</si>
  <si>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</si>
  <si>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</si>
  <si>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</si>
  <si>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(2007.gada janvāris - maijs)</t>
  </si>
  <si>
    <t>Nr. 1.8-12.10.2/5</t>
  </si>
  <si>
    <t>4.tabula</t>
  </si>
  <si>
    <t>Klasifikā-cijas grupa, kods</t>
  </si>
  <si>
    <t>Finansēšanas plāns pārskata periodam</t>
  </si>
  <si>
    <t>Izpilde % pret gada plānu      (5/3)</t>
  </si>
  <si>
    <t>Izpilde % pret finansē-šanas plānu pārskata periodam           (5/4)</t>
  </si>
  <si>
    <t>Finansēšanas plāns mēnesim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</si>
  <si>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</si>
  <si>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</si>
  <si>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</si>
  <si>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</si>
  <si>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</si>
  <si>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</si>
  <si>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</si>
  <si>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</si>
  <si>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</si>
  <si>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</si>
  <si>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</si>
  <si>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</si>
  <si>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</si>
  <si>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</si>
  <si>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</si>
  <si>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</si>
  <si>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</si>
  <si>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</si>
  <si>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</si>
  <si>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</si>
  <si>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</si>
  <si>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</si>
  <si>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</si>
  <si>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</si>
  <si>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</si>
  <si>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</si>
  <si>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</si>
  <si>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</si>
  <si>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</si>
  <si>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</si>
  <si>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</si>
  <si>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</si>
  <si>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</si>
  <si>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</si>
  <si>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</si>
  <si>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</si>
  <si>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</si>
  <si>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</si>
  <si>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</si>
  <si>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</si>
  <si>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</si>
  <si>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</si>
  <si>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</si>
  <si>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</si>
  <si>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</si>
  <si>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</si>
  <si>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</si>
  <si>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</si>
  <si>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</si>
  <si>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</si>
  <si>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</si>
  <si>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</si>
  <si>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</si>
  <si>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</si>
  <si>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</si>
  <si>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</si>
  <si>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</si>
  <si>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</si>
  <si>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</si>
  <si>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</si>
  <si>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</si>
  <si>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</si>
  <si>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</si>
  <si>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</si>
  <si>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</si>
  <si>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</si>
  <si>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</si>
  <si>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</si>
  <si>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</si>
  <si>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</si>
  <si>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</si>
  <si>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</si>
  <si>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</si>
  <si>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</si>
  <si>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</si>
  <si>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</si>
  <si>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</si>
  <si>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</si>
  <si>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</si>
  <si>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</si>
  <si>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</si>
  <si>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</si>
  <si>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</si>
  <si>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</si>
  <si>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</si>
  <si>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</si>
  <si>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</si>
  <si>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</si>
  <si>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</si>
  <si>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</si>
  <si>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</si>
  <si>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</si>
  <si>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</si>
  <si>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</si>
  <si>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</si>
  <si>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</si>
  <si>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</si>
  <si>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</si>
  <si>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</si>
  <si>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</si>
  <si>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</si>
  <si>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</si>
  <si>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</si>
  <si>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</si>
  <si>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</si>
  <si>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</si>
  <si>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</si>
  <si>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</si>
  <si>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</si>
  <si>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</si>
  <si>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</si>
  <si>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</si>
  <si>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</si>
  <si>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</si>
  <si>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Naudas līdzekļi</t>
  </si>
  <si>
    <t xml:space="preserve">Ārvalstu finanšu palīdzība iestādes ieņēmumos naudas līdzekļu atlikumu izmaiņas palielinājums (-) vai samazinājums (+) </t>
  </si>
  <si>
    <t>11.  Ārlietu ministrija</t>
  </si>
  <si>
    <t>Transferti</t>
  </si>
  <si>
    <t>Valsts budžeta transferti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</si>
  <si>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</si>
  <si>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</si>
  <si>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</si>
  <si>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</si>
  <si>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</si>
  <si>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</si>
  <si>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</si>
  <si>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</si>
  <si>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</si>
  <si>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</si>
  <si>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</si>
  <si>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</si>
  <si>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</si>
  <si>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</si>
  <si>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</si>
  <si>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</si>
  <si>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</si>
  <si>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</si>
  <si>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</si>
  <si>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</si>
  <si>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</si>
  <si>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</si>
  <si>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</si>
  <si>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</si>
  <si>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</si>
  <si>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</si>
  <si>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</si>
  <si>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     Valsts budžeta uzturēšanas izdevumu transferti</t>
  </si>
  <si>
    <t xml:space="preserve">       Valsts budžeta uzturēšanas izdevumu transferti no valsts pamatbudžeta uz valsts pamatbudžetu</t>
  </si>
  <si>
    <t xml:space="preserve">         Valsts budžeta uzturēšanas izdevumu transferti no valsts pamatbudžeta dotācijas no vispārējiem ieņēmumiem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</si>
  <si>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</si>
  <si>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</si>
  <si>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</si>
  <si>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</si>
  <si>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</si>
  <si>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</si>
  <si>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</si>
  <si>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</si>
  <si>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</si>
  <si>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</si>
  <si>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</si>
  <si>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</si>
  <si>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</si>
  <si>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</si>
  <si>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</si>
  <si>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</si>
  <si>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</si>
  <si>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</si>
  <si>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</si>
  <si>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</si>
  <si>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</si>
  <si>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</si>
  <si>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</si>
  <si>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</si>
  <si>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</si>
  <si>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</si>
  <si>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</si>
  <si>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</si>
  <si>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</si>
  <si>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</si>
  <si>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</si>
  <si>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</si>
  <si>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</si>
  <si>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</si>
  <si>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Kapitālo izdevumu transferti, mērķdotācijas</t>
  </si>
  <si>
    <t>* Subsīdiju un dotāciju budžeta izpilde konsolidēta par subsīdiju un dotāciju transfertu Ls 1588634</t>
  </si>
  <si>
    <t>** Valsts kasei atmaksātie aizņēmumi Ls 1333936, dzēstie studiju un studējošo kredīti komercbankām Ls 38792</t>
  </si>
  <si>
    <t>*** Budžeta izpilde konsolidēta par savstarpējiem valsts pamatbudžeta aizdevumiem un aizņēmumiem Ls 1330299</t>
  </si>
  <si>
    <t>Krūmiņa, 7094384</t>
  </si>
  <si>
    <t>Valsts speciālā budžeta ieņēmumu un izdevumu atšifrējums pa programmām un apakšprogrammām</t>
  </si>
  <si>
    <t>Nr.1.8.-12.10.2/5</t>
  </si>
  <si>
    <t>5.tabula</t>
  </si>
  <si>
    <t xml:space="preserve"> (latos)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</si>
  <si>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</si>
  <si>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</si>
  <si>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</si>
  <si>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</si>
  <si>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</si>
  <si>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</si>
  <si>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</si>
  <si>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</si>
  <si>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</si>
  <si>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</si>
  <si>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</si>
  <si>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</si>
  <si>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</si>
  <si>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</si>
  <si>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</si>
  <si>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</si>
  <si>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Pamatkapitāla veidošana</t>
  </si>
  <si>
    <t>18.Labklājības ministrija</t>
  </si>
  <si>
    <t>04.00.00. Sociālā apdrošināšana</t>
  </si>
  <si>
    <t>Nodokļu ieņēmumi</t>
  </si>
  <si>
    <t>02000</t>
  </si>
  <si>
    <t>Sociālās apdrošināšanas iemaksas kopā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</si>
</sst>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left" vertical="center" indent="1"/>
    </xf>
    <xf numFmtId="184" fontId="7" fillId="4" borderId="0" applyBorder="0" applyProtection="0">
      <alignment/>
    </xf>
  </cellStyleXfs>
  <cellXfs count="795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7" applyFont="1" applyBorder="1">
      <alignment/>
      <protection/>
    </xf>
    <xf numFmtId="0" fontId="8" fillId="0" borderId="0" xfId="27" applyFont="1" applyFill="1" applyBorder="1">
      <alignment/>
      <protection/>
    </xf>
    <xf numFmtId="0" fontId="8" fillId="0" borderId="2" xfId="0" applyFont="1" applyBorder="1" applyAlignment="1">
      <alignment/>
    </xf>
    <xf numFmtId="0" fontId="8" fillId="0" borderId="2" xfId="27" applyFont="1" applyFill="1" applyBorder="1">
      <alignment/>
      <protection/>
    </xf>
    <xf numFmtId="0" fontId="8" fillId="0" borderId="2" xfId="27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4" fillId="0" borderId="3" xfId="0" applyNumberFormat="1" applyFont="1" applyBorder="1" applyAlignment="1">
      <alignment horizontal="right"/>
    </xf>
    <xf numFmtId="186" fontId="15" fillId="0" borderId="3" xfId="0" applyNumberFormat="1" applyFont="1" applyBorder="1" applyAlignment="1">
      <alignment wrapText="1"/>
    </xf>
    <xf numFmtId="186" fontId="15" fillId="0" borderId="3" xfId="0" applyNumberFormat="1" applyFont="1" applyBorder="1" applyAlignment="1">
      <alignment/>
    </xf>
    <xf numFmtId="186" fontId="17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27" applyFont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3" fontId="14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3" xfId="0" applyFont="1" applyBorder="1" applyAlignment="1">
      <alignment horizontal="left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8" fillId="0" borderId="0" xfId="0" applyFont="1" applyFill="1" applyAlignment="1">
      <alignment/>
    </xf>
    <xf numFmtId="209" fontId="16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0" xfId="25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27" applyFont="1" applyBorder="1" applyAlignment="1">
      <alignment horizontal="centerContinuous"/>
      <protection/>
    </xf>
    <xf numFmtId="3" fontId="8" fillId="0" borderId="2" xfId="27" applyNumberFormat="1" applyFont="1" applyFill="1" applyBorder="1">
      <alignment/>
      <protection/>
    </xf>
    <xf numFmtId="3" fontId="8" fillId="0" borderId="2" xfId="27" applyNumberFormat="1" applyFont="1" applyBorder="1">
      <alignment/>
      <protection/>
    </xf>
    <xf numFmtId="210" fontId="8" fillId="0" borderId="2" xfId="27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207" fontId="9" fillId="0" borderId="4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207" fontId="9" fillId="0" borderId="3" xfId="0" applyNumberFormat="1" applyFont="1" applyBorder="1" applyAlignment="1">
      <alignment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/>
    </xf>
    <xf numFmtId="207" fontId="9" fillId="0" borderId="3" xfId="0" applyNumberFormat="1" applyFon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87" fontId="8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>
      <alignment/>
    </xf>
    <xf numFmtId="207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207" fontId="8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3" fontId="23" fillId="5" borderId="3" xfId="21" applyNumberFormat="1" applyFont="1" applyFill="1" applyBorder="1" applyAlignment="1">
      <alignment/>
    </xf>
    <xf numFmtId="207" fontId="23" fillId="5" borderId="3" xfId="21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187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27" applyFont="1" applyFill="1" applyAlignment="1">
      <alignment horizontal="center"/>
      <protection/>
    </xf>
    <xf numFmtId="0" fontId="8" fillId="0" borderId="0" xfId="27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3" fontId="23" fillId="0" borderId="3" xfId="15" applyNumberFormat="1" applyFont="1" applyBorder="1" applyAlignment="1">
      <alignment horizontal="right" wrapText="1"/>
      <protection/>
    </xf>
    <xf numFmtId="207" fontId="23" fillId="0" borderId="3" xfId="15" applyNumberFormat="1" applyFont="1" applyBorder="1" applyAlignment="1">
      <alignment horizontal="right" wrapText="1"/>
      <protection/>
    </xf>
    <xf numFmtId="3" fontId="23" fillId="0" borderId="0" xfId="15" applyNumberFormat="1" applyFont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207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3" fontId="26" fillId="0" borderId="0" xfId="15" applyNumberFormat="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 horizontal="left" wrapText="1"/>
    </xf>
    <xf numFmtId="3" fontId="23" fillId="0" borderId="3" xfId="15" applyNumberFormat="1" applyFont="1" applyFill="1" applyBorder="1" applyAlignment="1">
      <alignment horizontal="right" wrapText="1"/>
      <protection/>
    </xf>
    <xf numFmtId="207" fontId="23" fillId="0" borderId="3" xfId="15" applyNumberFormat="1" applyFont="1" applyFill="1" applyBorder="1" applyAlignment="1">
      <alignment horizontal="right" wrapText="1"/>
      <protection/>
    </xf>
    <xf numFmtId="3" fontId="23" fillId="0" borderId="0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right" wrapText="1"/>
      <protection/>
    </xf>
    <xf numFmtId="207" fontId="8" fillId="0" borderId="3" xfId="15" applyNumberFormat="1" applyFont="1" applyFill="1" applyBorder="1" applyAlignment="1">
      <alignment horizontal="right" wrapText="1"/>
      <protection/>
    </xf>
    <xf numFmtId="3" fontId="8" fillId="0" borderId="0" xfId="15" applyNumberFormat="1" applyFont="1" applyFill="1" applyBorder="1" applyAlignment="1">
      <alignment horizontal="right" wrapText="1"/>
      <protection/>
    </xf>
    <xf numFmtId="1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207" fontId="8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8" fillId="0" borderId="7" xfId="0" applyFont="1" applyFill="1" applyBorder="1" applyAlignment="1">
      <alignment horizontal="center"/>
    </xf>
    <xf numFmtId="3" fontId="8" fillId="0" borderId="8" xfId="0" applyNumberFormat="1" applyFont="1" applyBorder="1" applyAlignment="1">
      <alignment/>
    </xf>
    <xf numFmtId="207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6" fillId="0" borderId="3" xfId="22" applyNumberFormat="1" applyFont="1" applyFill="1" applyBorder="1" applyAlignment="1">
      <alignment horizontal="right" wrapText="1"/>
      <protection/>
    </xf>
    <xf numFmtId="207" fontId="26" fillId="0" borderId="3" xfId="22" applyNumberFormat="1" applyFont="1" applyFill="1" applyBorder="1" applyAlignment="1">
      <alignment horizontal="right" wrapText="1"/>
      <protection/>
    </xf>
    <xf numFmtId="3" fontId="26" fillId="0" borderId="0" xfId="22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7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209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20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2"/>
    </xf>
    <xf numFmtId="0" fontId="16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2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4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10" fontId="8" fillId="0" borderId="3" xfId="29" applyNumberFormat="1" applyFont="1" applyFill="1" applyBorder="1" applyAlignment="1">
      <alignment horizontal="right"/>
    </xf>
    <xf numFmtId="191" fontId="8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indent="2"/>
    </xf>
    <xf numFmtId="0" fontId="8" fillId="0" borderId="3" xfId="27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3"/>
    </xf>
    <xf numFmtId="3" fontId="8" fillId="0" borderId="3" xfId="27" applyNumberFormat="1" applyFont="1" applyFill="1" applyBorder="1" applyAlignment="1">
      <alignment horizontal="right"/>
      <protection/>
    </xf>
    <xf numFmtId="0" fontId="8" fillId="0" borderId="0" xfId="25" applyFont="1" applyFill="1" applyAlignment="1">
      <alignment horizontal="lef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4"/>
    </xf>
    <xf numFmtId="0" fontId="16" fillId="0" borderId="3" xfId="0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4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indent="5"/>
    </xf>
    <xf numFmtId="0" fontId="8" fillId="0" borderId="0" xfId="0" applyFont="1" applyFill="1" applyAlignment="1">
      <alignment horizontal="left" indent="2"/>
    </xf>
    <xf numFmtId="0" fontId="8" fillId="0" borderId="7" xfId="0" applyFont="1" applyFill="1" applyBorder="1" applyAlignment="1">
      <alignment/>
    </xf>
    <xf numFmtId="0" fontId="8" fillId="0" borderId="3" xfId="28" applyFont="1" applyFill="1" applyBorder="1" applyAlignment="1">
      <alignment horizontal="left" vertical="top" wrapText="1" indent="3"/>
      <protection/>
    </xf>
    <xf numFmtId="3" fontId="8" fillId="0" borderId="8" xfId="0" applyNumberFormat="1" applyFont="1" applyFill="1" applyBorder="1" applyAlignment="1">
      <alignment horizontal="right" wrapText="1"/>
    </xf>
    <xf numFmtId="0" fontId="8" fillId="0" borderId="3" xfId="15" applyFont="1" applyFill="1" applyBorder="1" applyAlignment="1">
      <alignment horizontal="left" vertical="top" wrapText="1" indent="4"/>
      <protection/>
    </xf>
    <xf numFmtId="0" fontId="8" fillId="0" borderId="3" xfId="15" applyFont="1" applyFill="1" applyBorder="1" applyAlignment="1">
      <alignment horizontal="left" vertical="top" wrapText="1" indent="5"/>
      <protection/>
    </xf>
    <xf numFmtId="0" fontId="8" fillId="0" borderId="3" xfId="0" applyFont="1" applyFill="1" applyBorder="1" applyAlignment="1">
      <alignment horizontal="left" wrapText="1" indent="5"/>
    </xf>
    <xf numFmtId="0" fontId="8" fillId="0" borderId="3" xfId="15" applyFont="1" applyFill="1" applyBorder="1" applyAlignment="1">
      <alignment horizontal="left" vertical="top" wrapText="1" indent="2"/>
      <protection/>
    </xf>
    <xf numFmtId="0" fontId="8" fillId="0" borderId="3" xfId="15" applyFont="1" applyFill="1" applyBorder="1" applyAlignment="1">
      <alignment horizontal="left" vertical="top" wrapText="1" indent="3"/>
      <protection/>
    </xf>
    <xf numFmtId="0" fontId="20" fillId="0" borderId="3" xfId="0" applyFont="1" applyFill="1" applyBorder="1" applyAlignment="1">
      <alignment/>
    </xf>
    <xf numFmtId="0" fontId="20" fillId="0" borderId="3" xfId="0" applyFont="1" applyFill="1" applyBorder="1" applyAlignment="1">
      <alignment horizontal="left" indent="3"/>
    </xf>
    <xf numFmtId="3" fontId="20" fillId="0" borderId="3" xfId="0" applyNumberFormat="1" applyFont="1" applyFill="1" applyBorder="1" applyAlignment="1">
      <alignment horizontal="right" wrapText="1"/>
    </xf>
    <xf numFmtId="3" fontId="20" fillId="0" borderId="3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3" xfId="0" applyFont="1" applyFill="1" applyBorder="1" applyAlignment="1">
      <alignment horizontal="left" wrapText="1" indent="3"/>
    </xf>
    <xf numFmtId="0" fontId="20" fillId="0" borderId="3" xfId="0" applyFont="1" applyFill="1" applyBorder="1" applyAlignment="1">
      <alignment horizontal="left" indent="2"/>
    </xf>
    <xf numFmtId="0" fontId="20" fillId="0" borderId="3" xfId="0" applyFont="1" applyFill="1" applyBorder="1" applyAlignment="1">
      <alignment horizontal="left" wrapText="1" indent="4"/>
    </xf>
    <xf numFmtId="0" fontId="20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 wrapText="1" indent="1"/>
    </xf>
    <xf numFmtId="0" fontId="16" fillId="0" borderId="3" xfId="0" applyFont="1" applyFill="1" applyBorder="1" applyAlignment="1">
      <alignment/>
    </xf>
    <xf numFmtId="209" fontId="16" fillId="0" borderId="3" xfId="0" applyNumberFormat="1" applyFont="1" applyFill="1" applyBorder="1" applyAlignment="1">
      <alignment horizontal="right"/>
    </xf>
    <xf numFmtId="0" fontId="27" fillId="0" borderId="3" xfId="0" applyFont="1" applyFill="1" applyBorder="1" applyAlignment="1">
      <alignment horizontal="left"/>
    </xf>
    <xf numFmtId="3" fontId="27" fillId="0" borderId="3" xfId="0" applyNumberFormat="1" applyFont="1" applyFill="1" applyBorder="1" applyAlignment="1">
      <alignment horizontal="right"/>
    </xf>
    <xf numFmtId="209" fontId="2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/>
    </xf>
    <xf numFmtId="0" fontId="28" fillId="0" borderId="3" xfId="0" applyFont="1" applyFill="1" applyBorder="1" applyAlignment="1">
      <alignment horizontal="left" wrapText="1" indent="2"/>
    </xf>
    <xf numFmtId="3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6" fillId="0" borderId="3" xfId="0" applyFont="1" applyFill="1" applyBorder="1" applyAlignment="1">
      <alignment wrapText="1"/>
    </xf>
    <xf numFmtId="0" fontId="16" fillId="0" borderId="3" xfId="15" applyFont="1" applyFill="1" applyBorder="1" applyAlignment="1">
      <alignment horizontal="left" vertical="top" wrapText="1" indent="1"/>
      <protection/>
    </xf>
    <xf numFmtId="3" fontId="16" fillId="0" borderId="3" xfId="15" applyNumberFormat="1" applyFont="1" applyFill="1" applyBorder="1" applyAlignment="1">
      <alignment horizontal="right"/>
      <protection/>
    </xf>
    <xf numFmtId="0" fontId="16" fillId="0" borderId="3" xfId="0" applyFont="1" applyFill="1" applyBorder="1" applyAlignment="1">
      <alignment horizontal="left" wrapText="1" indent="1"/>
    </xf>
    <xf numFmtId="3" fontId="16" fillId="0" borderId="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8" fillId="0" borderId="0" xfId="27" applyFont="1" applyFill="1" applyBorder="1" applyAlignment="1">
      <alignment horizontal="center"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27" applyFont="1" applyFill="1" applyAlignment="1">
      <alignment/>
      <protection/>
    </xf>
    <xf numFmtId="0" fontId="8" fillId="0" borderId="0" xfId="27" applyFont="1" applyFill="1" applyBorder="1" applyAlignment="1">
      <alignment horizontal="right"/>
      <protection/>
    </xf>
    <xf numFmtId="4" fontId="8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207" fontId="9" fillId="0" borderId="3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8" fillId="0" borderId="3" xfId="0" applyFont="1" applyFill="1" applyBorder="1" applyAlignment="1">
      <alignment vertical="top"/>
    </xf>
    <xf numFmtId="207" fontId="8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right"/>
    </xf>
    <xf numFmtId="0" fontId="8" fillId="0" borderId="3" xfId="15" applyFont="1" applyFill="1" applyBorder="1" applyAlignment="1">
      <alignment vertical="top" wrapText="1"/>
      <protection/>
    </xf>
    <xf numFmtId="3" fontId="8" fillId="0" borderId="3" xfId="0" applyNumberFormat="1" applyFont="1" applyFill="1" applyBorder="1" applyAlignment="1">
      <alignment wrapText="1"/>
    </xf>
    <xf numFmtId="3" fontId="16" fillId="0" borderId="3" xfId="0" applyNumberFormat="1" applyFont="1" applyFill="1" applyBorder="1" applyAlignment="1">
      <alignment horizontal="right"/>
    </xf>
    <xf numFmtId="0" fontId="9" fillId="0" borderId="3" xfId="28" applyFont="1" applyFill="1" applyBorder="1" applyAlignment="1">
      <alignment horizontal="center" vertical="top" wrapText="1"/>
      <protection/>
    </xf>
    <xf numFmtId="0" fontId="9" fillId="0" borderId="3" xfId="15" applyFont="1" applyFill="1" applyBorder="1" applyAlignment="1">
      <alignment vertical="top" wrapText="1"/>
      <protection/>
    </xf>
    <xf numFmtId="0" fontId="9" fillId="0" borderId="3" xfId="28" applyFont="1" applyFill="1" applyBorder="1" applyAlignment="1">
      <alignment vertical="top" wrapText="1"/>
      <protection/>
    </xf>
    <xf numFmtId="49" fontId="9" fillId="0" borderId="3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26" fillId="0" borderId="3" xfId="26" applyFont="1" applyFill="1" applyBorder="1" applyAlignment="1">
      <alignment horizontal="left" vertical="top" wrapText="1"/>
      <protection/>
    </xf>
    <xf numFmtId="49" fontId="8" fillId="0" borderId="3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left" indent="1"/>
    </xf>
    <xf numFmtId="1" fontId="8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23" fillId="0" borderId="3" xfId="26" applyFont="1" applyFill="1" applyBorder="1" applyAlignment="1">
      <alignment horizontal="left" vertical="top" wrapText="1"/>
      <protection/>
    </xf>
    <xf numFmtId="0" fontId="8" fillId="0" borderId="3" xfId="0" applyFont="1" applyFill="1" applyBorder="1" applyAlignment="1">
      <alignment horizontal="left" indent="1"/>
    </xf>
    <xf numFmtId="49" fontId="16" fillId="0" borderId="3" xfId="0" applyNumberFormat="1" applyFont="1" applyFill="1" applyBorder="1" applyAlignment="1">
      <alignment horizontal="right"/>
    </xf>
    <xf numFmtId="0" fontId="16" fillId="0" borderId="3" xfId="15" applyFont="1" applyFill="1" applyBorder="1" applyAlignment="1">
      <alignment vertical="top" wrapText="1"/>
      <protection/>
    </xf>
    <xf numFmtId="207" fontId="16" fillId="0" borderId="3" xfId="0" applyNumberFormat="1" applyFont="1" applyFill="1" applyBorder="1" applyAlignment="1">
      <alignment horizontal="right"/>
    </xf>
    <xf numFmtId="0" fontId="8" fillId="0" borderId="3" xfId="15" applyFont="1" applyFill="1" applyBorder="1" applyAlignment="1">
      <alignment horizontal="left" vertical="top" wrapText="1"/>
      <protection/>
    </xf>
    <xf numFmtId="1" fontId="8" fillId="0" borderId="3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right"/>
    </xf>
    <xf numFmtId="0" fontId="8" fillId="0" borderId="3" xfId="28" applyFont="1" applyFill="1" applyBorder="1" applyAlignment="1">
      <alignment vertical="top" wrapText="1"/>
      <protection/>
    </xf>
    <xf numFmtId="49" fontId="9" fillId="0" borderId="3" xfId="15" applyNumberFormat="1" applyFont="1" applyFill="1" applyBorder="1" applyAlignment="1">
      <alignment vertical="top" wrapText="1"/>
      <protection/>
    </xf>
    <xf numFmtId="49" fontId="8" fillId="0" borderId="3" xfId="15" applyNumberFormat="1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horizontal="right"/>
    </xf>
    <xf numFmtId="0" fontId="9" fillId="0" borderId="3" xfId="15" applyFont="1" applyFill="1" applyBorder="1" applyAlignment="1">
      <alignment vertical="top" wrapText="1"/>
      <protection/>
    </xf>
    <xf numFmtId="49" fontId="8" fillId="0" borderId="3" xfId="0" applyNumberFormat="1" applyFont="1" applyFill="1" applyBorder="1" applyAlignment="1">
      <alignment horizontal="right"/>
    </xf>
    <xf numFmtId="187" fontId="9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left" indent="1"/>
    </xf>
    <xf numFmtId="187" fontId="9" fillId="0" borderId="3" xfId="0" applyNumberFormat="1" applyFont="1" applyFill="1" applyBorder="1" applyAlignment="1">
      <alignment horizontal="right"/>
    </xf>
    <xf numFmtId="187" fontId="16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indent="1"/>
    </xf>
    <xf numFmtId="3" fontId="8" fillId="0" borderId="3" xfId="0" applyNumberFormat="1" applyFont="1" applyFill="1" applyBorder="1" applyAlignment="1">
      <alignment horizontal="left" indent="1"/>
    </xf>
    <xf numFmtId="0" fontId="8" fillId="0" borderId="0" xfId="15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0" xfId="15" applyFont="1" applyFill="1" applyAlignment="1">
      <alignment wrapText="1"/>
      <protection/>
    </xf>
    <xf numFmtId="0" fontId="31" fillId="0" borderId="0" xfId="15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84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8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wrapText="1"/>
    </xf>
    <xf numFmtId="207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207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3" fontId="9" fillId="0" borderId="3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3" xfId="0" applyNumberFormat="1" applyFont="1" applyBorder="1" applyAlignment="1">
      <alignment/>
    </xf>
    <xf numFmtId="207" fontId="24" fillId="0" borderId="3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0" xfId="27" applyFont="1" applyFill="1" applyAlignment="1">
      <alignment horizontal="center"/>
      <protection/>
    </xf>
    <xf numFmtId="0" fontId="8" fillId="0" borderId="3" xfId="0" applyFont="1" applyBorder="1" applyAlignment="1">
      <alignment horizontal="left" indent="1"/>
    </xf>
    <xf numFmtId="3" fontId="10" fillId="0" borderId="3" xfId="0" applyNumberFormat="1" applyFont="1" applyBorder="1" applyAlignment="1">
      <alignment/>
    </xf>
    <xf numFmtId="207" fontId="10" fillId="0" borderId="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6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/>
    </xf>
    <xf numFmtId="207" fontId="18" fillId="0" borderId="3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left" wrapText="1" indent="1"/>
    </xf>
    <xf numFmtId="3" fontId="10" fillId="0" borderId="3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2" fillId="0" borderId="5" xfId="0" applyFont="1" applyBorder="1" applyAlignment="1">
      <alignment horizontal="left"/>
    </xf>
    <xf numFmtId="0" fontId="11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210" fontId="10" fillId="0" borderId="5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210" fontId="10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210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210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207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3" fontId="8" fillId="0" borderId="3" xfId="0" applyNumberFormat="1" applyFont="1" applyFill="1" applyBorder="1" applyAlignment="1">
      <alignment horizontal="right" vertical="center"/>
    </xf>
    <xf numFmtId="207" fontId="8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 indent="2"/>
    </xf>
    <xf numFmtId="3" fontId="16" fillId="0" borderId="3" xfId="0" applyNumberFormat="1" applyFont="1" applyFill="1" applyBorder="1" applyAlignment="1">
      <alignment horizontal="right" vertical="center"/>
    </xf>
    <xf numFmtId="207" fontId="16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3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185" fontId="8" fillId="0" borderId="0" xfId="0" applyNumberFormat="1" applyFont="1" applyFill="1" applyAlignment="1">
      <alignment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207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5" fillId="0" borderId="11" xfId="0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right"/>
    </xf>
    <xf numFmtId="4" fontId="35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207" fontId="11" fillId="0" borderId="3" xfId="0" applyNumberFormat="1" applyFont="1" applyFill="1" applyBorder="1" applyAlignment="1">
      <alignment horizontal="center" vertical="center" wrapText="1"/>
    </xf>
    <xf numFmtId="3" fontId="9" fillId="0" borderId="3" xfId="15" applyNumberFormat="1" applyFont="1" applyFill="1" applyBorder="1" applyAlignment="1">
      <alignment horizontal="right" wrapText="1"/>
      <protection/>
    </xf>
    <xf numFmtId="207" fontId="9" fillId="0" borderId="3" xfId="15" applyNumberFormat="1" applyFont="1" applyFill="1" applyBorder="1" applyAlignment="1">
      <alignment horizontal="right" wrapText="1"/>
      <protection/>
    </xf>
    <xf numFmtId="0" fontId="9" fillId="0" borderId="3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4"/>
    </xf>
    <xf numFmtId="0" fontId="9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07" fontId="0" fillId="0" borderId="3" xfId="0" applyNumberFormat="1" applyFont="1" applyFill="1" applyBorder="1" applyAlignment="1">
      <alignment horizontal="right"/>
    </xf>
    <xf numFmtId="207" fontId="8" fillId="0" borderId="3" xfId="0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207" fontId="8" fillId="0" borderId="3" xfId="0" applyNumberFormat="1" applyFont="1" applyFill="1" applyBorder="1" applyAlignment="1">
      <alignment horizontal="right" wrapText="1"/>
    </xf>
    <xf numFmtId="0" fontId="36" fillId="0" borderId="4" xfId="0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 horizontal="right"/>
    </xf>
    <xf numFmtId="207" fontId="24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3" fontId="8" fillId="0" borderId="3" xfId="0" applyNumberFormat="1" applyFont="1" applyFill="1" applyBorder="1" applyAlignment="1">
      <alignment horizontal="right" wrapText="1"/>
    </xf>
    <xf numFmtId="207" fontId="8" fillId="0" borderId="3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07" fontId="9" fillId="0" borderId="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07" fontId="27" fillId="0" borderId="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3" fontId="9" fillId="0" borderId="12" xfId="24" applyNumberFormat="1" applyFont="1" applyFill="1" applyBorder="1" applyAlignment="1">
      <alignment horizontal="left"/>
      <protection/>
    </xf>
    <xf numFmtId="3" fontId="9" fillId="0" borderId="12" xfId="24" applyNumberFormat="1" applyFont="1" applyFill="1" applyBorder="1">
      <alignment/>
      <protection/>
    </xf>
    <xf numFmtId="3" fontId="27" fillId="0" borderId="12" xfId="24" applyNumberFormat="1" applyFont="1" applyFill="1" applyBorder="1">
      <alignment/>
      <protection/>
    </xf>
    <xf numFmtId="3" fontId="9" fillId="0" borderId="14" xfId="24" applyNumberFormat="1" applyFont="1" applyFill="1" applyBorder="1" applyAlignment="1">
      <alignment wrapText="1"/>
      <protection/>
    </xf>
    <xf numFmtId="3" fontId="9" fillId="0" borderId="14" xfId="24" applyNumberFormat="1" applyFont="1" applyFill="1" applyBorder="1">
      <alignment/>
      <protection/>
    </xf>
    <xf numFmtId="3" fontId="8" fillId="0" borderId="15" xfId="24" applyNumberFormat="1" applyFont="1" applyFill="1" applyBorder="1" applyAlignment="1">
      <alignment/>
      <protection/>
    </xf>
    <xf numFmtId="3" fontId="8" fillId="0" borderId="15" xfId="24" applyNumberFormat="1" applyFont="1" applyFill="1" applyBorder="1">
      <alignment/>
      <protection/>
    </xf>
    <xf numFmtId="3" fontId="9" fillId="0" borderId="12" xfId="24" applyNumberFormat="1" applyFont="1" applyFill="1" applyBorder="1" applyAlignment="1">
      <alignment horizontal="justify" wrapText="1"/>
      <protection/>
    </xf>
    <xf numFmtId="3" fontId="9" fillId="0" borderId="12" xfId="24" applyNumberFormat="1" applyFont="1" applyFill="1" applyBorder="1" applyAlignment="1">
      <alignment horizontal="justify" vertical="center" wrapText="1"/>
      <protection/>
    </xf>
    <xf numFmtId="3" fontId="8" fillId="0" borderId="14" xfId="24" applyNumberFormat="1" applyFont="1" applyFill="1" applyBorder="1" applyAlignment="1">
      <alignment/>
      <protection/>
    </xf>
    <xf numFmtId="3" fontId="8" fillId="0" borderId="14" xfId="24" applyNumberFormat="1" applyFont="1" applyFill="1" applyBorder="1">
      <alignment/>
      <protection/>
    </xf>
    <xf numFmtId="3" fontId="8" fillId="0" borderId="16" xfId="24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horizontal="left" wrapText="1" indent="1"/>
      <protection/>
    </xf>
    <xf numFmtId="3" fontId="8" fillId="0" borderId="16" xfId="24" applyNumberFormat="1" applyFont="1" applyFill="1" applyBorder="1" applyAlignment="1">
      <alignment horizontal="right"/>
      <protection/>
    </xf>
    <xf numFmtId="3" fontId="8" fillId="0" borderId="15" xfId="24" applyNumberFormat="1" applyFont="1" applyFill="1" applyBorder="1" applyAlignment="1">
      <alignment horizontal="right"/>
      <protection/>
    </xf>
    <xf numFmtId="3" fontId="8" fillId="0" borderId="17" xfId="24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 wrapText="1"/>
      <protection/>
    </xf>
    <xf numFmtId="3" fontId="8" fillId="0" borderId="18" xfId="23" applyNumberFormat="1" applyFont="1" applyFill="1" applyBorder="1" applyAlignment="1">
      <alignment horizontal="left" wrapText="1" indent="1"/>
      <protection/>
    </xf>
    <xf numFmtId="3" fontId="8" fillId="0" borderId="18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9" fillId="0" borderId="12" xfId="23" applyNumberFormat="1" applyFont="1" applyFill="1" applyBorder="1" applyAlignment="1">
      <alignment vertical="center"/>
      <protection/>
    </xf>
    <xf numFmtId="3" fontId="8" fillId="0" borderId="19" xfId="24" applyNumberFormat="1" applyFont="1" applyFill="1" applyBorder="1" applyAlignment="1">
      <alignment horizontal="left" indent="1"/>
      <protection/>
    </xf>
    <xf numFmtId="3" fontId="8" fillId="0" borderId="20" xfId="24" applyNumberFormat="1" applyFont="1" applyFill="1" applyBorder="1" applyAlignment="1">
      <alignment horizontal="right"/>
      <protection/>
    </xf>
    <xf numFmtId="3" fontId="8" fillId="0" borderId="20" xfId="24" applyNumberFormat="1" applyFont="1" applyFill="1" applyBorder="1">
      <alignment/>
      <protection/>
    </xf>
    <xf numFmtId="3" fontId="8" fillId="0" borderId="21" xfId="24" applyNumberFormat="1" applyFont="1" applyFill="1" applyBorder="1" applyAlignment="1">
      <alignment wrapText="1"/>
      <protection/>
    </xf>
    <xf numFmtId="3" fontId="9" fillId="0" borderId="12" xfId="24" applyNumberFormat="1" applyFont="1" applyFill="1" applyBorder="1" applyAlignment="1">
      <alignment horizontal="left" wrapText="1"/>
      <protection/>
    </xf>
    <xf numFmtId="3" fontId="27" fillId="0" borderId="12" xfId="24" applyNumberFormat="1" applyFont="1" applyFill="1" applyBorder="1" applyAlignment="1">
      <alignment horizontal="right"/>
      <protection/>
    </xf>
    <xf numFmtId="3" fontId="9" fillId="0" borderId="12" xfId="24" applyNumberFormat="1" applyFont="1" applyFill="1" applyBorder="1" applyAlignment="1">
      <alignment vertical="center" wrapText="1"/>
      <protection/>
    </xf>
    <xf numFmtId="3" fontId="8" fillId="0" borderId="16" xfId="24" applyNumberFormat="1" applyFont="1" applyFill="1" applyBorder="1" applyAlignment="1">
      <alignment horizontal="right" wrapText="1"/>
      <protection/>
    </xf>
    <xf numFmtId="3" fontId="8" fillId="0" borderId="18" xfId="24" applyNumberFormat="1" applyFont="1" applyFill="1" applyBorder="1" applyAlignment="1">
      <alignment horizontal="right" wrapText="1"/>
      <protection/>
    </xf>
    <xf numFmtId="3" fontId="9" fillId="0" borderId="16" xfId="24" applyNumberFormat="1" applyFont="1" applyFill="1" applyBorder="1" applyAlignment="1">
      <alignment wrapText="1"/>
      <protection/>
    </xf>
    <xf numFmtId="3" fontId="8" fillId="0" borderId="16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wrapText="1"/>
      <protection/>
    </xf>
    <xf numFmtId="3" fontId="9" fillId="0" borderId="22" xfId="24" applyNumberFormat="1" applyFont="1" applyFill="1" applyBorder="1" applyAlignment="1">
      <alignment vertical="center" wrapText="1"/>
      <protection/>
    </xf>
    <xf numFmtId="3" fontId="9" fillId="0" borderId="22" xfId="24" applyNumberFormat="1" applyFont="1" applyFill="1" applyBorder="1">
      <alignment/>
      <protection/>
    </xf>
    <xf numFmtId="3" fontId="8" fillId="0" borderId="20" xfId="24" applyNumberFormat="1" applyFont="1" applyFill="1" applyBorder="1" applyAlignment="1">
      <alignment wrapText="1"/>
      <protection/>
    </xf>
    <xf numFmtId="3" fontId="8" fillId="0" borderId="14" xfId="24" applyNumberFormat="1" applyFont="1" applyFill="1" applyBorder="1" applyAlignment="1">
      <alignment horizontal="left" wrapText="1" indent="1"/>
      <protection/>
    </xf>
    <xf numFmtId="4" fontId="8" fillId="0" borderId="14" xfId="24" applyNumberFormat="1" applyFont="1" applyFill="1" applyBorder="1" applyAlignment="1">
      <alignment horizontal="left" indent="1"/>
      <protection/>
    </xf>
    <xf numFmtId="3" fontId="8" fillId="0" borderId="14" xfId="24" applyNumberFormat="1" applyFont="1" applyFill="1" applyBorder="1" applyAlignment="1">
      <alignment horizontal="left" indent="1"/>
      <protection/>
    </xf>
    <xf numFmtId="3" fontId="8" fillId="0" borderId="16" xfId="24" applyNumberFormat="1" applyFont="1" applyFill="1" applyBorder="1" applyAlignment="1">
      <alignment horizontal="left" indent="1"/>
      <protection/>
    </xf>
    <xf numFmtId="4" fontId="8" fillId="0" borderId="16" xfId="24" applyNumberFormat="1" applyFont="1" applyFill="1" applyBorder="1" applyAlignment="1">
      <alignment horizontal="left" indent="1"/>
      <protection/>
    </xf>
    <xf numFmtId="3" fontId="8" fillId="0" borderId="16" xfId="24" applyNumberFormat="1" applyFont="1" applyFill="1" applyBorder="1" applyAlignment="1">
      <alignment horizontal="left" wrapText="1"/>
      <protection/>
    </xf>
    <xf numFmtId="3" fontId="8" fillId="0" borderId="17" xfId="24" applyNumberFormat="1" applyFont="1" applyFill="1" applyBorder="1" applyAlignment="1">
      <alignment horizontal="right"/>
      <protection/>
    </xf>
    <xf numFmtId="3" fontId="9" fillId="0" borderId="12" xfId="24" applyNumberFormat="1" applyFont="1" applyFill="1" applyBorder="1" applyAlignment="1">
      <alignment horizontal="left" vertical="center" wrapText="1"/>
      <protection/>
    </xf>
    <xf numFmtId="3" fontId="8" fillId="0" borderId="14" xfId="24" applyNumberFormat="1" applyFont="1" applyFill="1" applyBorder="1" applyAlignment="1">
      <alignment wrapText="1"/>
      <protection/>
    </xf>
    <xf numFmtId="3" fontId="8" fillId="0" borderId="14" xfId="24" applyNumberFormat="1" applyFont="1" applyFill="1" applyBorder="1" applyAlignment="1">
      <alignment horizontal="right"/>
      <protection/>
    </xf>
    <xf numFmtId="3" fontId="8" fillId="0" borderId="16" xfId="24" applyNumberFormat="1" applyFont="1" applyFill="1" applyBorder="1" applyAlignment="1">
      <alignment horizontal="left" wrapText="1" indent="1"/>
      <protection/>
    </xf>
    <xf numFmtId="3" fontId="8" fillId="0" borderId="15" xfId="24" applyNumberFormat="1" applyFont="1" applyFill="1" applyBorder="1" applyAlignment="1">
      <alignment wrapText="1"/>
      <protection/>
    </xf>
    <xf numFmtId="3" fontId="8" fillId="0" borderId="15" xfId="24" applyNumberFormat="1" applyFont="1" applyFill="1" applyBorder="1" applyAlignment="1">
      <alignment horizontal="left" wrapText="1" indent="1"/>
      <protection/>
    </xf>
    <xf numFmtId="49" fontId="8" fillId="0" borderId="16" xfId="24" applyNumberFormat="1" applyFont="1" applyFill="1" applyBorder="1" applyAlignment="1">
      <alignment horizontal="left" wrapText="1" indent="1"/>
      <protection/>
    </xf>
    <xf numFmtId="0" fontId="8" fillId="0" borderId="16" xfId="24" applyNumberFormat="1" applyFont="1" applyFill="1" applyBorder="1" applyAlignment="1">
      <alignment horizontal="left" wrapText="1" indent="1"/>
      <protection/>
    </xf>
    <xf numFmtId="0" fontId="8" fillId="0" borderId="16" xfId="24" applyNumberFormat="1" applyFont="1" applyFill="1" applyBorder="1" applyAlignment="1">
      <alignment wrapText="1"/>
      <protection/>
    </xf>
    <xf numFmtId="0" fontId="8" fillId="0" borderId="18" xfId="24" applyNumberFormat="1" applyFont="1" applyFill="1" applyBorder="1" applyAlignment="1">
      <alignment wrapText="1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  <xf numFmtId="3" fontId="8" fillId="0" borderId="0" xfId="24" applyNumberFormat="1" applyFont="1" applyFill="1" applyBorder="1">
      <alignment/>
      <protection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0" fillId="0" borderId="5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22" fontId="8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tabSelected="1" zoomScaleSheetLayoutView="100" workbookViewId="0" topLeftCell="A1">
      <selection activeCell="J18" sqref="J18"/>
    </sheetView>
  </sheetViews>
  <sheetFormatPr defaultColWidth="9.140625" defaultRowHeight="12.75"/>
  <cols>
    <col min="1" max="1" width="45.57421875" style="26" customWidth="1"/>
    <col min="2" max="5" width="14.7109375" style="26" customWidth="1"/>
    <col min="6" max="16384" width="9.140625" style="26" customWidth="1"/>
  </cols>
  <sheetData>
    <row r="1" spans="1:43" ht="12.75">
      <c r="A1" s="770" t="s">
        <v>1188</v>
      </c>
      <c r="B1" s="770"/>
      <c r="C1" s="770"/>
      <c r="D1" s="770"/>
      <c r="E1" s="77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771" t="s">
        <v>1189</v>
      </c>
      <c r="B2" s="771"/>
      <c r="C2" s="771"/>
      <c r="D2" s="771"/>
      <c r="E2" s="77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772" t="s">
        <v>1190</v>
      </c>
      <c r="B4" s="772"/>
      <c r="C4" s="772"/>
      <c r="D4" s="772"/>
      <c r="E4" s="772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773" t="s">
        <v>1191</v>
      </c>
      <c r="B6" s="773"/>
      <c r="C6" s="773"/>
      <c r="D6" s="773"/>
      <c r="E6" s="773"/>
    </row>
    <row r="7" spans="1:5" s="13" customFormat="1" ht="17.25" customHeight="1">
      <c r="A7" s="767" t="s">
        <v>1192</v>
      </c>
      <c r="B7" s="767"/>
      <c r="C7" s="767"/>
      <c r="D7" s="767"/>
      <c r="E7" s="767"/>
    </row>
    <row r="8" spans="1:5" s="13" customFormat="1" ht="17.25" customHeight="1">
      <c r="A8" s="768" t="s">
        <v>1193</v>
      </c>
      <c r="B8" s="768"/>
      <c r="C8" s="768"/>
      <c r="D8" s="768"/>
      <c r="E8" s="768"/>
    </row>
    <row r="9" spans="1:5" s="15" customFormat="1" ht="12.75">
      <c r="A9" s="769" t="s">
        <v>1194</v>
      </c>
      <c r="B9" s="769"/>
      <c r="C9" s="769"/>
      <c r="D9" s="769"/>
      <c r="E9" s="769"/>
    </row>
    <row r="10" spans="1:5" s="15" customFormat="1" ht="12.75">
      <c r="A10" s="19" t="s">
        <v>1195</v>
      </c>
      <c r="B10" s="20"/>
      <c r="C10" s="16"/>
      <c r="D10" s="14"/>
      <c r="E10" s="17" t="s">
        <v>1196</v>
      </c>
    </row>
    <row r="11" spans="1:5" s="21" customFormat="1" ht="17.25" customHeight="1">
      <c r="A11" s="23"/>
      <c r="E11" s="22" t="s">
        <v>1197</v>
      </c>
    </row>
    <row r="12" spans="1:5" ht="38.25">
      <c r="A12" s="24" t="s">
        <v>1198</v>
      </c>
      <c r="B12" s="25" t="s">
        <v>1199</v>
      </c>
      <c r="C12" s="25" t="s">
        <v>1200</v>
      </c>
      <c r="D12" s="25" t="s">
        <v>1201</v>
      </c>
      <c r="E12" s="25" t="s">
        <v>1202</v>
      </c>
    </row>
    <row r="13" spans="1:5" ht="19.5" customHeight="1">
      <c r="A13" s="28" t="s">
        <v>1203</v>
      </c>
      <c r="B13" s="29">
        <v>1673700</v>
      </c>
      <c r="C13" s="29">
        <v>537557</v>
      </c>
      <c r="D13" s="29">
        <v>2211257</v>
      </c>
      <c r="E13" s="29">
        <v>512237</v>
      </c>
    </row>
    <row r="14" spans="1:5" ht="19.5" customHeight="1">
      <c r="A14" s="31" t="s">
        <v>1204</v>
      </c>
      <c r="B14" s="32" t="s">
        <v>1205</v>
      </c>
      <c r="C14" s="32" t="s">
        <v>1205</v>
      </c>
      <c r="D14" s="33">
        <v>-165671</v>
      </c>
      <c r="E14" s="33">
        <v>-36942</v>
      </c>
    </row>
    <row r="15" spans="1:5" ht="19.5" customHeight="1">
      <c r="A15" s="34" t="s">
        <v>1206</v>
      </c>
      <c r="B15" s="29">
        <v>1673700</v>
      </c>
      <c r="C15" s="29">
        <v>537557</v>
      </c>
      <c r="D15" s="29">
        <v>2045586</v>
      </c>
      <c r="E15" s="29">
        <v>475294</v>
      </c>
    </row>
    <row r="16" spans="1:5" ht="19.5" customHeight="1">
      <c r="A16" s="28" t="s">
        <v>1207</v>
      </c>
      <c r="B16" s="29">
        <v>1493761</v>
      </c>
      <c r="C16" s="29">
        <v>444383</v>
      </c>
      <c r="D16" s="29">
        <v>1938143</v>
      </c>
      <c r="E16" s="29">
        <v>413107</v>
      </c>
    </row>
    <row r="17" spans="1:5" ht="19.5" customHeight="1">
      <c r="A17" s="31" t="s">
        <v>1204</v>
      </c>
      <c r="B17" s="32" t="s">
        <v>1205</v>
      </c>
      <c r="C17" s="32" t="s">
        <v>1205</v>
      </c>
      <c r="D17" s="33">
        <v>-167592</v>
      </c>
      <c r="E17" s="33">
        <v>-38004</v>
      </c>
    </row>
    <row r="18" spans="1:5" ht="19.5" customHeight="1">
      <c r="A18" s="34" t="s">
        <v>1208</v>
      </c>
      <c r="B18" s="29">
        <v>1493761</v>
      </c>
      <c r="C18" s="29">
        <v>444383</v>
      </c>
      <c r="D18" s="29">
        <v>1770552</v>
      </c>
      <c r="E18" s="29">
        <v>375103</v>
      </c>
    </row>
    <row r="19" spans="1:5" ht="19.5" customHeight="1">
      <c r="A19" s="34" t="s">
        <v>1209</v>
      </c>
      <c r="B19" s="29">
        <v>179939</v>
      </c>
      <c r="C19" s="29">
        <v>93174</v>
      </c>
      <c r="D19" s="29">
        <v>275034</v>
      </c>
      <c r="E19" s="29">
        <v>100191</v>
      </c>
    </row>
    <row r="20" spans="1:5" ht="19.5" customHeight="1">
      <c r="A20" s="29" t="s">
        <v>1210</v>
      </c>
      <c r="B20" s="36">
        <v>-179939</v>
      </c>
      <c r="C20" s="36">
        <v>-93174</v>
      </c>
      <c r="D20" s="36">
        <v>-275034</v>
      </c>
      <c r="E20" s="36">
        <v>-100191</v>
      </c>
    </row>
    <row r="21" spans="1:5" s="39" customFormat="1" ht="19.5" customHeight="1">
      <c r="A21" s="29" t="s">
        <v>1211</v>
      </c>
      <c r="B21" s="36">
        <v>-161981</v>
      </c>
      <c r="C21" s="36">
        <v>-97403</v>
      </c>
      <c r="D21" s="36">
        <v>-259384</v>
      </c>
      <c r="E21" s="36">
        <v>-32483</v>
      </c>
    </row>
    <row r="22" spans="1:5" s="21" customFormat="1" ht="19.5" customHeight="1">
      <c r="A22" s="31" t="s">
        <v>1204</v>
      </c>
      <c r="B22" s="40" t="s">
        <v>1205</v>
      </c>
      <c r="C22" s="40" t="s">
        <v>1205</v>
      </c>
      <c r="D22" s="40">
        <v>0</v>
      </c>
      <c r="E22" s="40">
        <v>0</v>
      </c>
    </row>
    <row r="23" spans="1:5" s="21" customFormat="1" ht="30" customHeight="1">
      <c r="A23" s="41" t="s">
        <v>1212</v>
      </c>
      <c r="B23" s="36">
        <v>0</v>
      </c>
      <c r="C23" s="36">
        <v>-8</v>
      </c>
      <c r="D23" s="36">
        <v>-8</v>
      </c>
      <c r="E23" s="36">
        <v>-8</v>
      </c>
    </row>
    <row r="24" spans="1:5" s="21" customFormat="1" ht="19.5" customHeight="1">
      <c r="A24" s="42" t="s">
        <v>1213</v>
      </c>
      <c r="B24" s="36">
        <v>-15108</v>
      </c>
      <c r="C24" s="36">
        <v>0</v>
      </c>
      <c r="D24" s="36">
        <v>-15108</v>
      </c>
      <c r="E24" s="36">
        <v>-64478</v>
      </c>
    </row>
    <row r="25" spans="1:5" s="21" customFormat="1" ht="19.5" customHeight="1">
      <c r="A25" s="42" t="s">
        <v>1214</v>
      </c>
      <c r="B25" s="36">
        <v>-6128</v>
      </c>
      <c r="C25" s="36">
        <v>8448</v>
      </c>
      <c r="D25" s="36">
        <v>2612</v>
      </c>
      <c r="E25" s="36">
        <v>-2135</v>
      </c>
    </row>
    <row r="26" spans="1:5" s="21" customFormat="1" ht="19.5" customHeight="1">
      <c r="A26" s="43" t="s">
        <v>1204</v>
      </c>
      <c r="B26" s="40" t="s">
        <v>1205</v>
      </c>
      <c r="C26" s="40" t="s">
        <v>1205</v>
      </c>
      <c r="D26" s="40">
        <v>293</v>
      </c>
      <c r="E26" s="40">
        <v>-12138</v>
      </c>
    </row>
    <row r="27" spans="1:5" s="21" customFormat="1" ht="19.5" customHeight="1">
      <c r="A27" s="42" t="s">
        <v>1215</v>
      </c>
      <c r="B27" s="36">
        <v>2885</v>
      </c>
      <c r="C27" s="36">
        <v>-1068</v>
      </c>
      <c r="D27" s="36">
        <v>-395</v>
      </c>
      <c r="E27" s="36">
        <v>813</v>
      </c>
    </row>
    <row r="28" spans="1:5" s="21" customFormat="1" ht="19.5" customHeight="1">
      <c r="A28" s="43" t="s">
        <v>1204</v>
      </c>
      <c r="B28" s="40" t="s">
        <v>1205</v>
      </c>
      <c r="C28" s="40" t="s">
        <v>1205</v>
      </c>
      <c r="D28" s="40">
        <v>-2213</v>
      </c>
      <c r="E28" s="40">
        <v>11077</v>
      </c>
    </row>
    <row r="29" spans="1:5" s="13" customFormat="1" ht="19.5" customHeight="1">
      <c r="A29" s="42" t="s">
        <v>1216</v>
      </c>
      <c r="B29" s="36">
        <v>393</v>
      </c>
      <c r="C29" s="36">
        <v>-3143</v>
      </c>
      <c r="D29" s="36">
        <v>-2751</v>
      </c>
      <c r="E29" s="36">
        <v>-1899</v>
      </c>
    </row>
    <row r="30" spans="1:5" s="21" customFormat="1" ht="19.5" customHeight="1">
      <c r="A30" s="42" t="s">
        <v>1217</v>
      </c>
      <c r="B30" s="36">
        <v>0</v>
      </c>
      <c r="C30" s="36">
        <v>0</v>
      </c>
      <c r="D30" s="36">
        <v>0</v>
      </c>
      <c r="E30" s="36">
        <v>0</v>
      </c>
    </row>
    <row r="31" spans="1:5" s="46" customFormat="1" ht="12.75">
      <c r="A31" s="11"/>
      <c r="B31" s="47"/>
      <c r="C31" s="48"/>
      <c r="D31" s="48"/>
      <c r="E31" s="49"/>
    </row>
    <row r="32" spans="1:5" s="46" customFormat="1" ht="12.75">
      <c r="A32" s="11"/>
      <c r="B32" s="47"/>
      <c r="C32" s="48"/>
      <c r="D32" s="48"/>
      <c r="E32" s="49"/>
    </row>
    <row r="33" spans="1:2" s="46" customFormat="1" ht="12.75">
      <c r="A33" s="21"/>
      <c r="B33" s="23"/>
    </row>
    <row r="34" spans="1:5" s="50" customFormat="1" ht="15.75">
      <c r="A34" s="13" t="s">
        <v>1218</v>
      </c>
      <c r="B34" s="51"/>
      <c r="E34" s="52" t="s">
        <v>1219</v>
      </c>
    </row>
    <row r="35" spans="1:5" s="46" customFormat="1" ht="12.75">
      <c r="A35" s="21"/>
      <c r="B35" s="23"/>
      <c r="E35" s="53"/>
    </row>
    <row r="36" spans="1:5" s="46" customFormat="1" ht="12.75">
      <c r="A36" s="21"/>
      <c r="B36" s="23"/>
      <c r="E36" s="53"/>
    </row>
    <row r="37" spans="1:5" s="46" customFormat="1" ht="12.75">
      <c r="A37" s="21"/>
      <c r="B37" s="23"/>
      <c r="E37" s="53"/>
    </row>
    <row r="38" spans="1:2" s="46" customFormat="1" ht="12.75">
      <c r="A38" s="21"/>
      <c r="B38" s="23"/>
    </row>
    <row r="39" spans="1:2" s="46" customFormat="1" ht="12.75">
      <c r="A39" s="21"/>
      <c r="B39" s="23"/>
    </row>
    <row r="40" spans="1:2" s="46" customFormat="1" ht="12.75">
      <c r="A40" s="21"/>
      <c r="B40" s="23"/>
    </row>
    <row r="41" spans="1:93" s="59" customFormat="1" ht="15">
      <c r="A41" s="55" t="s">
        <v>1220</v>
      </c>
      <c r="B41" s="54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5" s="62" customFormat="1" ht="12.75" customHeight="1">
      <c r="A42" s="26"/>
      <c r="B42" s="60"/>
      <c r="C42" s="60"/>
      <c r="D42" s="60"/>
      <c r="E42" s="61"/>
    </row>
    <row r="43" ht="12.75">
      <c r="C43" s="61"/>
    </row>
    <row r="44" ht="12.75">
      <c r="C44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65"/>
  <sheetViews>
    <sheetView showGridLines="0" zoomScaleSheetLayoutView="100" workbookViewId="0" topLeftCell="A1">
      <selection activeCell="D27" sqref="D27"/>
    </sheetView>
  </sheetViews>
  <sheetFormatPr defaultColWidth="9.140625" defaultRowHeight="12.75"/>
  <cols>
    <col min="1" max="1" width="11.140625" style="599" customWidth="1"/>
    <col min="2" max="2" width="51.57421875" style="231" customWidth="1"/>
    <col min="3" max="3" width="11.00390625" style="231" customWidth="1"/>
    <col min="4" max="4" width="10.8515625" style="231" customWidth="1"/>
    <col min="5" max="5" width="10.140625" style="338" customWidth="1"/>
    <col min="6" max="6" width="10.57421875" style="231" customWidth="1"/>
    <col min="7" max="16384" width="9.140625" style="332" customWidth="1"/>
  </cols>
  <sheetData>
    <row r="1" spans="1:6" ht="15">
      <c r="A1" s="770" t="s">
        <v>1188</v>
      </c>
      <c r="B1" s="770"/>
      <c r="C1" s="770"/>
      <c r="D1" s="770"/>
      <c r="E1" s="770"/>
      <c r="F1" s="770"/>
    </row>
    <row r="2" spans="1:65" s="525" customFormat="1" ht="12.75" customHeight="1">
      <c r="A2" s="783" t="s">
        <v>1189</v>
      </c>
      <c r="B2" s="783"/>
      <c r="C2" s="783"/>
      <c r="D2" s="783"/>
      <c r="E2" s="783"/>
      <c r="F2" s="783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</row>
    <row r="3" spans="1:65" s="525" customFormat="1" ht="3" customHeight="1">
      <c r="A3" s="526"/>
      <c r="B3" s="527"/>
      <c r="C3" s="527"/>
      <c r="D3" s="526"/>
      <c r="E3" s="526"/>
      <c r="F3" s="528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525" customFormat="1" ht="17.25" customHeight="1">
      <c r="A4" s="789" t="s">
        <v>1221</v>
      </c>
      <c r="B4" s="789"/>
      <c r="C4" s="789"/>
      <c r="D4" s="789"/>
      <c r="E4" s="789"/>
      <c r="F4" s="789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525" customFormat="1" ht="12.75">
      <c r="A5" s="105"/>
      <c r="B5" s="172"/>
      <c r="C5" s="172"/>
      <c r="D5" s="172"/>
      <c r="E5" s="172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525" customFormat="1" ht="17.25" customHeight="1">
      <c r="A6" s="784" t="s">
        <v>1191</v>
      </c>
      <c r="B6" s="784"/>
      <c r="C6" s="784"/>
      <c r="D6" s="784"/>
      <c r="E6" s="784"/>
      <c r="F6" s="784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525" customFormat="1" ht="17.25" customHeight="1">
      <c r="A7" s="788" t="s">
        <v>715</v>
      </c>
      <c r="B7" s="788"/>
      <c r="C7" s="788"/>
      <c r="D7" s="788"/>
      <c r="E7" s="788"/>
      <c r="F7" s="78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525" customFormat="1" ht="17.25" customHeight="1">
      <c r="A8" s="505" t="s">
        <v>1501</v>
      </c>
      <c r="B8" s="505"/>
      <c r="C8" s="505"/>
      <c r="D8" s="505"/>
      <c r="E8" s="505"/>
      <c r="F8" s="505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525" customFormat="1" ht="12.75">
      <c r="A9" s="478" t="s">
        <v>1194</v>
      </c>
      <c r="B9" s="478"/>
      <c r="C9" s="478"/>
      <c r="D9" s="478"/>
      <c r="E9" s="478"/>
      <c r="F9" s="478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s="525" customFormat="1" ht="17.25" customHeight="1">
      <c r="A10" s="235" t="s">
        <v>1195</v>
      </c>
      <c r="B10" s="174"/>
      <c r="C10" s="177"/>
      <c r="D10" s="345"/>
      <c r="F10" s="236" t="s">
        <v>716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2:65" s="525" customFormat="1" ht="12.75">
      <c r="B11" s="529"/>
      <c r="C11" s="530"/>
      <c r="D11" s="531"/>
      <c r="F11" s="532" t="s">
        <v>717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ht="15.75">
      <c r="F12" s="226" t="s">
        <v>1224</v>
      </c>
    </row>
    <row r="13" spans="1:6" ht="51" customHeight="1">
      <c r="A13" s="349" t="s">
        <v>435</v>
      </c>
      <c r="B13" s="349" t="s">
        <v>1225</v>
      </c>
      <c r="C13" s="557" t="s">
        <v>948</v>
      </c>
      <c r="D13" s="557" t="s">
        <v>1227</v>
      </c>
      <c r="E13" s="538" t="s">
        <v>436</v>
      </c>
      <c r="F13" s="538" t="s">
        <v>1202</v>
      </c>
    </row>
    <row r="14" spans="1:6" ht="15">
      <c r="A14" s="557" t="s">
        <v>718</v>
      </c>
      <c r="B14" s="557" t="s">
        <v>719</v>
      </c>
      <c r="C14" s="600" t="s">
        <v>720</v>
      </c>
      <c r="D14" s="600" t="s">
        <v>721</v>
      </c>
      <c r="E14" s="539">
        <v>5</v>
      </c>
      <c r="F14" s="539">
        <v>6</v>
      </c>
    </row>
    <row r="15" spans="1:6" s="101" customFormat="1" ht="12.75">
      <c r="A15" s="562"/>
      <c r="B15" s="571" t="s">
        <v>773</v>
      </c>
      <c r="C15" s="541">
        <v>171569745</v>
      </c>
      <c r="D15" s="541">
        <v>65642145</v>
      </c>
      <c r="E15" s="542">
        <v>38.25974387267406</v>
      </c>
      <c r="F15" s="541">
        <v>13801194</v>
      </c>
    </row>
    <row r="16" spans="1:6" s="101" customFormat="1" ht="12.75">
      <c r="A16" s="562"/>
      <c r="B16" s="571" t="s">
        <v>722</v>
      </c>
      <c r="C16" s="601">
        <v>168675901</v>
      </c>
      <c r="D16" s="601">
        <v>64247990</v>
      </c>
      <c r="E16" s="542">
        <v>38.089608307472446</v>
      </c>
      <c r="F16" s="601">
        <v>13558269</v>
      </c>
    </row>
    <row r="17" spans="1:6" s="101" customFormat="1" ht="15.75" customHeight="1">
      <c r="A17" s="790" t="s">
        <v>723</v>
      </c>
      <c r="B17" s="790"/>
      <c r="C17" s="541">
        <v>48314191</v>
      </c>
      <c r="D17" s="541">
        <v>14335631</v>
      </c>
      <c r="E17" s="542">
        <v>29.671677623661335</v>
      </c>
      <c r="F17" s="541">
        <v>3505866</v>
      </c>
    </row>
    <row r="18" spans="1:6" s="101" customFormat="1" ht="25.5">
      <c r="A18" s="557" t="s">
        <v>482</v>
      </c>
      <c r="B18" s="543" t="s">
        <v>724</v>
      </c>
      <c r="C18" s="544">
        <v>0</v>
      </c>
      <c r="D18" s="544">
        <v>60</v>
      </c>
      <c r="E18" s="545">
        <v>0</v>
      </c>
      <c r="F18" s="544">
        <v>21</v>
      </c>
    </row>
    <row r="19" spans="1:6" s="101" customFormat="1" ht="31.5" customHeight="1">
      <c r="A19" s="557" t="s">
        <v>725</v>
      </c>
      <c r="B19" s="543" t="s">
        <v>726</v>
      </c>
      <c r="C19" s="544">
        <v>269920</v>
      </c>
      <c r="D19" s="544">
        <v>26101</v>
      </c>
      <c r="E19" s="545">
        <v>9.669902193242443</v>
      </c>
      <c r="F19" s="544">
        <v>8839</v>
      </c>
    </row>
    <row r="20" spans="1:6" s="101" customFormat="1" ht="12.75">
      <c r="A20" s="602" t="s">
        <v>727</v>
      </c>
      <c r="B20" s="603" t="s">
        <v>728</v>
      </c>
      <c r="C20" s="544">
        <v>45294391</v>
      </c>
      <c r="D20" s="544">
        <v>11616080</v>
      </c>
      <c r="E20" s="545">
        <v>25.645736135408026</v>
      </c>
      <c r="F20" s="544">
        <v>3490441</v>
      </c>
    </row>
    <row r="21" spans="1:6" s="101" customFormat="1" ht="25.5">
      <c r="A21" s="562" t="s">
        <v>729</v>
      </c>
      <c r="B21" s="543" t="s">
        <v>730</v>
      </c>
      <c r="C21" s="544">
        <v>0</v>
      </c>
      <c r="D21" s="544">
        <v>0</v>
      </c>
      <c r="E21" s="545">
        <v>0</v>
      </c>
      <c r="F21" s="544">
        <v>0</v>
      </c>
    </row>
    <row r="22" spans="1:8" s="254" customFormat="1" ht="12.75">
      <c r="A22" s="539" t="s">
        <v>629</v>
      </c>
      <c r="B22" s="551" t="s">
        <v>731</v>
      </c>
      <c r="C22" s="544">
        <v>2749880</v>
      </c>
      <c r="D22" s="544">
        <v>2693390</v>
      </c>
      <c r="E22" s="545">
        <v>97.94572854088179</v>
      </c>
      <c r="F22" s="544">
        <v>6565</v>
      </c>
      <c r="H22" s="101"/>
    </row>
    <row r="23" spans="1:6" s="101" customFormat="1" ht="25.5" hidden="1">
      <c r="A23" s="562" t="s">
        <v>1376</v>
      </c>
      <c r="B23" s="543" t="s">
        <v>732</v>
      </c>
      <c r="C23" s="544"/>
      <c r="D23" s="544"/>
      <c r="E23" s="545" t="e">
        <v>#DIV/0!</v>
      </c>
      <c r="F23" s="544">
        <v>0</v>
      </c>
    </row>
    <row r="24" spans="1:6" s="101" customFormat="1" ht="38.25" hidden="1">
      <c r="A24" s="562" t="s">
        <v>646</v>
      </c>
      <c r="B24" s="555" t="s">
        <v>647</v>
      </c>
      <c r="C24" s="544"/>
      <c r="D24" s="544"/>
      <c r="E24" s="545" t="e">
        <v>#DIV/0!</v>
      </c>
      <c r="F24" s="544">
        <v>0</v>
      </c>
    </row>
    <row r="25" spans="1:6" s="101" customFormat="1" ht="12.75" hidden="1">
      <c r="A25" s="562" t="s">
        <v>648</v>
      </c>
      <c r="B25" s="555" t="s">
        <v>649</v>
      </c>
      <c r="C25" s="544"/>
      <c r="D25" s="544"/>
      <c r="E25" s="545" t="e">
        <v>#DIV/0!</v>
      </c>
      <c r="F25" s="544">
        <v>0</v>
      </c>
    </row>
    <row r="26" spans="1:6" s="101" customFormat="1" ht="25.5" hidden="1">
      <c r="A26" s="562" t="s">
        <v>650</v>
      </c>
      <c r="B26" s="555" t="s">
        <v>651</v>
      </c>
      <c r="C26" s="544"/>
      <c r="D26" s="544"/>
      <c r="E26" s="545" t="e">
        <v>#DIV/0!</v>
      </c>
      <c r="F26" s="544">
        <v>0</v>
      </c>
    </row>
    <row r="27" spans="1:6" s="101" customFormat="1" ht="12.75">
      <c r="A27" s="790" t="s">
        <v>733</v>
      </c>
      <c r="B27" s="790"/>
      <c r="C27" s="541">
        <v>2486120</v>
      </c>
      <c r="D27" s="541">
        <v>1376209</v>
      </c>
      <c r="E27" s="542">
        <v>55.355694817627466</v>
      </c>
      <c r="F27" s="541">
        <v>517571</v>
      </c>
    </row>
    <row r="28" spans="1:6" s="101" customFormat="1" ht="12.75">
      <c r="A28" s="562" t="s">
        <v>734</v>
      </c>
      <c r="B28" s="543" t="s">
        <v>735</v>
      </c>
      <c r="C28" s="544">
        <v>2232435</v>
      </c>
      <c r="D28" s="544">
        <v>1205129</v>
      </c>
      <c r="E28" s="545">
        <v>53.982713942399215</v>
      </c>
      <c r="F28" s="544">
        <v>447935</v>
      </c>
    </row>
    <row r="29" spans="1:6" s="101" customFormat="1" ht="25.5">
      <c r="A29" s="562" t="s">
        <v>729</v>
      </c>
      <c r="B29" s="543" t="s">
        <v>730</v>
      </c>
      <c r="C29" s="544">
        <v>76707</v>
      </c>
      <c r="D29" s="544">
        <v>43660</v>
      </c>
      <c r="E29" s="545">
        <v>56.917882331469094</v>
      </c>
      <c r="F29" s="544">
        <v>10845</v>
      </c>
    </row>
    <row r="30" spans="1:8" s="254" customFormat="1" ht="12.75">
      <c r="A30" s="539" t="s">
        <v>629</v>
      </c>
      <c r="B30" s="551" t="s">
        <v>731</v>
      </c>
      <c r="C30" s="544">
        <v>176978</v>
      </c>
      <c r="D30" s="544">
        <v>127420</v>
      </c>
      <c r="E30" s="545">
        <v>71.99764942535231</v>
      </c>
      <c r="F30" s="544">
        <v>58791</v>
      </c>
      <c r="H30" s="101"/>
    </row>
    <row r="31" spans="1:6" s="101" customFormat="1" ht="25.5" hidden="1">
      <c r="A31" s="562" t="s">
        <v>1376</v>
      </c>
      <c r="B31" s="543" t="s">
        <v>732</v>
      </c>
      <c r="C31" s="544"/>
      <c r="D31" s="544"/>
      <c r="E31" s="545" t="e">
        <v>#DIV/0!</v>
      </c>
      <c r="F31" s="544">
        <v>0</v>
      </c>
    </row>
    <row r="32" spans="1:6" s="101" customFormat="1" ht="38.25" hidden="1">
      <c r="A32" s="562" t="s">
        <v>646</v>
      </c>
      <c r="B32" s="555" t="s">
        <v>647</v>
      </c>
      <c r="C32" s="544"/>
      <c r="D32" s="544"/>
      <c r="E32" s="545" t="e">
        <v>#DIV/0!</v>
      </c>
      <c r="F32" s="544">
        <v>0</v>
      </c>
    </row>
    <row r="33" spans="1:6" s="101" customFormat="1" ht="12.75" hidden="1">
      <c r="A33" s="562" t="s">
        <v>648</v>
      </c>
      <c r="B33" s="555" t="s">
        <v>649</v>
      </c>
      <c r="C33" s="544"/>
      <c r="D33" s="544"/>
      <c r="E33" s="545" t="e">
        <v>#DIV/0!</v>
      </c>
      <c r="F33" s="544">
        <v>0</v>
      </c>
    </row>
    <row r="34" spans="1:6" s="101" customFormat="1" ht="25.5" hidden="1">
      <c r="A34" s="562" t="s">
        <v>650</v>
      </c>
      <c r="B34" s="555" t="s">
        <v>651</v>
      </c>
      <c r="C34" s="544"/>
      <c r="D34" s="544"/>
      <c r="E34" s="545" t="e">
        <v>#DIV/0!</v>
      </c>
      <c r="F34" s="544">
        <v>0</v>
      </c>
    </row>
    <row r="35" spans="1:6" s="101" customFormat="1" ht="15.75" customHeight="1">
      <c r="A35" s="790" t="s">
        <v>736</v>
      </c>
      <c r="B35" s="790"/>
      <c r="C35" s="541">
        <v>91896323</v>
      </c>
      <c r="D35" s="541">
        <v>38158235</v>
      </c>
      <c r="E35" s="542">
        <v>41.52313580598867</v>
      </c>
      <c r="F35" s="541">
        <v>7784417</v>
      </c>
    </row>
    <row r="36" spans="1:6" s="101" customFormat="1" ht="12.75">
      <c r="A36" s="557" t="s">
        <v>513</v>
      </c>
      <c r="B36" s="565" t="s">
        <v>1627</v>
      </c>
      <c r="C36" s="544">
        <v>65781383</v>
      </c>
      <c r="D36" s="544">
        <v>27585658</v>
      </c>
      <c r="E36" s="545">
        <v>41.93535730314457</v>
      </c>
      <c r="F36" s="544">
        <v>5574924</v>
      </c>
    </row>
    <row r="37" spans="1:6" s="101" customFormat="1" ht="63" customHeight="1" hidden="1">
      <c r="A37" s="562" t="s">
        <v>523</v>
      </c>
      <c r="B37" s="555" t="s">
        <v>737</v>
      </c>
      <c r="C37" s="544">
        <v>0</v>
      </c>
      <c r="D37" s="544">
        <v>0</v>
      </c>
      <c r="E37" s="545" t="e">
        <v>#DIV/0!</v>
      </c>
      <c r="F37" s="544">
        <v>0</v>
      </c>
    </row>
    <row r="38" spans="1:6" s="101" customFormat="1" ht="63.75">
      <c r="A38" s="562" t="s">
        <v>555</v>
      </c>
      <c r="B38" s="555" t="s">
        <v>556</v>
      </c>
      <c r="C38" s="544">
        <v>19262</v>
      </c>
      <c r="D38" s="544">
        <v>82588</v>
      </c>
      <c r="E38" s="545">
        <v>428.76129166234034</v>
      </c>
      <c r="F38" s="544">
        <v>1633</v>
      </c>
    </row>
    <row r="39" spans="1:6" s="101" customFormat="1" ht="25.5">
      <c r="A39" s="557" t="s">
        <v>569</v>
      </c>
      <c r="B39" s="456" t="s">
        <v>738</v>
      </c>
      <c r="C39" s="544">
        <v>105147</v>
      </c>
      <c r="D39" s="544">
        <v>93094</v>
      </c>
      <c r="E39" s="545">
        <v>88.53700058014017</v>
      </c>
      <c r="F39" s="544">
        <v>91294</v>
      </c>
    </row>
    <row r="40" spans="1:6" s="101" customFormat="1" ht="12.75">
      <c r="A40" s="557" t="s">
        <v>739</v>
      </c>
      <c r="B40" s="555" t="s">
        <v>740</v>
      </c>
      <c r="C40" s="544">
        <v>56910573</v>
      </c>
      <c r="D40" s="544">
        <v>23690746</v>
      </c>
      <c r="E40" s="545">
        <v>41.62802226573962</v>
      </c>
      <c r="F40" s="544">
        <v>4738151</v>
      </c>
    </row>
    <row r="41" spans="1:6" s="101" customFormat="1" ht="25.5">
      <c r="A41" s="557" t="s">
        <v>741</v>
      </c>
      <c r="B41" s="555" t="s">
        <v>742</v>
      </c>
      <c r="C41" s="544">
        <v>8746401</v>
      </c>
      <c r="D41" s="544">
        <v>3719230</v>
      </c>
      <c r="E41" s="545">
        <v>42.52297602179456</v>
      </c>
      <c r="F41" s="544">
        <v>743846</v>
      </c>
    </row>
    <row r="42" spans="1:6" s="101" customFormat="1" ht="12.75">
      <c r="A42" s="557" t="s">
        <v>583</v>
      </c>
      <c r="B42" s="604" t="s">
        <v>584</v>
      </c>
      <c r="C42" s="544">
        <v>25847690</v>
      </c>
      <c r="D42" s="544">
        <v>10448606</v>
      </c>
      <c r="E42" s="545">
        <v>40.42375160023971</v>
      </c>
      <c r="F42" s="544">
        <v>2187269</v>
      </c>
    </row>
    <row r="43" spans="1:6" s="101" customFormat="1" ht="12.75" hidden="1">
      <c r="A43" s="557" t="s">
        <v>585</v>
      </c>
      <c r="B43" s="555" t="s">
        <v>743</v>
      </c>
      <c r="C43" s="544"/>
      <c r="D43" s="544"/>
      <c r="E43" s="545" t="e">
        <v>#DIV/0!</v>
      </c>
      <c r="F43" s="544">
        <v>0</v>
      </c>
    </row>
    <row r="44" spans="1:6" s="101" customFormat="1" ht="12.75" hidden="1">
      <c r="A44" s="562" t="s">
        <v>594</v>
      </c>
      <c r="B44" s="555" t="s">
        <v>595</v>
      </c>
      <c r="C44" s="544"/>
      <c r="D44" s="544"/>
      <c r="E44" s="545" t="e">
        <v>#DIV/0!</v>
      </c>
      <c r="F44" s="544">
        <v>0</v>
      </c>
    </row>
    <row r="45" spans="1:6" s="101" customFormat="1" ht="12.75" hidden="1">
      <c r="A45" s="562" t="s">
        <v>606</v>
      </c>
      <c r="B45" s="555" t="s">
        <v>607</v>
      </c>
      <c r="C45" s="544"/>
      <c r="D45" s="544"/>
      <c r="E45" s="545" t="e">
        <v>#DIV/0!</v>
      </c>
      <c r="F45" s="544">
        <v>0</v>
      </c>
    </row>
    <row r="46" spans="1:6" s="101" customFormat="1" ht="12.75" hidden="1">
      <c r="A46" s="562" t="s">
        <v>624</v>
      </c>
      <c r="B46" s="555" t="s">
        <v>744</v>
      </c>
      <c r="C46" s="544"/>
      <c r="D46" s="544"/>
      <c r="E46" s="545" t="e">
        <v>#DIV/0!</v>
      </c>
      <c r="F46" s="544">
        <v>0</v>
      </c>
    </row>
    <row r="47" spans="1:6" s="101" customFormat="1" ht="12.75">
      <c r="A47" s="562" t="s">
        <v>629</v>
      </c>
      <c r="B47" s="565" t="s">
        <v>745</v>
      </c>
      <c r="C47" s="544">
        <v>267250</v>
      </c>
      <c r="D47" s="544">
        <v>123971</v>
      </c>
      <c r="E47" s="545">
        <v>46.38765201122544</v>
      </c>
      <c r="F47" s="544">
        <v>22224</v>
      </c>
    </row>
    <row r="48" spans="1:6" s="101" customFormat="1" ht="12.75" hidden="1">
      <c r="A48" s="562" t="s">
        <v>955</v>
      </c>
      <c r="B48" s="555" t="s">
        <v>746</v>
      </c>
      <c r="C48" s="544"/>
      <c r="D48" s="544"/>
      <c r="E48" s="545" t="e">
        <v>#DIV/0!</v>
      </c>
      <c r="F48" s="544">
        <v>0</v>
      </c>
    </row>
    <row r="49" spans="1:6" s="101" customFormat="1" ht="25.5" hidden="1">
      <c r="A49" s="557" t="s">
        <v>1376</v>
      </c>
      <c r="B49" s="555" t="s">
        <v>732</v>
      </c>
      <c r="C49" s="544"/>
      <c r="D49" s="544"/>
      <c r="E49" s="545" t="e">
        <v>#DIV/0!</v>
      </c>
      <c r="F49" s="544">
        <v>0</v>
      </c>
    </row>
    <row r="50" spans="1:6" s="101" customFormat="1" ht="38.25" hidden="1">
      <c r="A50" s="562" t="s">
        <v>646</v>
      </c>
      <c r="B50" s="555" t="s">
        <v>647</v>
      </c>
      <c r="C50" s="544"/>
      <c r="D50" s="544"/>
      <c r="E50" s="545" t="e">
        <v>#DIV/0!</v>
      </c>
      <c r="F50" s="544">
        <v>0</v>
      </c>
    </row>
    <row r="51" spans="1:6" s="101" customFormat="1" ht="12.75" hidden="1">
      <c r="A51" s="562" t="s">
        <v>648</v>
      </c>
      <c r="B51" s="555" t="s">
        <v>649</v>
      </c>
      <c r="C51" s="544"/>
      <c r="D51" s="544"/>
      <c r="E51" s="545" t="e">
        <v>#DIV/0!</v>
      </c>
      <c r="F51" s="544">
        <v>0</v>
      </c>
    </row>
    <row r="52" spans="1:6" s="101" customFormat="1" ht="25.5" hidden="1">
      <c r="A52" s="562" t="s">
        <v>650</v>
      </c>
      <c r="B52" s="555" t="s">
        <v>651</v>
      </c>
      <c r="C52" s="544"/>
      <c r="D52" s="544"/>
      <c r="E52" s="545" t="e">
        <v>#DIV/0!</v>
      </c>
      <c r="F52" s="544">
        <v>0</v>
      </c>
    </row>
    <row r="53" spans="1:6" s="101" customFormat="1" ht="17.25" customHeight="1" hidden="1">
      <c r="A53" s="557" t="s">
        <v>747</v>
      </c>
      <c r="B53" s="605" t="s">
        <v>1600</v>
      </c>
      <c r="C53" s="544"/>
      <c r="D53" s="544"/>
      <c r="E53" s="545" t="e">
        <v>#DIV/0!</v>
      </c>
      <c r="F53" s="544">
        <v>0</v>
      </c>
    </row>
    <row r="54" spans="1:6" s="101" customFormat="1" ht="15.75" customHeight="1">
      <c r="A54" s="790" t="s">
        <v>748</v>
      </c>
      <c r="B54" s="790"/>
      <c r="C54" s="541">
        <v>25979267</v>
      </c>
      <c r="D54" s="541">
        <v>10377915</v>
      </c>
      <c r="E54" s="542">
        <v>39.946912282013194</v>
      </c>
      <c r="F54" s="541">
        <v>1750415</v>
      </c>
    </row>
    <row r="55" spans="1:6" s="101" customFormat="1" ht="12.75">
      <c r="A55" s="557" t="s">
        <v>513</v>
      </c>
      <c r="B55" s="565" t="s">
        <v>749</v>
      </c>
      <c r="C55" s="544">
        <v>262310</v>
      </c>
      <c r="D55" s="544">
        <v>247793</v>
      </c>
      <c r="E55" s="545">
        <v>94.46570851282833</v>
      </c>
      <c r="F55" s="544">
        <v>59715</v>
      </c>
    </row>
    <row r="56" spans="1:6" s="101" customFormat="1" ht="38.25">
      <c r="A56" s="562" t="s">
        <v>523</v>
      </c>
      <c r="B56" s="555" t="s">
        <v>737</v>
      </c>
      <c r="C56" s="544">
        <v>70440</v>
      </c>
      <c r="D56" s="544">
        <v>28215</v>
      </c>
      <c r="E56" s="545">
        <v>40.05536626916525</v>
      </c>
      <c r="F56" s="544">
        <v>2730</v>
      </c>
    </row>
    <row r="57" spans="1:6" s="101" customFormat="1" ht="63.75">
      <c r="A57" s="562" t="s">
        <v>555</v>
      </c>
      <c r="B57" s="555" t="s">
        <v>556</v>
      </c>
      <c r="C57" s="544">
        <v>93075</v>
      </c>
      <c r="D57" s="544">
        <v>49943</v>
      </c>
      <c r="E57" s="545">
        <v>53.658877249529944</v>
      </c>
      <c r="F57" s="544">
        <v>9795</v>
      </c>
    </row>
    <row r="58" spans="1:6" s="101" customFormat="1" ht="25.5">
      <c r="A58" s="562" t="s">
        <v>569</v>
      </c>
      <c r="B58" s="543" t="s">
        <v>750</v>
      </c>
      <c r="C58" s="544">
        <v>45474</v>
      </c>
      <c r="D58" s="544">
        <v>144317</v>
      </c>
      <c r="E58" s="545">
        <v>317.3615692483617</v>
      </c>
      <c r="F58" s="544">
        <v>33306</v>
      </c>
    </row>
    <row r="59" spans="1:6" s="101" customFormat="1" ht="25.5">
      <c r="A59" s="557" t="s">
        <v>729</v>
      </c>
      <c r="B59" s="555" t="s">
        <v>751</v>
      </c>
      <c r="C59" s="544">
        <v>53321</v>
      </c>
      <c r="D59" s="544">
        <v>25318</v>
      </c>
      <c r="E59" s="545">
        <v>47.48223026574895</v>
      </c>
      <c r="F59" s="544">
        <v>13884</v>
      </c>
    </row>
    <row r="60" spans="1:6" s="101" customFormat="1" ht="12.75">
      <c r="A60" s="557" t="s">
        <v>583</v>
      </c>
      <c r="B60" s="604" t="s">
        <v>752</v>
      </c>
      <c r="C60" s="544">
        <v>54655</v>
      </c>
      <c r="D60" s="544">
        <v>39778</v>
      </c>
      <c r="E60" s="545">
        <v>72.78016649894795</v>
      </c>
      <c r="F60" s="544">
        <v>8822</v>
      </c>
    </row>
    <row r="61" spans="1:6" s="101" customFormat="1" ht="12.75" hidden="1">
      <c r="A61" s="557" t="s">
        <v>585</v>
      </c>
      <c r="B61" s="555" t="s">
        <v>743</v>
      </c>
      <c r="C61" s="544"/>
      <c r="D61" s="544"/>
      <c r="E61" s="545" t="e">
        <v>#DIV/0!</v>
      </c>
      <c r="F61" s="544">
        <v>0</v>
      </c>
    </row>
    <row r="62" spans="1:6" s="101" customFormat="1" ht="12.75" hidden="1">
      <c r="A62" s="562" t="s">
        <v>594</v>
      </c>
      <c r="B62" s="555" t="s">
        <v>595</v>
      </c>
      <c r="C62" s="544"/>
      <c r="D62" s="544"/>
      <c r="E62" s="545" t="e">
        <v>#DIV/0!</v>
      </c>
      <c r="F62" s="544">
        <v>0</v>
      </c>
    </row>
    <row r="63" spans="1:6" s="101" customFormat="1" ht="12.75" hidden="1">
      <c r="A63" s="562" t="s">
        <v>606</v>
      </c>
      <c r="B63" s="555" t="s">
        <v>607</v>
      </c>
      <c r="C63" s="544"/>
      <c r="D63" s="544"/>
      <c r="E63" s="545" t="e">
        <v>#DIV/0!</v>
      </c>
      <c r="F63" s="544">
        <v>0</v>
      </c>
    </row>
    <row r="64" spans="1:6" s="101" customFormat="1" ht="12.75" hidden="1">
      <c r="A64" s="562" t="s">
        <v>624</v>
      </c>
      <c r="B64" s="555" t="s">
        <v>744</v>
      </c>
      <c r="C64" s="544"/>
      <c r="D64" s="544"/>
      <c r="E64" s="545" t="e">
        <v>#DIV/0!</v>
      </c>
      <c r="F64" s="544">
        <v>0</v>
      </c>
    </row>
    <row r="65" spans="1:6" s="101" customFormat="1" ht="12.75">
      <c r="A65" s="562" t="s">
        <v>629</v>
      </c>
      <c r="B65" s="565" t="s">
        <v>753</v>
      </c>
      <c r="C65" s="544">
        <v>25662302</v>
      </c>
      <c r="D65" s="544">
        <v>10090344</v>
      </c>
      <c r="E65" s="545">
        <v>39.31971496555531</v>
      </c>
      <c r="F65" s="544">
        <v>1681878</v>
      </c>
    </row>
    <row r="66" spans="1:6" s="101" customFormat="1" ht="12.75" hidden="1">
      <c r="A66" s="562" t="s">
        <v>955</v>
      </c>
      <c r="B66" s="555" t="s">
        <v>631</v>
      </c>
      <c r="C66" s="544"/>
      <c r="D66" s="544"/>
      <c r="E66" s="545" t="e">
        <v>#DIV/0!</v>
      </c>
      <c r="F66" s="544">
        <v>0</v>
      </c>
    </row>
    <row r="67" spans="1:6" s="101" customFormat="1" ht="25.5" hidden="1">
      <c r="A67" s="562" t="s">
        <v>1376</v>
      </c>
      <c r="B67" s="555" t="s">
        <v>732</v>
      </c>
      <c r="C67" s="544"/>
      <c r="D67" s="544"/>
      <c r="E67" s="545" t="e">
        <v>#DIV/0!</v>
      </c>
      <c r="F67" s="544">
        <v>0</v>
      </c>
    </row>
    <row r="68" spans="1:6" s="101" customFormat="1" ht="30.75" customHeight="1" hidden="1">
      <c r="A68" s="562" t="s">
        <v>646</v>
      </c>
      <c r="B68" s="555" t="s">
        <v>647</v>
      </c>
      <c r="C68" s="544"/>
      <c r="D68" s="544"/>
      <c r="E68" s="545" t="e">
        <v>#DIV/0!</v>
      </c>
      <c r="F68" s="544">
        <v>0</v>
      </c>
    </row>
    <row r="69" spans="1:6" s="101" customFormat="1" ht="12.75" hidden="1">
      <c r="A69" s="562" t="s">
        <v>648</v>
      </c>
      <c r="B69" s="555" t="s">
        <v>649</v>
      </c>
      <c r="C69" s="544"/>
      <c r="D69" s="544"/>
      <c r="E69" s="545" t="e">
        <v>#DIV/0!</v>
      </c>
      <c r="F69" s="544">
        <v>0</v>
      </c>
    </row>
    <row r="70" spans="1:6" s="101" customFormat="1" ht="25.5" hidden="1">
      <c r="A70" s="562" t="s">
        <v>650</v>
      </c>
      <c r="B70" s="555" t="s">
        <v>651</v>
      </c>
      <c r="C70" s="544"/>
      <c r="D70" s="544"/>
      <c r="E70" s="545" t="e">
        <v>#DIV/0!</v>
      </c>
      <c r="F70" s="544">
        <v>0</v>
      </c>
    </row>
    <row r="71" spans="1:6" s="101" customFormat="1" ht="12.75" hidden="1">
      <c r="A71" s="557" t="s">
        <v>747</v>
      </c>
      <c r="B71" s="605" t="s">
        <v>1600</v>
      </c>
      <c r="C71" s="544"/>
      <c r="D71" s="544"/>
      <c r="E71" s="545" t="e">
        <v>#DIV/0!</v>
      </c>
      <c r="F71" s="544">
        <v>0</v>
      </c>
    </row>
    <row r="72" spans="1:6" s="254" customFormat="1" ht="12.75">
      <c r="A72" s="570" t="s">
        <v>754</v>
      </c>
      <c r="B72" s="570" t="s">
        <v>755</v>
      </c>
      <c r="C72" s="541">
        <v>2893844</v>
      </c>
      <c r="D72" s="541">
        <v>1394155</v>
      </c>
      <c r="E72" s="542">
        <v>48.17657759022256</v>
      </c>
      <c r="F72" s="541">
        <v>242925</v>
      </c>
    </row>
    <row r="73" spans="1:6" s="254" customFormat="1" ht="17.25" customHeight="1">
      <c r="A73" s="562" t="s">
        <v>896</v>
      </c>
      <c r="B73" s="543" t="s">
        <v>897</v>
      </c>
      <c r="C73" s="544">
        <v>300</v>
      </c>
      <c r="D73" s="544">
        <v>2122</v>
      </c>
      <c r="E73" s="545">
        <v>707.3333333333334</v>
      </c>
      <c r="F73" s="544">
        <v>1224</v>
      </c>
    </row>
    <row r="74" spans="1:6" s="254" customFormat="1" ht="19.5" customHeight="1">
      <c r="A74" s="562" t="s">
        <v>900</v>
      </c>
      <c r="B74" s="543" t="s">
        <v>756</v>
      </c>
      <c r="C74" s="544">
        <v>2600283</v>
      </c>
      <c r="D74" s="544">
        <v>1268484</v>
      </c>
      <c r="E74" s="545">
        <v>48.78253636238824</v>
      </c>
      <c r="F74" s="544">
        <v>207929</v>
      </c>
    </row>
    <row r="75" spans="1:6" s="254" customFormat="1" ht="12.75">
      <c r="A75" s="562" t="s">
        <v>902</v>
      </c>
      <c r="B75" s="543" t="s">
        <v>757</v>
      </c>
      <c r="C75" s="544">
        <v>293261</v>
      </c>
      <c r="D75" s="544">
        <v>123549</v>
      </c>
      <c r="E75" s="545">
        <v>42.129365991386514</v>
      </c>
      <c r="F75" s="544">
        <v>33772</v>
      </c>
    </row>
    <row r="76" spans="1:6" s="101" customFormat="1" ht="12.75">
      <c r="A76" s="562"/>
      <c r="B76" s="571" t="s">
        <v>758</v>
      </c>
      <c r="C76" s="541">
        <v>186721769</v>
      </c>
      <c r="D76" s="541">
        <v>36997266</v>
      </c>
      <c r="E76" s="542">
        <v>19.814114978741447</v>
      </c>
      <c r="F76" s="541">
        <v>9406613</v>
      </c>
    </row>
    <row r="77" spans="1:6" s="101" customFormat="1" ht="12.75">
      <c r="A77" s="557" t="s">
        <v>1577</v>
      </c>
      <c r="B77" s="551" t="s">
        <v>1578</v>
      </c>
      <c r="C77" s="544">
        <v>33832677</v>
      </c>
      <c r="D77" s="544">
        <v>9670036</v>
      </c>
      <c r="E77" s="545">
        <v>28.581941653626757</v>
      </c>
      <c r="F77" s="544">
        <v>1881467</v>
      </c>
    </row>
    <row r="78" spans="1:6" s="101" customFormat="1" ht="12.75">
      <c r="A78" s="557" t="s">
        <v>1579</v>
      </c>
      <c r="B78" s="551" t="s">
        <v>1580</v>
      </c>
      <c r="C78" s="544">
        <v>52974</v>
      </c>
      <c r="D78" s="544">
        <v>2922</v>
      </c>
      <c r="E78" s="545">
        <v>5.515913466983803</v>
      </c>
      <c r="F78" s="544">
        <v>1988</v>
      </c>
    </row>
    <row r="79" spans="1:6" s="101" customFormat="1" ht="12.75">
      <c r="A79" s="557" t="s">
        <v>1581</v>
      </c>
      <c r="B79" s="551" t="s">
        <v>1582</v>
      </c>
      <c r="C79" s="544">
        <v>1030962</v>
      </c>
      <c r="D79" s="544">
        <v>102285</v>
      </c>
      <c r="E79" s="545">
        <v>9.921316207580881</v>
      </c>
      <c r="F79" s="544">
        <v>21823</v>
      </c>
    </row>
    <row r="80" spans="1:6" s="101" customFormat="1" ht="12.75">
      <c r="A80" s="557" t="s">
        <v>1583</v>
      </c>
      <c r="B80" s="551" t="s">
        <v>1584</v>
      </c>
      <c r="C80" s="544">
        <v>79582628</v>
      </c>
      <c r="D80" s="544">
        <v>17538768</v>
      </c>
      <c r="E80" s="545">
        <v>22.038437835955857</v>
      </c>
      <c r="F80" s="544">
        <v>4795789</v>
      </c>
    </row>
    <row r="81" spans="1:6" s="101" customFormat="1" ht="12.75">
      <c r="A81" s="557" t="s">
        <v>1585</v>
      </c>
      <c r="B81" s="551" t="s">
        <v>1586</v>
      </c>
      <c r="C81" s="544">
        <v>4557515</v>
      </c>
      <c r="D81" s="544">
        <v>1294948</v>
      </c>
      <c r="E81" s="545">
        <v>28.413466549204998</v>
      </c>
      <c r="F81" s="544">
        <v>336724</v>
      </c>
    </row>
    <row r="82" spans="1:6" s="101" customFormat="1" ht="12.75">
      <c r="A82" s="557" t="s">
        <v>1587</v>
      </c>
      <c r="B82" s="551" t="s">
        <v>653</v>
      </c>
      <c r="C82" s="544">
        <v>37100665</v>
      </c>
      <c r="D82" s="544">
        <v>4467378</v>
      </c>
      <c r="E82" s="545">
        <v>12.041234301325867</v>
      </c>
      <c r="F82" s="544">
        <v>1092849</v>
      </c>
    </row>
    <row r="83" spans="1:6" s="101" customFormat="1" ht="12.75">
      <c r="A83" s="557" t="s">
        <v>1589</v>
      </c>
      <c r="B83" s="551" t="s">
        <v>1590</v>
      </c>
      <c r="C83" s="544">
        <v>842926</v>
      </c>
      <c r="D83" s="544">
        <v>299233</v>
      </c>
      <c r="E83" s="545">
        <v>35.499320225025684</v>
      </c>
      <c r="F83" s="544">
        <v>103725</v>
      </c>
    </row>
    <row r="84" spans="1:6" s="101" customFormat="1" ht="12.75">
      <c r="A84" s="557" t="s">
        <v>1591</v>
      </c>
      <c r="B84" s="551" t="s">
        <v>654</v>
      </c>
      <c r="C84" s="544">
        <v>13056627</v>
      </c>
      <c r="D84" s="544">
        <v>1685400</v>
      </c>
      <c r="E84" s="545">
        <v>12.908387441871472</v>
      </c>
      <c r="F84" s="544">
        <v>221287</v>
      </c>
    </row>
    <row r="85" spans="1:6" s="101" customFormat="1" ht="12.75">
      <c r="A85" s="557" t="s">
        <v>1593</v>
      </c>
      <c r="B85" s="551" t="s">
        <v>1594</v>
      </c>
      <c r="C85" s="544">
        <v>15575656</v>
      </c>
      <c r="D85" s="544">
        <v>1704436</v>
      </c>
      <c r="E85" s="545">
        <v>10.942948406153809</v>
      </c>
      <c r="F85" s="544">
        <v>900038</v>
      </c>
    </row>
    <row r="86" spans="1:6" s="101" customFormat="1" ht="12.75">
      <c r="A86" s="557" t="s">
        <v>1595</v>
      </c>
      <c r="B86" s="551" t="s">
        <v>1596</v>
      </c>
      <c r="C86" s="544">
        <v>1089139</v>
      </c>
      <c r="D86" s="544">
        <v>231860</v>
      </c>
      <c r="E86" s="545">
        <v>21.28837549660787</v>
      </c>
      <c r="F86" s="544">
        <v>50923</v>
      </c>
    </row>
    <row r="87" spans="1:6" s="101" customFormat="1" ht="12.75">
      <c r="A87" s="562"/>
      <c r="B87" s="571" t="s">
        <v>759</v>
      </c>
      <c r="C87" s="541">
        <v>186721769</v>
      </c>
      <c r="D87" s="541">
        <v>36997266</v>
      </c>
      <c r="E87" s="542">
        <v>19.814114978741447</v>
      </c>
      <c r="F87" s="541">
        <v>9406613</v>
      </c>
    </row>
    <row r="88" spans="1:21" s="97" customFormat="1" ht="12.75" customHeight="1">
      <c r="A88" s="253" t="s">
        <v>1516</v>
      </c>
      <c r="B88" s="253" t="s">
        <v>1517</v>
      </c>
      <c r="C88" s="606">
        <v>103874049</v>
      </c>
      <c r="D88" s="606">
        <v>29263707</v>
      </c>
      <c r="E88" s="542">
        <v>28.172298357215286</v>
      </c>
      <c r="F88" s="541">
        <v>6946718</v>
      </c>
      <c r="G88" s="254"/>
      <c r="H88" s="101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</row>
    <row r="89" spans="1:9" s="357" customFormat="1" ht="12.75" customHeight="1">
      <c r="A89" s="192" t="s">
        <v>1518</v>
      </c>
      <c r="B89" s="192" t="s">
        <v>1519</v>
      </c>
      <c r="C89" s="606">
        <v>60771108</v>
      </c>
      <c r="D89" s="606">
        <v>13038821</v>
      </c>
      <c r="E89" s="542">
        <v>21.455624932821696</v>
      </c>
      <c r="F89" s="541">
        <v>3513942</v>
      </c>
      <c r="G89" s="254"/>
      <c r="H89" s="254"/>
      <c r="I89" s="254"/>
    </row>
    <row r="90" spans="1:6" s="101" customFormat="1" ht="12.75">
      <c r="A90" s="607">
        <v>1000</v>
      </c>
      <c r="B90" s="559" t="s">
        <v>1605</v>
      </c>
      <c r="C90" s="544">
        <v>9260557</v>
      </c>
      <c r="D90" s="544">
        <v>2331875</v>
      </c>
      <c r="E90" s="545">
        <v>25.180720770899633</v>
      </c>
      <c r="F90" s="544">
        <v>572269</v>
      </c>
    </row>
    <row r="91" spans="1:6" s="101" customFormat="1" ht="12.75">
      <c r="A91" s="562" t="s">
        <v>656</v>
      </c>
      <c r="B91" s="561" t="s">
        <v>1606</v>
      </c>
      <c r="C91" s="544">
        <v>7061184</v>
      </c>
      <c r="D91" s="544">
        <v>1830608</v>
      </c>
      <c r="E91" s="545">
        <v>25.92494403204902</v>
      </c>
      <c r="F91" s="544">
        <v>466642</v>
      </c>
    </row>
    <row r="92" spans="1:6" s="101" customFormat="1" ht="25.5">
      <c r="A92" s="562" t="s">
        <v>657</v>
      </c>
      <c r="B92" s="543" t="s">
        <v>658</v>
      </c>
      <c r="C92" s="544">
        <v>2199373</v>
      </c>
      <c r="D92" s="544">
        <v>501267</v>
      </c>
      <c r="E92" s="545">
        <v>22.79135917372815</v>
      </c>
      <c r="F92" s="544">
        <v>105627</v>
      </c>
    </row>
    <row r="93" spans="1:6" s="101" customFormat="1" ht="12.75">
      <c r="A93" s="607">
        <v>2000</v>
      </c>
      <c r="B93" s="565" t="s">
        <v>1607</v>
      </c>
      <c r="C93" s="544">
        <v>51510551</v>
      </c>
      <c r="D93" s="544">
        <v>10706946</v>
      </c>
      <c r="E93" s="545">
        <v>20.785927916010838</v>
      </c>
      <c r="F93" s="544">
        <v>2941673</v>
      </c>
    </row>
    <row r="94" spans="1:6" s="101" customFormat="1" ht="12.75">
      <c r="A94" s="562">
        <v>2100</v>
      </c>
      <c r="B94" s="561" t="s">
        <v>659</v>
      </c>
      <c r="C94" s="544">
        <v>274505</v>
      </c>
      <c r="D94" s="544">
        <v>110398</v>
      </c>
      <c r="E94" s="545">
        <v>40.21711808528078</v>
      </c>
      <c r="F94" s="544">
        <v>19993</v>
      </c>
    </row>
    <row r="95" spans="1:6" s="101" customFormat="1" ht="12.75">
      <c r="A95" s="562">
        <v>2200</v>
      </c>
      <c r="B95" s="561" t="s">
        <v>660</v>
      </c>
      <c r="C95" s="544">
        <v>46823006</v>
      </c>
      <c r="D95" s="544">
        <v>9286874</v>
      </c>
      <c r="E95" s="545">
        <v>19.833997842855283</v>
      </c>
      <c r="F95" s="544">
        <v>2600903</v>
      </c>
    </row>
    <row r="96" spans="1:6" s="101" customFormat="1" ht="25.5">
      <c r="A96" s="562">
        <v>2300</v>
      </c>
      <c r="B96" s="543" t="s">
        <v>760</v>
      </c>
      <c r="C96" s="544">
        <v>3622063</v>
      </c>
      <c r="D96" s="544">
        <v>913769</v>
      </c>
      <c r="E96" s="545">
        <v>25.227860476198234</v>
      </c>
      <c r="F96" s="544">
        <v>233497</v>
      </c>
    </row>
    <row r="97" spans="1:6" s="101" customFormat="1" ht="12.75">
      <c r="A97" s="562">
        <v>2400</v>
      </c>
      <c r="B97" s="543" t="s">
        <v>662</v>
      </c>
      <c r="C97" s="544">
        <v>47817</v>
      </c>
      <c r="D97" s="544">
        <v>12553</v>
      </c>
      <c r="E97" s="545">
        <v>26.2521697304306</v>
      </c>
      <c r="F97" s="544">
        <v>4679</v>
      </c>
    </row>
    <row r="98" spans="1:6" s="101" customFormat="1" ht="12.75">
      <c r="A98" s="562">
        <v>2500</v>
      </c>
      <c r="B98" s="543" t="s">
        <v>761</v>
      </c>
      <c r="C98" s="544">
        <v>743160</v>
      </c>
      <c r="D98" s="544">
        <v>383352</v>
      </c>
      <c r="E98" s="545">
        <v>51.58404650411755</v>
      </c>
      <c r="F98" s="544">
        <v>82601</v>
      </c>
    </row>
    <row r="99" spans="1:6" s="101" customFormat="1" ht="51" hidden="1">
      <c r="A99" s="562">
        <v>2600</v>
      </c>
      <c r="B99" s="543" t="s">
        <v>664</v>
      </c>
      <c r="C99" s="544">
        <v>0</v>
      </c>
      <c r="D99" s="544">
        <v>0</v>
      </c>
      <c r="E99" s="545" t="e">
        <v>#DIV/0!</v>
      </c>
      <c r="F99" s="544">
        <v>0</v>
      </c>
    </row>
    <row r="100" spans="1:6" s="101" customFormat="1" ht="25.5" hidden="1">
      <c r="A100" s="562">
        <v>2700</v>
      </c>
      <c r="B100" s="543" t="s">
        <v>665</v>
      </c>
      <c r="C100" s="544">
        <v>0</v>
      </c>
      <c r="D100" s="544">
        <v>0</v>
      </c>
      <c r="E100" s="545" t="e">
        <v>#DIV/0!</v>
      </c>
      <c r="F100" s="544">
        <v>0</v>
      </c>
    </row>
    <row r="101" spans="1:20" s="357" customFormat="1" ht="12.75">
      <c r="A101" s="367" t="s">
        <v>1531</v>
      </c>
      <c r="B101" s="241" t="s">
        <v>1532</v>
      </c>
      <c r="C101" s="606">
        <v>99754</v>
      </c>
      <c r="D101" s="606">
        <v>43291</v>
      </c>
      <c r="E101" s="542">
        <v>43.39775848587525</v>
      </c>
      <c r="F101" s="541">
        <v>1781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</row>
    <row r="102" spans="1:6" s="101" customFormat="1" ht="12.75">
      <c r="A102" s="607">
        <v>4000</v>
      </c>
      <c r="B102" s="565" t="s">
        <v>1640</v>
      </c>
      <c r="C102" s="544">
        <v>99754</v>
      </c>
      <c r="D102" s="544">
        <v>43291</v>
      </c>
      <c r="E102" s="545">
        <v>43.39775848587525</v>
      </c>
      <c r="F102" s="544">
        <v>1781</v>
      </c>
    </row>
    <row r="103" spans="1:6" s="101" customFormat="1" ht="25.5">
      <c r="A103" s="562">
        <v>4100</v>
      </c>
      <c r="B103" s="565" t="s">
        <v>666</v>
      </c>
      <c r="C103" s="544">
        <v>0</v>
      </c>
      <c r="D103" s="544">
        <v>0</v>
      </c>
      <c r="E103" s="545">
        <v>0</v>
      </c>
      <c r="F103" s="544">
        <v>0</v>
      </c>
    </row>
    <row r="104" spans="1:6" s="101" customFormat="1" ht="12.75">
      <c r="A104" s="562">
        <v>4200</v>
      </c>
      <c r="B104" s="565" t="s">
        <v>667</v>
      </c>
      <c r="C104" s="544">
        <v>4819</v>
      </c>
      <c r="D104" s="544">
        <v>1606</v>
      </c>
      <c r="E104" s="545">
        <v>33.32641626893547</v>
      </c>
      <c r="F104" s="544">
        <v>187</v>
      </c>
    </row>
    <row r="105" spans="1:6" s="101" customFormat="1" ht="12.75">
      <c r="A105" s="562">
        <v>4300</v>
      </c>
      <c r="B105" s="565" t="s">
        <v>668</v>
      </c>
      <c r="C105" s="544">
        <v>94935</v>
      </c>
      <c r="D105" s="544">
        <v>41685</v>
      </c>
      <c r="E105" s="545">
        <v>43.90899036182651</v>
      </c>
      <c r="F105" s="544">
        <v>1594</v>
      </c>
    </row>
    <row r="106" spans="1:6" s="101" customFormat="1" ht="12.75">
      <c r="A106" s="562">
        <v>4320</v>
      </c>
      <c r="B106" s="543" t="s">
        <v>670</v>
      </c>
      <c r="C106" s="544">
        <v>83735</v>
      </c>
      <c r="D106" s="544">
        <v>36190</v>
      </c>
      <c r="E106" s="545">
        <v>43.219681136920045</v>
      </c>
      <c r="F106" s="544">
        <v>152</v>
      </c>
    </row>
    <row r="107" spans="1:6" s="101" customFormat="1" ht="25.5">
      <c r="A107" s="562">
        <v>4340</v>
      </c>
      <c r="B107" s="543" t="s">
        <v>672</v>
      </c>
      <c r="C107" s="544">
        <v>11200</v>
      </c>
      <c r="D107" s="544">
        <v>5495</v>
      </c>
      <c r="E107" s="545">
        <v>49.0625</v>
      </c>
      <c r="F107" s="544">
        <v>1442</v>
      </c>
    </row>
    <row r="108" spans="1:9" s="357" customFormat="1" ht="12.75">
      <c r="A108" s="369" t="s">
        <v>1537</v>
      </c>
      <c r="B108" s="241" t="s">
        <v>1538</v>
      </c>
      <c r="C108" s="606">
        <v>12193437</v>
      </c>
      <c r="D108" s="606">
        <v>4233425</v>
      </c>
      <c r="E108" s="542">
        <v>34.71888196904614</v>
      </c>
      <c r="F108" s="541">
        <v>977571</v>
      </c>
      <c r="G108" s="254"/>
      <c r="H108" s="254"/>
      <c r="I108" s="254"/>
    </row>
    <row r="109" spans="1:6" s="101" customFormat="1" ht="12.75">
      <c r="A109" s="607">
        <v>3000</v>
      </c>
      <c r="B109" s="565" t="s">
        <v>1620</v>
      </c>
      <c r="C109" s="544">
        <v>11915396</v>
      </c>
      <c r="D109" s="544">
        <v>4164902</v>
      </c>
      <c r="E109" s="545">
        <v>34.95395369150971</v>
      </c>
      <c r="F109" s="544">
        <v>967164</v>
      </c>
    </row>
    <row r="110" spans="1:6" s="101" customFormat="1" ht="12.75" hidden="1">
      <c r="A110" s="562">
        <v>3100</v>
      </c>
      <c r="B110" s="561" t="s">
        <v>673</v>
      </c>
      <c r="C110" s="544">
        <v>0</v>
      </c>
      <c r="D110" s="544">
        <v>0</v>
      </c>
      <c r="E110" s="545" t="e">
        <v>#DIV/0!</v>
      </c>
      <c r="F110" s="544">
        <v>0</v>
      </c>
    </row>
    <row r="111" spans="1:6" s="101" customFormat="1" ht="38.25">
      <c r="A111" s="562">
        <v>3200</v>
      </c>
      <c r="B111" s="543" t="s">
        <v>674</v>
      </c>
      <c r="C111" s="544">
        <v>6256604</v>
      </c>
      <c r="D111" s="544">
        <v>1992568</v>
      </c>
      <c r="E111" s="545">
        <v>31.847436724459467</v>
      </c>
      <c r="F111" s="544">
        <v>259468</v>
      </c>
    </row>
    <row r="112" spans="1:6" s="101" customFormat="1" ht="25.5">
      <c r="A112" s="562">
        <v>3300</v>
      </c>
      <c r="B112" s="543" t="s">
        <v>675</v>
      </c>
      <c r="C112" s="544">
        <v>5658770</v>
      </c>
      <c r="D112" s="544">
        <v>2172334</v>
      </c>
      <c r="E112" s="545">
        <v>38.38880180675306</v>
      </c>
      <c r="F112" s="544">
        <v>707696</v>
      </c>
    </row>
    <row r="113" spans="1:6" s="101" customFormat="1" ht="12.75">
      <c r="A113" s="562">
        <v>3400</v>
      </c>
      <c r="B113" s="543" t="s">
        <v>1630</v>
      </c>
      <c r="C113" s="544">
        <v>22</v>
      </c>
      <c r="D113" s="544">
        <v>0</v>
      </c>
      <c r="E113" s="545">
        <v>0</v>
      </c>
      <c r="F113" s="544">
        <v>0</v>
      </c>
    </row>
    <row r="114" spans="1:6" s="101" customFormat="1" ht="12.75" hidden="1">
      <c r="A114" s="562">
        <v>3900</v>
      </c>
      <c r="B114" s="543" t="s">
        <v>676</v>
      </c>
      <c r="C114" s="544">
        <v>0</v>
      </c>
      <c r="D114" s="544">
        <v>0</v>
      </c>
      <c r="E114" s="545" t="e">
        <v>#DIV/0!</v>
      </c>
      <c r="F114" s="544">
        <v>0</v>
      </c>
    </row>
    <row r="115" spans="1:6" s="101" customFormat="1" ht="12.75">
      <c r="A115" s="607">
        <v>6000</v>
      </c>
      <c r="B115" s="565" t="s">
        <v>677</v>
      </c>
      <c r="C115" s="544">
        <v>278041</v>
      </c>
      <c r="D115" s="544">
        <v>68523</v>
      </c>
      <c r="E115" s="545">
        <v>24.644926467679227</v>
      </c>
      <c r="F115" s="544">
        <v>10407</v>
      </c>
    </row>
    <row r="116" spans="1:6" s="101" customFormat="1" ht="12.75">
      <c r="A116" s="562">
        <v>6200</v>
      </c>
      <c r="B116" s="543" t="s">
        <v>762</v>
      </c>
      <c r="C116" s="544">
        <v>273768</v>
      </c>
      <c r="D116" s="544">
        <v>65997</v>
      </c>
      <c r="E116" s="545">
        <v>24.106908038923468</v>
      </c>
      <c r="F116" s="544">
        <v>10074</v>
      </c>
    </row>
    <row r="117" spans="1:6" s="101" customFormat="1" ht="12.75">
      <c r="A117" s="562">
        <v>6400</v>
      </c>
      <c r="B117" s="543" t="s">
        <v>679</v>
      </c>
      <c r="C117" s="544">
        <v>4273</v>
      </c>
      <c r="D117" s="544">
        <v>2526</v>
      </c>
      <c r="E117" s="545">
        <v>59.11537561432249</v>
      </c>
      <c r="F117" s="544">
        <v>333</v>
      </c>
    </row>
    <row r="118" spans="1:20" s="357" customFormat="1" ht="25.5">
      <c r="A118" s="367" t="s">
        <v>1548</v>
      </c>
      <c r="B118" s="157" t="s">
        <v>1549</v>
      </c>
      <c r="C118" s="606">
        <v>1310</v>
      </c>
      <c r="D118" s="606">
        <v>331</v>
      </c>
      <c r="E118" s="542">
        <v>25.267175572519086</v>
      </c>
      <c r="F118" s="541">
        <v>0</v>
      </c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</row>
    <row r="119" spans="1:20" s="254" customFormat="1" ht="12.75">
      <c r="A119" s="560">
        <v>7700</v>
      </c>
      <c r="B119" s="543" t="s">
        <v>680</v>
      </c>
      <c r="C119" s="544">
        <v>1310</v>
      </c>
      <c r="D119" s="544">
        <v>331</v>
      </c>
      <c r="E119" s="545">
        <v>25.267175572519086</v>
      </c>
      <c r="F119" s="544">
        <v>0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</row>
    <row r="120" spans="1:20" s="357" customFormat="1" ht="12.75">
      <c r="A120" s="367" t="s">
        <v>1552</v>
      </c>
      <c r="B120" s="241" t="s">
        <v>1553</v>
      </c>
      <c r="C120" s="606">
        <v>30808440</v>
      </c>
      <c r="D120" s="606">
        <v>11947839</v>
      </c>
      <c r="E120" s="542">
        <v>38.78105804772978</v>
      </c>
      <c r="F120" s="541">
        <v>2453424</v>
      </c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</row>
    <row r="121" spans="1:6" s="101" customFormat="1" ht="12.75">
      <c r="A121" s="562">
        <v>7200</v>
      </c>
      <c r="B121" s="543" t="s">
        <v>763</v>
      </c>
      <c r="C121" s="544">
        <v>30808440</v>
      </c>
      <c r="D121" s="544">
        <v>11947839</v>
      </c>
      <c r="E121" s="545">
        <v>38.78105804772978</v>
      </c>
      <c r="F121" s="544">
        <v>2453424</v>
      </c>
    </row>
    <row r="122" spans="1:6" s="101" customFormat="1" ht="25.5">
      <c r="A122" s="563">
        <v>7210</v>
      </c>
      <c r="B122" s="543" t="s">
        <v>682</v>
      </c>
      <c r="C122" s="544">
        <v>111442</v>
      </c>
      <c r="D122" s="544">
        <v>62849</v>
      </c>
      <c r="E122" s="545">
        <v>56.39615225857396</v>
      </c>
      <c r="F122" s="544">
        <v>2790</v>
      </c>
    </row>
    <row r="123" spans="1:6" s="101" customFormat="1" ht="25.5">
      <c r="A123" s="563">
        <v>7220</v>
      </c>
      <c r="B123" s="543" t="s">
        <v>764</v>
      </c>
      <c r="C123" s="544">
        <v>213798</v>
      </c>
      <c r="D123" s="544">
        <v>157413</v>
      </c>
      <c r="E123" s="545">
        <v>73.62697499508883</v>
      </c>
      <c r="F123" s="544">
        <v>8215</v>
      </c>
    </row>
    <row r="124" spans="1:6" s="101" customFormat="1" ht="12.75">
      <c r="A124" s="563">
        <v>7230</v>
      </c>
      <c r="B124" s="543" t="s">
        <v>765</v>
      </c>
      <c r="C124" s="544">
        <v>30438470</v>
      </c>
      <c r="D124" s="544">
        <v>11693106</v>
      </c>
      <c r="E124" s="545">
        <v>38.415551110157644</v>
      </c>
      <c r="F124" s="544">
        <v>2442419</v>
      </c>
    </row>
    <row r="125" spans="1:6" s="101" customFormat="1" ht="25.5">
      <c r="A125" s="563">
        <v>7250</v>
      </c>
      <c r="B125" s="543" t="s">
        <v>766</v>
      </c>
      <c r="C125" s="544">
        <v>44730</v>
      </c>
      <c r="D125" s="544">
        <v>34471</v>
      </c>
      <c r="E125" s="545">
        <v>77.06460988151129</v>
      </c>
      <c r="F125" s="544">
        <v>0</v>
      </c>
    </row>
    <row r="126" spans="1:20" s="97" customFormat="1" ht="12.75" customHeight="1">
      <c r="A126" s="253" t="s">
        <v>1557</v>
      </c>
      <c r="B126" s="241" t="s">
        <v>1558</v>
      </c>
      <c r="C126" s="541">
        <v>82847520</v>
      </c>
      <c r="D126" s="541">
        <v>7732844</v>
      </c>
      <c r="E126" s="542">
        <v>9.333826769950386</v>
      </c>
      <c r="F126" s="541">
        <v>2459867</v>
      </c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</row>
    <row r="127" spans="1:20" s="357" customFormat="1" ht="12.75" customHeight="1">
      <c r="A127" s="192" t="s">
        <v>1559</v>
      </c>
      <c r="B127" s="241" t="s">
        <v>1560</v>
      </c>
      <c r="C127" s="541">
        <v>82776370</v>
      </c>
      <c r="D127" s="541">
        <v>7720905</v>
      </c>
      <c r="E127" s="542">
        <v>9.327426414084115</v>
      </c>
      <c r="F127" s="541">
        <v>2457928</v>
      </c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</row>
    <row r="128" spans="1:6" s="101" customFormat="1" ht="12.75">
      <c r="A128" s="562">
        <v>5100</v>
      </c>
      <c r="B128" s="555" t="s">
        <v>687</v>
      </c>
      <c r="C128" s="544">
        <v>3894854</v>
      </c>
      <c r="D128" s="544">
        <v>508999</v>
      </c>
      <c r="E128" s="545">
        <v>13.068500128631266</v>
      </c>
      <c r="F128" s="544">
        <v>461907</v>
      </c>
    </row>
    <row r="129" spans="1:6" s="101" customFormat="1" ht="12.75">
      <c r="A129" s="562">
        <v>5200</v>
      </c>
      <c r="B129" s="555" t="s">
        <v>688</v>
      </c>
      <c r="C129" s="544">
        <v>76941595</v>
      </c>
      <c r="D129" s="544">
        <v>7018403</v>
      </c>
      <c r="E129" s="545">
        <v>9.121727980814539</v>
      </c>
      <c r="F129" s="544">
        <v>1902359</v>
      </c>
    </row>
    <row r="130" spans="1:6" s="101" customFormat="1" ht="38.25">
      <c r="A130" s="562">
        <v>5800</v>
      </c>
      <c r="B130" s="555" t="s">
        <v>689</v>
      </c>
      <c r="C130" s="544">
        <v>1939921</v>
      </c>
      <c r="D130" s="544">
        <v>193503</v>
      </c>
      <c r="E130" s="545">
        <v>9.974787633104647</v>
      </c>
      <c r="F130" s="544">
        <v>93662</v>
      </c>
    </row>
    <row r="131" spans="1:6" s="101" customFormat="1" ht="12.75">
      <c r="A131" s="608" t="s">
        <v>1564</v>
      </c>
      <c r="B131" s="571" t="s">
        <v>1692</v>
      </c>
      <c r="C131" s="541">
        <v>71150</v>
      </c>
      <c r="D131" s="541">
        <v>11939</v>
      </c>
      <c r="E131" s="542">
        <v>16.780042164441323</v>
      </c>
      <c r="F131" s="541">
        <v>1939</v>
      </c>
    </row>
    <row r="132" spans="1:6" s="101" customFormat="1" ht="25.5">
      <c r="A132" s="562">
        <v>9200</v>
      </c>
      <c r="B132" s="543" t="s">
        <v>691</v>
      </c>
      <c r="C132" s="544">
        <v>24222</v>
      </c>
      <c r="D132" s="544">
        <v>11939</v>
      </c>
      <c r="E132" s="545">
        <v>0</v>
      </c>
      <c r="F132" s="544">
        <v>1939</v>
      </c>
    </row>
    <row r="133" spans="1:6" s="101" customFormat="1" ht="25.5">
      <c r="A133" s="562">
        <v>9400</v>
      </c>
      <c r="B133" s="543" t="s">
        <v>767</v>
      </c>
      <c r="C133" s="544">
        <v>46928</v>
      </c>
      <c r="D133" s="544">
        <v>0</v>
      </c>
      <c r="E133" s="545">
        <v>0</v>
      </c>
      <c r="F133" s="544">
        <v>0</v>
      </c>
    </row>
    <row r="134" spans="1:6" s="101" customFormat="1" ht="25.5" hidden="1">
      <c r="A134" s="563">
        <v>9410</v>
      </c>
      <c r="B134" s="543" t="s">
        <v>768</v>
      </c>
      <c r="C134" s="544">
        <v>0</v>
      </c>
      <c r="D134" s="544">
        <v>0</v>
      </c>
      <c r="E134" s="545" t="e">
        <v>#DIV/0!</v>
      </c>
      <c r="F134" s="544">
        <v>0</v>
      </c>
    </row>
    <row r="135" spans="1:6" s="101" customFormat="1" ht="38.25" hidden="1">
      <c r="A135" s="563">
        <v>9420</v>
      </c>
      <c r="B135" s="543" t="s">
        <v>769</v>
      </c>
      <c r="C135" s="544">
        <v>0</v>
      </c>
      <c r="D135" s="544">
        <v>0</v>
      </c>
      <c r="E135" s="545" t="e">
        <v>#DIV/0!</v>
      </c>
      <c r="F135" s="544">
        <v>0</v>
      </c>
    </row>
    <row r="136" spans="1:6" s="101" customFormat="1" ht="38.25">
      <c r="A136" s="563">
        <v>9430</v>
      </c>
      <c r="B136" s="543" t="s">
        <v>770</v>
      </c>
      <c r="C136" s="544">
        <v>41255</v>
      </c>
      <c r="D136" s="544">
        <v>0</v>
      </c>
      <c r="E136" s="545">
        <v>0</v>
      </c>
      <c r="F136" s="544">
        <v>0</v>
      </c>
    </row>
    <row r="137" spans="1:6" s="101" customFormat="1" ht="12.75">
      <c r="A137" s="408" t="s">
        <v>697</v>
      </c>
      <c r="B137" s="571" t="s">
        <v>982</v>
      </c>
      <c r="C137" s="541">
        <v>200</v>
      </c>
      <c r="D137" s="541">
        <v>715</v>
      </c>
      <c r="E137" s="542">
        <v>357.5</v>
      </c>
      <c r="F137" s="541">
        <v>28</v>
      </c>
    </row>
    <row r="138" spans="1:6" s="101" customFormat="1" ht="12.75">
      <c r="A138" s="562"/>
      <c r="B138" s="570" t="s">
        <v>774</v>
      </c>
      <c r="C138" s="541">
        <v>-15152024</v>
      </c>
      <c r="D138" s="541">
        <v>28644879</v>
      </c>
      <c r="E138" s="542">
        <v>-189.04985234975868</v>
      </c>
      <c r="F138" s="541">
        <v>4394581</v>
      </c>
    </row>
    <row r="139" spans="1:6" s="101" customFormat="1" ht="12.75">
      <c r="A139" s="556"/>
      <c r="B139" s="571" t="s">
        <v>771</v>
      </c>
      <c r="C139" s="541">
        <v>15152024</v>
      </c>
      <c r="D139" s="541">
        <v>-28644879</v>
      </c>
      <c r="E139" s="542">
        <v>-189.04985234975868</v>
      </c>
      <c r="F139" s="541">
        <v>-4394581</v>
      </c>
    </row>
    <row r="140" spans="1:6" s="254" customFormat="1" ht="12.75">
      <c r="A140" s="608" t="s">
        <v>1568</v>
      </c>
      <c r="B140" s="571" t="s">
        <v>772</v>
      </c>
      <c r="C140" s="541">
        <v>16745728</v>
      </c>
      <c r="D140" s="541">
        <v>-26822338</v>
      </c>
      <c r="E140" s="542">
        <v>-160.17421279027104</v>
      </c>
      <c r="F140" s="541">
        <v>-4534443</v>
      </c>
    </row>
    <row r="141" spans="1:6" s="101" customFormat="1" ht="12.75">
      <c r="A141" s="562" t="s">
        <v>907</v>
      </c>
      <c r="B141" s="543" t="s">
        <v>1623</v>
      </c>
      <c r="C141" s="544">
        <v>10318936</v>
      </c>
      <c r="D141" s="544">
        <v>-1666698</v>
      </c>
      <c r="E141" s="545">
        <v>-16.15183968579706</v>
      </c>
      <c r="F141" s="544">
        <v>-411082</v>
      </c>
    </row>
    <row r="142" spans="1:6" s="101" customFormat="1" ht="12.75">
      <c r="A142" s="562" t="s">
        <v>700</v>
      </c>
      <c r="B142" s="543" t="s">
        <v>701</v>
      </c>
      <c r="C142" s="544">
        <v>6419549</v>
      </c>
      <c r="D142" s="544">
        <v>-23711420</v>
      </c>
      <c r="E142" s="545">
        <v>-369.3627075671515</v>
      </c>
      <c r="F142" s="544">
        <v>-3808317</v>
      </c>
    </row>
    <row r="143" spans="1:6" s="101" customFormat="1" ht="12.75">
      <c r="A143" s="562" t="s">
        <v>702</v>
      </c>
      <c r="B143" s="543" t="s">
        <v>703</v>
      </c>
      <c r="C143" s="544">
        <v>7243</v>
      </c>
      <c r="D143" s="544">
        <v>-1444220</v>
      </c>
      <c r="E143" s="545">
        <v>-19939.527819964103</v>
      </c>
      <c r="F143" s="544">
        <v>-315044</v>
      </c>
    </row>
    <row r="144" spans="1:6" s="101" customFormat="1" ht="25.5">
      <c r="A144" s="608" t="s">
        <v>704</v>
      </c>
      <c r="B144" s="571" t="s">
        <v>1212</v>
      </c>
      <c r="C144" s="541">
        <v>0</v>
      </c>
      <c r="D144" s="573">
        <v>-8000</v>
      </c>
      <c r="E144" s="542">
        <v>0</v>
      </c>
      <c r="F144" s="541">
        <v>-8000</v>
      </c>
    </row>
    <row r="145" spans="1:6" s="101" customFormat="1" ht="12.75" hidden="1">
      <c r="A145" s="608" t="s">
        <v>705</v>
      </c>
      <c r="B145" s="571" t="s">
        <v>1213</v>
      </c>
      <c r="C145" s="541">
        <v>0</v>
      </c>
      <c r="D145" s="541">
        <v>0</v>
      </c>
      <c r="E145" s="545">
        <v>0</v>
      </c>
      <c r="F145" s="544">
        <v>0</v>
      </c>
    </row>
    <row r="146" spans="1:6" s="101" customFormat="1" ht="12.75">
      <c r="A146" s="608" t="s">
        <v>1574</v>
      </c>
      <c r="B146" s="570" t="s">
        <v>1214</v>
      </c>
      <c r="C146" s="541">
        <v>-67882</v>
      </c>
      <c r="D146" s="541">
        <v>-21416</v>
      </c>
      <c r="E146" s="542">
        <v>31.548864205533135</v>
      </c>
      <c r="F146" s="541">
        <v>6814</v>
      </c>
    </row>
    <row r="147" spans="1:6" s="101" customFormat="1" ht="12.75">
      <c r="A147" s="608" t="s">
        <v>1572</v>
      </c>
      <c r="B147" s="570" t="s">
        <v>1215</v>
      </c>
      <c r="C147" s="541">
        <v>-1525822</v>
      </c>
      <c r="D147" s="541">
        <v>-1166760</v>
      </c>
      <c r="E147" s="542">
        <v>76.4676351501027</v>
      </c>
      <c r="F147" s="541">
        <v>767413</v>
      </c>
    </row>
    <row r="148" spans="1:6" s="101" customFormat="1" ht="12.75">
      <c r="A148" s="608" t="s">
        <v>706</v>
      </c>
      <c r="B148" s="570" t="s">
        <v>1216</v>
      </c>
      <c r="C148" s="541">
        <v>0</v>
      </c>
      <c r="D148" s="541">
        <v>-626365</v>
      </c>
      <c r="E148" s="542">
        <v>0</v>
      </c>
      <c r="F148" s="541">
        <v>-626365</v>
      </c>
    </row>
    <row r="149" spans="2:6" s="101" customFormat="1" ht="17.25" customHeight="1">
      <c r="B149" s="609"/>
      <c r="C149" s="610"/>
      <c r="D149" s="610"/>
      <c r="E149" s="611"/>
      <c r="F149" s="610"/>
    </row>
    <row r="150" spans="2:6" s="101" customFormat="1" ht="12.75">
      <c r="B150" s="609"/>
      <c r="C150" s="610"/>
      <c r="D150" s="610"/>
      <c r="E150" s="611"/>
      <c r="F150" s="610"/>
    </row>
    <row r="151" spans="2:6" s="101" customFormat="1" ht="12.75">
      <c r="B151" s="609"/>
      <c r="C151" s="610"/>
      <c r="D151" s="610"/>
      <c r="E151" s="611"/>
      <c r="F151" s="610"/>
    </row>
    <row r="152" spans="2:6" s="101" customFormat="1" ht="12.75">
      <c r="B152" s="609"/>
      <c r="C152" s="610"/>
      <c r="D152" s="610"/>
      <c r="E152" s="611"/>
      <c r="F152" s="610"/>
    </row>
    <row r="153" spans="1:6" s="101" customFormat="1" ht="12.75">
      <c r="A153" s="612"/>
      <c r="B153" s="609"/>
      <c r="C153" s="610"/>
      <c r="D153" s="610"/>
      <c r="E153" s="611"/>
      <c r="F153" s="610"/>
    </row>
    <row r="154" spans="1:6" s="101" customFormat="1" ht="12.75">
      <c r="A154" s="612"/>
      <c r="B154" s="609"/>
      <c r="C154" s="610"/>
      <c r="D154" s="610"/>
      <c r="E154" s="611"/>
      <c r="F154" s="610"/>
    </row>
    <row r="155" spans="1:6" s="101" customFormat="1" ht="12.75">
      <c r="A155" s="612"/>
      <c r="B155" s="609"/>
      <c r="C155" s="610"/>
      <c r="D155" s="610"/>
      <c r="E155" s="611"/>
      <c r="F155" s="610"/>
    </row>
    <row r="156" spans="1:6" s="101" customFormat="1" ht="12.75">
      <c r="A156" s="612"/>
      <c r="B156" s="609"/>
      <c r="C156" s="610"/>
      <c r="D156" s="610"/>
      <c r="E156" s="611"/>
      <c r="F156" s="610"/>
    </row>
    <row r="157" spans="1:6" s="101" customFormat="1" ht="15">
      <c r="A157" s="330" t="s">
        <v>1499</v>
      </c>
      <c r="B157" s="169"/>
      <c r="C157" s="328"/>
      <c r="D157" s="328"/>
      <c r="E157" s="169"/>
      <c r="F157" s="331" t="s">
        <v>1219</v>
      </c>
    </row>
    <row r="158" spans="1:6" s="231" customFormat="1" ht="15.75">
      <c r="A158" s="330"/>
      <c r="B158" s="169"/>
      <c r="C158" s="328"/>
      <c r="D158" s="328"/>
      <c r="E158" s="169"/>
      <c r="F158" s="331"/>
    </row>
    <row r="159" spans="1:6" ht="15.75" customHeight="1">
      <c r="A159" s="330"/>
      <c r="B159" s="169"/>
      <c r="C159" s="328"/>
      <c r="D159" s="328"/>
      <c r="E159" s="169"/>
      <c r="F159" s="331"/>
    </row>
    <row r="160" spans="1:6" s="169" customFormat="1" ht="15">
      <c r="A160" s="330"/>
      <c r="B160" s="328"/>
      <c r="C160" s="328"/>
      <c r="D160" s="328"/>
      <c r="E160" s="613"/>
      <c r="F160" s="614"/>
    </row>
    <row r="161" spans="1:6" s="169" customFormat="1" ht="12.75">
      <c r="A161" s="174" t="s">
        <v>1696</v>
      </c>
      <c r="B161" s="530"/>
      <c r="C161" s="530"/>
      <c r="D161" s="530"/>
      <c r="E161" s="531"/>
      <c r="F161" s="530"/>
    </row>
    <row r="162" spans="1:6" s="169" customFormat="1" ht="15.75">
      <c r="A162" s="615"/>
      <c r="B162" s="616"/>
      <c r="C162" s="426"/>
      <c r="D162" s="617"/>
      <c r="E162" s="617"/>
      <c r="F162" s="426"/>
    </row>
    <row r="163" spans="1:2" ht="15.75">
      <c r="A163" s="791"/>
      <c r="B163" s="791"/>
    </row>
    <row r="164" spans="1:2" ht="15.75">
      <c r="A164" s="231"/>
      <c r="B164" s="618"/>
    </row>
    <row r="165" ht="15.75">
      <c r="A165" s="231"/>
    </row>
  </sheetData>
  <mergeCells count="12">
    <mergeCell ref="A1:F1"/>
    <mergeCell ref="A8:F8"/>
    <mergeCell ref="A9:F9"/>
    <mergeCell ref="A2:F2"/>
    <mergeCell ref="A4:F4"/>
    <mergeCell ref="A6:F6"/>
    <mergeCell ref="A7:F7"/>
    <mergeCell ref="A17:B17"/>
    <mergeCell ref="A163:B163"/>
    <mergeCell ref="A35:B35"/>
    <mergeCell ref="A54:B54"/>
    <mergeCell ref="A27:B27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37"/>
  <dimension ref="A1:BD37"/>
  <sheetViews>
    <sheetView zoomScaleSheetLayoutView="100" workbookViewId="0" topLeftCell="A1">
      <selection activeCell="C33" sqref="C33"/>
    </sheetView>
  </sheetViews>
  <sheetFormatPr defaultColWidth="9.140625" defaultRowHeight="12.75"/>
  <cols>
    <col min="1" max="1" width="33.28125" style="101" customWidth="1"/>
    <col min="2" max="2" width="14.28125" style="101" customWidth="1"/>
    <col min="3" max="3" width="14.421875" style="101" customWidth="1"/>
    <col min="4" max="4" width="13.140625" style="101" customWidth="1"/>
    <col min="5" max="5" width="32.7109375" style="101" hidden="1" customWidth="1"/>
    <col min="6" max="6" width="15.8515625" style="101" hidden="1" customWidth="1"/>
    <col min="7" max="7" width="16.28125" style="101" hidden="1" customWidth="1"/>
    <col min="8" max="8" width="13.28125" style="101" hidden="1" customWidth="1"/>
    <col min="9" max="9" width="9.140625" style="101" customWidth="1"/>
    <col min="10" max="10" width="10.00390625" style="101" customWidth="1"/>
    <col min="11" max="11" width="10.00390625" style="101" bestFit="1" customWidth="1"/>
    <col min="12" max="12" width="10.421875" style="101" customWidth="1"/>
    <col min="13" max="14" width="9.140625" style="101" customWidth="1"/>
    <col min="15" max="15" width="10.140625" style="101" customWidth="1"/>
    <col min="16" max="16" width="9.7109375" style="101" customWidth="1"/>
    <col min="17" max="17" width="10.140625" style="101" customWidth="1"/>
    <col min="18" max="16384" width="9.140625" style="101" customWidth="1"/>
  </cols>
  <sheetData>
    <row r="1" spans="1:55" s="336" customFormat="1" ht="12.75">
      <c r="A1" s="446" t="s">
        <v>1188</v>
      </c>
      <c r="B1" s="446"/>
      <c r="C1" s="446"/>
      <c r="D1" s="446"/>
      <c r="E1" s="446"/>
      <c r="F1" s="446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</row>
    <row r="2" spans="1:55" s="336" customFormat="1" ht="15" customHeight="1">
      <c r="A2" s="783" t="s">
        <v>1189</v>
      </c>
      <c r="B2" s="783"/>
      <c r="C2" s="783"/>
      <c r="D2" s="783"/>
      <c r="E2" s="783"/>
      <c r="F2" s="783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</row>
    <row r="3" spans="1:55" s="336" customFormat="1" ht="3.75" customHeight="1">
      <c r="A3" s="229"/>
      <c r="B3" s="7"/>
      <c r="C3" s="7"/>
      <c r="D3" s="7"/>
      <c r="E3" s="229"/>
      <c r="F3" s="229"/>
      <c r="G3" s="5"/>
      <c r="H3" s="5"/>
      <c r="I3" s="5"/>
      <c r="J3" s="5"/>
      <c r="K3" s="5"/>
      <c r="L3" s="5"/>
      <c r="M3" s="5"/>
      <c r="N3" s="5"/>
      <c r="O3" s="5"/>
      <c r="P3" s="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</row>
    <row r="4" spans="1:17" s="335" customFormat="1" ht="12.75">
      <c r="A4" s="780" t="s">
        <v>1221</v>
      </c>
      <c r="B4" s="780"/>
      <c r="C4" s="780"/>
      <c r="D4" s="780"/>
      <c r="E4" s="780"/>
      <c r="F4" s="78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6" s="335" customFormat="1" ht="12.75">
      <c r="A5" s="105"/>
      <c r="B5" s="172"/>
      <c r="C5" s="172"/>
      <c r="D5" s="172"/>
      <c r="E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 s="231" customFormat="1" ht="17.25" customHeight="1">
      <c r="A6" s="784" t="s">
        <v>1191</v>
      </c>
      <c r="B6" s="784"/>
      <c r="C6" s="784"/>
      <c r="D6" s="784"/>
      <c r="E6" s="784"/>
      <c r="F6" s="784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231" customFormat="1" ht="17.25" customHeight="1">
      <c r="A7" s="781" t="s">
        <v>775</v>
      </c>
      <c r="B7" s="781"/>
      <c r="C7" s="781"/>
      <c r="D7" s="781"/>
      <c r="E7" s="781"/>
      <c r="F7" s="781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17" s="231" customFormat="1" ht="15" customHeight="1">
      <c r="A8" s="505" t="s">
        <v>776</v>
      </c>
      <c r="B8" s="505"/>
      <c r="C8" s="505"/>
      <c r="D8" s="505"/>
      <c r="E8" s="505"/>
      <c r="F8" s="505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</row>
    <row r="9" spans="1:15" s="345" customFormat="1" ht="12.75">
      <c r="A9" s="478" t="s">
        <v>1194</v>
      </c>
      <c r="B9" s="478"/>
      <c r="C9" s="478"/>
      <c r="D9" s="478"/>
      <c r="E9" s="478"/>
      <c r="F9" s="478"/>
      <c r="G9" s="177"/>
      <c r="H9" s="177"/>
      <c r="I9" s="177"/>
      <c r="J9" s="177"/>
      <c r="K9" s="177"/>
      <c r="L9" s="177"/>
      <c r="M9" s="177"/>
      <c r="N9" s="5"/>
      <c r="O9" s="344"/>
    </row>
    <row r="10" spans="1:15" s="345" customFormat="1" ht="12.75">
      <c r="A10" s="235" t="s">
        <v>1195</v>
      </c>
      <c r="B10" s="174"/>
      <c r="C10" s="173"/>
      <c r="D10" s="236" t="s">
        <v>1698</v>
      </c>
      <c r="F10" s="174"/>
      <c r="G10" s="173"/>
      <c r="H10" s="236"/>
      <c r="I10" s="236"/>
      <c r="J10" s="234"/>
      <c r="K10" s="173"/>
      <c r="N10" s="5"/>
      <c r="O10" s="344"/>
    </row>
    <row r="11" spans="2:4" ht="12.75">
      <c r="B11" s="619"/>
      <c r="D11" s="226" t="s">
        <v>777</v>
      </c>
    </row>
    <row r="12" spans="4:8" ht="12.75">
      <c r="D12" s="226" t="s">
        <v>1224</v>
      </c>
      <c r="H12" s="416" t="s">
        <v>778</v>
      </c>
    </row>
    <row r="13" spans="1:8" s="621" customFormat="1" ht="57" customHeight="1">
      <c r="A13" s="620" t="s">
        <v>1198</v>
      </c>
      <c r="B13" s="180" t="s">
        <v>779</v>
      </c>
      <c r="C13" s="180" t="s">
        <v>780</v>
      </c>
      <c r="D13" s="180" t="s">
        <v>781</v>
      </c>
      <c r="E13" s="620" t="s">
        <v>1198</v>
      </c>
      <c r="F13" s="180" t="s">
        <v>782</v>
      </c>
      <c r="G13" s="180" t="s">
        <v>780</v>
      </c>
      <c r="H13" s="180" t="s">
        <v>781</v>
      </c>
    </row>
    <row r="14" spans="1:8" s="623" customFormat="1" ht="11.25" customHeight="1">
      <c r="A14" s="622">
        <v>1</v>
      </c>
      <c r="B14" s="622">
        <v>2</v>
      </c>
      <c r="C14" s="560">
        <v>3</v>
      </c>
      <c r="D14" s="560">
        <v>4</v>
      </c>
      <c r="E14" s="622">
        <v>1</v>
      </c>
      <c r="F14" s="622">
        <v>2</v>
      </c>
      <c r="G14" s="560">
        <v>3</v>
      </c>
      <c r="H14" s="560">
        <v>4</v>
      </c>
    </row>
    <row r="15" spans="1:11" s="254" customFormat="1" ht="12.75">
      <c r="A15" s="624" t="s">
        <v>783</v>
      </c>
      <c r="B15" s="625">
        <v>91613192</v>
      </c>
      <c r="C15" s="625">
        <v>271450204</v>
      </c>
      <c r="D15" s="625">
        <v>179837012</v>
      </c>
      <c r="E15" s="624" t="s">
        <v>783</v>
      </c>
      <c r="F15" s="625" t="e">
        <f>F16+F25</f>
        <v>#REF!</v>
      </c>
      <c r="G15" s="625" t="e">
        <f>G16+G25</f>
        <v>#REF!</v>
      </c>
      <c r="H15" s="625" t="e">
        <f>G15-F15</f>
        <v>#REF!</v>
      </c>
      <c r="K15" s="626"/>
    </row>
    <row r="16" spans="1:8" s="254" customFormat="1" ht="12.75">
      <c r="A16" s="251" t="s">
        <v>784</v>
      </c>
      <c r="B16" s="455">
        <v>91613192</v>
      </c>
      <c r="C16" s="455">
        <v>268638988</v>
      </c>
      <c r="D16" s="455">
        <v>177025796</v>
      </c>
      <c r="E16" s="251" t="s">
        <v>784</v>
      </c>
      <c r="F16" s="455">
        <f>F17+F21</f>
        <v>49761</v>
      </c>
      <c r="G16" s="455">
        <f>G17+G21</f>
        <v>247454</v>
      </c>
      <c r="H16" s="455">
        <f>G16-F16</f>
        <v>197693</v>
      </c>
    </row>
    <row r="17" spans="1:8" s="254" customFormat="1" ht="12.75" customHeight="1">
      <c r="A17" s="253" t="s">
        <v>785</v>
      </c>
      <c r="B17" s="455">
        <v>21665498</v>
      </c>
      <c r="C17" s="455">
        <v>14892779</v>
      </c>
      <c r="D17" s="455">
        <v>-6772719</v>
      </c>
      <c r="E17" s="253" t="s">
        <v>785</v>
      </c>
      <c r="F17" s="455">
        <f>SUM(F18:F19)</f>
        <v>18063</v>
      </c>
      <c r="G17" s="455">
        <f>SUM(G18:G19)</f>
        <v>12630</v>
      </c>
      <c r="H17" s="455">
        <f>G17-F17</f>
        <v>-5433</v>
      </c>
    </row>
    <row r="18" spans="1:14" ht="12.75" customHeight="1">
      <c r="A18" s="247" t="s">
        <v>786</v>
      </c>
      <c r="B18" s="195">
        <v>18063082</v>
      </c>
      <c r="C18" s="195">
        <v>12629521</v>
      </c>
      <c r="D18" s="195">
        <v>-5433561</v>
      </c>
      <c r="E18" s="247" t="s">
        <v>787</v>
      </c>
      <c r="F18" s="195">
        <f>ROUND(B18/1000,0)</f>
        <v>18063</v>
      </c>
      <c r="G18" s="195">
        <f>ROUND(C18/1000,0)</f>
        <v>12630</v>
      </c>
      <c r="H18" s="195">
        <f>G18-F18</f>
        <v>-5433</v>
      </c>
      <c r="J18" s="254"/>
      <c r="K18" s="254"/>
      <c r="L18" s="254"/>
      <c r="M18" s="254"/>
      <c r="N18" s="254"/>
    </row>
    <row r="19" spans="1:14" ht="12.75" customHeight="1">
      <c r="A19" s="247" t="s">
        <v>788</v>
      </c>
      <c r="B19" s="195">
        <v>3602416</v>
      </c>
      <c r="C19" s="195">
        <v>2263258</v>
      </c>
      <c r="D19" s="195">
        <v>-1339158</v>
      </c>
      <c r="E19" s="247"/>
      <c r="F19" s="195"/>
      <c r="G19" s="195"/>
      <c r="H19" s="195"/>
      <c r="J19" s="254"/>
      <c r="K19" s="254"/>
      <c r="L19" s="254"/>
      <c r="M19" s="254"/>
      <c r="N19" s="254"/>
    </row>
    <row r="20" spans="1:14" ht="12.75" customHeight="1">
      <c r="A20" s="247"/>
      <c r="B20" s="195"/>
      <c r="C20" s="195"/>
      <c r="D20" s="195"/>
      <c r="E20" s="247"/>
      <c r="F20" s="195"/>
      <c r="G20" s="195"/>
      <c r="H20" s="195"/>
      <c r="K20" s="254"/>
      <c r="L20" s="254"/>
      <c r="M20" s="254"/>
      <c r="N20" s="254"/>
    </row>
    <row r="21" spans="1:8" s="254" customFormat="1" ht="12.75" customHeight="1">
      <c r="A21" s="253" t="s">
        <v>789</v>
      </c>
      <c r="B21" s="455">
        <v>69947694</v>
      </c>
      <c r="C21" s="455">
        <v>253746209</v>
      </c>
      <c r="D21" s="455">
        <v>183798515</v>
      </c>
      <c r="E21" s="253" t="s">
        <v>789</v>
      </c>
      <c r="F21" s="455">
        <f>SUM(F22:F23)</f>
        <v>31698</v>
      </c>
      <c r="G21" s="455">
        <f>SUM(G22:G23)</f>
        <v>234824</v>
      </c>
      <c r="H21" s="455">
        <f>G21-F21</f>
        <v>203126</v>
      </c>
    </row>
    <row r="22" spans="1:14" ht="12.75" customHeight="1">
      <c r="A22" s="247" t="s">
        <v>786</v>
      </c>
      <c r="B22" s="195">
        <v>31698152</v>
      </c>
      <c r="C22" s="195">
        <v>234823777</v>
      </c>
      <c r="D22" s="195">
        <v>203125625</v>
      </c>
      <c r="E22" s="247" t="s">
        <v>787</v>
      </c>
      <c r="F22" s="195">
        <f>ROUND(B22/1000,0)</f>
        <v>31698</v>
      </c>
      <c r="G22" s="195">
        <f>ROUND(C22/1000,0)</f>
        <v>234824</v>
      </c>
      <c r="H22" s="195">
        <f>G22-F22</f>
        <v>203126</v>
      </c>
      <c r="K22" s="254"/>
      <c r="L22" s="254"/>
      <c r="M22" s="254"/>
      <c r="N22" s="254"/>
    </row>
    <row r="23" spans="1:14" ht="12.75" customHeight="1">
      <c r="A23" s="247" t="s">
        <v>788</v>
      </c>
      <c r="B23" s="195">
        <v>38249542</v>
      </c>
      <c r="C23" s="195">
        <v>18922432</v>
      </c>
      <c r="D23" s="195">
        <v>-19327110</v>
      </c>
      <c r="E23" s="247"/>
      <c r="F23" s="195"/>
      <c r="G23" s="195"/>
      <c r="H23" s="195"/>
      <c r="K23" s="254"/>
      <c r="L23" s="254"/>
      <c r="M23" s="254"/>
      <c r="N23" s="254"/>
    </row>
    <row r="24" spans="1:14" ht="12.75" customHeight="1">
      <c r="A24" s="247"/>
      <c r="B24" s="195"/>
      <c r="C24" s="195"/>
      <c r="D24" s="195"/>
      <c r="E24" s="247"/>
      <c r="F24" s="195"/>
      <c r="G24" s="195"/>
      <c r="H24" s="195"/>
      <c r="K24" s="254"/>
      <c r="L24" s="254"/>
      <c r="M24" s="254"/>
      <c r="N24" s="254"/>
    </row>
    <row r="25" spans="1:8" s="254" customFormat="1" ht="12.75">
      <c r="A25" s="251" t="s">
        <v>790</v>
      </c>
      <c r="B25" s="455">
        <v>0</v>
      </c>
      <c r="C25" s="455">
        <v>2811216</v>
      </c>
      <c r="D25" s="455">
        <v>2811216</v>
      </c>
      <c r="E25" s="251" t="s">
        <v>791</v>
      </c>
      <c r="F25" s="455" t="e">
        <f>F26</f>
        <v>#REF!</v>
      </c>
      <c r="G25" s="455" t="e">
        <f>G26</f>
        <v>#REF!</v>
      </c>
      <c r="H25" s="455" t="e">
        <f>G25-F25</f>
        <v>#REF!</v>
      </c>
    </row>
    <row r="26" spans="1:8" s="254" customFormat="1" ht="12.75" customHeight="1">
      <c r="A26" s="253" t="s">
        <v>792</v>
      </c>
      <c r="B26" s="455">
        <v>0</v>
      </c>
      <c r="C26" s="455">
        <v>0</v>
      </c>
      <c r="D26" s="455">
        <v>0</v>
      </c>
      <c r="E26" s="253" t="s">
        <v>792</v>
      </c>
      <c r="F26" s="455" t="e">
        <f>SUM(#REF!)</f>
        <v>#REF!</v>
      </c>
      <c r="G26" s="455" t="e">
        <f>SUM(#REF!)</f>
        <v>#REF!</v>
      </c>
      <c r="H26" s="455" t="e">
        <f>G26-F26</f>
        <v>#REF!</v>
      </c>
    </row>
    <row r="27" spans="1:8" s="254" customFormat="1" ht="12.75" customHeight="1">
      <c r="A27" s="253" t="s">
        <v>793</v>
      </c>
      <c r="B27" s="455">
        <v>0</v>
      </c>
      <c r="C27" s="455">
        <v>2811216</v>
      </c>
      <c r="D27" s="455">
        <v>2811216</v>
      </c>
      <c r="E27" s="253" t="s">
        <v>789</v>
      </c>
      <c r="F27" s="455" t="e">
        <f>SUM(#REF!)</f>
        <v>#REF!</v>
      </c>
      <c r="G27" s="455" t="e">
        <f>SUM(#REF!)</f>
        <v>#REF!</v>
      </c>
      <c r="H27" s="455" t="e">
        <f>G27-F27</f>
        <v>#REF!</v>
      </c>
    </row>
    <row r="28" spans="1:8" ht="12.75">
      <c r="A28" s="105"/>
      <c r="B28" s="425"/>
      <c r="C28" s="425"/>
      <c r="D28" s="425"/>
      <c r="E28" s="105"/>
      <c r="F28" s="425"/>
      <c r="G28" s="425"/>
      <c r="H28" s="425"/>
    </row>
    <row r="30" spans="1:56" s="630" customFormat="1" ht="12.75" customHeight="1">
      <c r="A30" s="627" t="s">
        <v>1499</v>
      </c>
      <c r="B30" s="628"/>
      <c r="C30" s="425"/>
      <c r="D30" s="629" t="s">
        <v>886</v>
      </c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623"/>
      <c r="BB30" s="623"/>
      <c r="BC30" s="623"/>
      <c r="BD30" s="623"/>
    </row>
    <row r="37" ht="12.75">
      <c r="A37" s="327" t="s">
        <v>794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C15" sqref="C15"/>
    </sheetView>
  </sheetViews>
  <sheetFormatPr defaultColWidth="9.140625" defaultRowHeight="12.75"/>
  <cols>
    <col min="1" max="1" width="41.7109375" style="101" customWidth="1"/>
    <col min="2" max="2" width="13.28125" style="101" customWidth="1"/>
    <col min="3" max="3" width="10.8515625" style="101" bestFit="1" customWidth="1"/>
    <col min="4" max="4" width="9.140625" style="101" customWidth="1"/>
    <col min="5" max="5" width="11.57421875" style="101" customWidth="1"/>
    <col min="6" max="16384" width="9.140625" style="336" customWidth="1"/>
  </cols>
  <sheetData>
    <row r="1" spans="1:55" ht="12.75">
      <c r="A1" s="446" t="s">
        <v>1188</v>
      </c>
      <c r="B1" s="446"/>
      <c r="C1" s="446"/>
      <c r="D1" s="446"/>
      <c r="E1" s="446"/>
      <c r="F1" s="224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</row>
    <row r="2" spans="1:55" ht="15" customHeight="1">
      <c r="A2" s="783" t="s">
        <v>1189</v>
      </c>
      <c r="B2" s="783"/>
      <c r="C2" s="783"/>
      <c r="D2" s="783"/>
      <c r="E2" s="783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</row>
    <row r="3" spans="1:55" ht="3.75" customHeight="1">
      <c r="A3" s="229"/>
      <c r="B3" s="7"/>
      <c r="C3" s="7"/>
      <c r="D3" s="7"/>
      <c r="E3" s="229"/>
      <c r="F3" s="105"/>
      <c r="G3" s="5"/>
      <c r="H3" s="5"/>
      <c r="I3" s="5"/>
      <c r="J3" s="5"/>
      <c r="K3" s="5"/>
      <c r="L3" s="5"/>
      <c r="M3" s="5"/>
      <c r="N3" s="5"/>
      <c r="O3" s="5"/>
      <c r="P3" s="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</row>
    <row r="4" spans="1:17" s="335" customFormat="1" ht="12.75">
      <c r="A4" s="780" t="s">
        <v>1221</v>
      </c>
      <c r="B4" s="780"/>
      <c r="C4" s="780"/>
      <c r="D4" s="780"/>
      <c r="E4" s="78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6" s="335" customFormat="1" ht="12.75">
      <c r="A5" s="105"/>
      <c r="B5" s="172"/>
      <c r="C5" s="172"/>
      <c r="D5" s="172"/>
      <c r="E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 s="231" customFormat="1" ht="17.25" customHeight="1">
      <c r="A6" s="784" t="s">
        <v>1191</v>
      </c>
      <c r="B6" s="784"/>
      <c r="C6" s="784"/>
      <c r="D6" s="784"/>
      <c r="E6" s="784"/>
      <c r="F6" s="104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231" customFormat="1" ht="17.25" customHeight="1">
      <c r="A7" s="781" t="s">
        <v>795</v>
      </c>
      <c r="B7" s="781"/>
      <c r="C7" s="781"/>
      <c r="D7" s="781"/>
      <c r="E7" s="781"/>
      <c r="F7" s="232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17" s="231" customFormat="1" ht="17.25" customHeight="1">
      <c r="A8" s="792" t="s">
        <v>1501</v>
      </c>
      <c r="B8" s="792"/>
      <c r="C8" s="792"/>
      <c r="D8" s="792"/>
      <c r="E8" s="792"/>
      <c r="F8" s="233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</row>
    <row r="9" spans="1:15" s="345" customFormat="1" ht="12.75">
      <c r="A9" s="478" t="s">
        <v>1194</v>
      </c>
      <c r="B9" s="478"/>
      <c r="C9" s="478"/>
      <c r="D9" s="478"/>
      <c r="E9" s="478"/>
      <c r="F9" s="177"/>
      <c r="G9" s="177"/>
      <c r="H9" s="177"/>
      <c r="I9" s="177"/>
      <c r="J9" s="177"/>
      <c r="K9" s="177"/>
      <c r="L9" s="177"/>
      <c r="M9" s="177"/>
      <c r="N9" s="5"/>
      <c r="O9" s="344"/>
    </row>
    <row r="10" spans="1:8" s="97" customFormat="1" ht="12.75">
      <c r="A10" s="235" t="s">
        <v>1195</v>
      </c>
      <c r="B10" s="173"/>
      <c r="C10" s="173"/>
      <c r="D10" s="174"/>
      <c r="E10" s="236" t="s">
        <v>1196</v>
      </c>
      <c r="F10" s="177"/>
      <c r="G10" s="345"/>
      <c r="H10" s="221"/>
    </row>
    <row r="11" ht="12.75">
      <c r="E11" s="225" t="s">
        <v>796</v>
      </c>
    </row>
    <row r="12" spans="1:5" ht="10.5" customHeight="1">
      <c r="A12" s="467"/>
      <c r="B12" s="467"/>
      <c r="C12" s="467"/>
      <c r="D12" s="467"/>
      <c r="E12" s="631" t="s">
        <v>1224</v>
      </c>
    </row>
    <row r="13" spans="1:5" s="97" customFormat="1" ht="51">
      <c r="A13" s="180" t="s">
        <v>1198</v>
      </c>
      <c r="B13" s="180" t="s">
        <v>1226</v>
      </c>
      <c r="C13" s="180" t="s">
        <v>1227</v>
      </c>
      <c r="D13" s="180" t="s">
        <v>797</v>
      </c>
      <c r="E13" s="180" t="s">
        <v>1229</v>
      </c>
    </row>
    <row r="14" spans="1:5" s="97" customFormat="1" ht="12.75">
      <c r="A14" s="632">
        <v>1</v>
      </c>
      <c r="B14" s="180">
        <v>2</v>
      </c>
      <c r="C14" s="180">
        <v>3</v>
      </c>
      <c r="D14" s="180">
        <v>4</v>
      </c>
      <c r="E14" s="154">
        <v>5</v>
      </c>
    </row>
    <row r="15" spans="1:5" s="97" customFormat="1" ht="17.25" customHeight="1">
      <c r="A15" s="157" t="s">
        <v>798</v>
      </c>
      <c r="B15" s="243">
        <v>231120632</v>
      </c>
      <c r="C15" s="455">
        <v>55900744</v>
      </c>
      <c r="D15" s="355">
        <v>24.186825518891798</v>
      </c>
      <c r="E15" s="243">
        <v>11871744</v>
      </c>
    </row>
    <row r="16" spans="1:5" s="97" customFormat="1" ht="17.25" customHeight="1">
      <c r="A16" s="157" t="s">
        <v>799</v>
      </c>
      <c r="B16" s="243">
        <v>419161</v>
      </c>
      <c r="C16" s="243">
        <v>235692</v>
      </c>
      <c r="D16" s="355">
        <v>56.22946791328391</v>
      </c>
      <c r="E16" s="243">
        <v>54365</v>
      </c>
    </row>
    <row r="17" spans="1:5" s="97" customFormat="1" ht="17.25" customHeight="1">
      <c r="A17" s="286" t="s">
        <v>800</v>
      </c>
      <c r="B17" s="203">
        <v>419161</v>
      </c>
      <c r="C17" s="195">
        <v>235692</v>
      </c>
      <c r="D17" s="359">
        <v>56.22946791328391</v>
      </c>
      <c r="E17" s="203">
        <v>54365</v>
      </c>
    </row>
    <row r="18" spans="1:5" s="97" customFormat="1" ht="17.25" customHeight="1">
      <c r="A18" s="157" t="s">
        <v>801</v>
      </c>
      <c r="B18" s="243">
        <v>19504467</v>
      </c>
      <c r="C18" s="243">
        <v>8363600</v>
      </c>
      <c r="D18" s="355">
        <v>42.88043349249174</v>
      </c>
      <c r="E18" s="243">
        <v>1660786</v>
      </c>
    </row>
    <row r="19" spans="1:5" s="97" customFormat="1" ht="17.25" customHeight="1">
      <c r="A19" s="286" t="s">
        <v>802</v>
      </c>
      <c r="B19" s="203">
        <v>19504467</v>
      </c>
      <c r="C19" s="195">
        <v>8363600</v>
      </c>
      <c r="D19" s="359">
        <v>42.88043349249174</v>
      </c>
      <c r="E19" s="203">
        <v>1660786</v>
      </c>
    </row>
    <row r="20" spans="1:5" s="97" customFormat="1" ht="17.25" customHeight="1">
      <c r="A20" s="157" t="s">
        <v>803</v>
      </c>
      <c r="B20" s="272">
        <v>3000000</v>
      </c>
      <c r="C20" s="455">
        <v>1148276</v>
      </c>
      <c r="D20" s="633">
        <v>38.27586666666667</v>
      </c>
      <c r="E20" s="243">
        <v>239309</v>
      </c>
    </row>
    <row r="21" spans="1:5" s="97" customFormat="1" ht="17.25" customHeight="1">
      <c r="A21" s="157" t="s">
        <v>804</v>
      </c>
      <c r="B21" s="243">
        <v>254044260</v>
      </c>
      <c r="C21" s="243">
        <v>65648312</v>
      </c>
      <c r="D21" s="355">
        <v>25.84128923046716</v>
      </c>
      <c r="E21" s="243">
        <v>13826204</v>
      </c>
    </row>
    <row r="22" spans="1:5" s="97" customFormat="1" ht="12" customHeight="1">
      <c r="A22" s="634"/>
      <c r="B22" s="437"/>
      <c r="C22" s="105"/>
      <c r="D22" s="105"/>
      <c r="E22" s="105"/>
    </row>
    <row r="23" spans="1:5" s="97" customFormat="1" ht="12" customHeight="1">
      <c r="A23" s="634"/>
      <c r="B23" s="437"/>
      <c r="C23" s="105"/>
      <c r="D23" s="105"/>
      <c r="E23" s="105"/>
    </row>
    <row r="24" spans="1:5" s="97" customFormat="1" ht="12" customHeight="1">
      <c r="A24" s="634"/>
      <c r="B24" s="437"/>
      <c r="C24" s="105"/>
      <c r="D24" s="105"/>
      <c r="E24" s="105"/>
    </row>
    <row r="25" spans="1:5" s="97" customFormat="1" ht="12" customHeight="1">
      <c r="A25" s="103" t="s">
        <v>805</v>
      </c>
      <c r="B25" s="437"/>
      <c r="C25" s="105"/>
      <c r="D25" s="105"/>
      <c r="E25" s="225" t="s">
        <v>1219</v>
      </c>
    </row>
    <row r="26" spans="1:9" s="97" customFormat="1" ht="12" customHeight="1">
      <c r="A26" s="103"/>
      <c r="B26" s="101"/>
      <c r="C26" s="221"/>
      <c r="E26" s="226"/>
      <c r="F26" s="221"/>
      <c r="G26" s="221"/>
      <c r="I26" s="466"/>
    </row>
    <row r="27" spans="1:8" s="97" customFormat="1" ht="12.75">
      <c r="A27" s="103"/>
      <c r="B27" s="224"/>
      <c r="C27" s="221"/>
      <c r="E27" s="226"/>
      <c r="F27" s="221"/>
      <c r="G27" s="221"/>
      <c r="H27" s="226"/>
    </row>
    <row r="28" spans="1:8" s="97" customFormat="1" ht="12.75">
      <c r="A28" s="103"/>
      <c r="B28" s="224"/>
      <c r="C28" s="221"/>
      <c r="E28" s="226"/>
      <c r="F28" s="221"/>
      <c r="G28" s="221"/>
      <c r="H28" s="226"/>
    </row>
    <row r="29" s="101" customFormat="1" ht="12.75">
      <c r="A29" s="327" t="s">
        <v>1381</v>
      </c>
    </row>
    <row r="30" spans="1:5" s="97" customFormat="1" ht="12.75">
      <c r="A30" s="101"/>
      <c r="B30" s="101"/>
      <c r="C30" s="101"/>
      <c r="D30" s="101"/>
      <c r="E30" s="101"/>
    </row>
    <row r="31" spans="1:5" s="97" customFormat="1" ht="12.75">
      <c r="A31" s="101"/>
      <c r="B31" s="101"/>
      <c r="C31" s="101"/>
      <c r="D31" s="101"/>
      <c r="E31" s="101"/>
    </row>
    <row r="32" spans="1:5" s="97" customFormat="1" ht="12.75">
      <c r="A32" s="101"/>
      <c r="B32" s="101"/>
      <c r="C32" s="101"/>
      <c r="D32" s="101"/>
      <c r="E32" s="10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62"/>
  <dimension ref="A1:BB2107"/>
  <sheetViews>
    <sheetView zoomScaleSheetLayoutView="100" workbookViewId="0" topLeftCell="A1">
      <selection activeCell="D16" sqref="D16"/>
    </sheetView>
  </sheetViews>
  <sheetFormatPr defaultColWidth="9.140625" defaultRowHeight="17.25" customHeight="1"/>
  <cols>
    <col min="1" max="1" width="45.8515625" style="525" customWidth="1"/>
    <col min="2" max="2" width="11.140625" style="530" customWidth="1"/>
    <col min="3" max="3" width="11.28125" style="530" customWidth="1"/>
    <col min="4" max="4" width="11.57421875" style="530" customWidth="1"/>
    <col min="5" max="5" width="8.7109375" style="531" customWidth="1"/>
    <col min="6" max="6" width="10.57421875" style="530" customWidth="1"/>
    <col min="7" max="26" width="11.421875" style="97" customWidth="1"/>
    <col min="27" max="16384" width="11.421875" style="525" customWidth="1"/>
  </cols>
  <sheetData>
    <row r="1" spans="1:26" ht="17.25" customHeight="1">
      <c r="A1" s="446" t="s">
        <v>1188</v>
      </c>
      <c r="B1" s="446"/>
      <c r="C1" s="446"/>
      <c r="D1" s="446"/>
      <c r="E1" s="446"/>
      <c r="F1" s="446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</row>
    <row r="2" spans="1:26" ht="12.75" customHeight="1">
      <c r="A2" s="783" t="s">
        <v>1189</v>
      </c>
      <c r="B2" s="783"/>
      <c r="C2" s="783"/>
      <c r="D2" s="783"/>
      <c r="E2" s="783"/>
      <c r="F2" s="783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</row>
    <row r="3" spans="1:26" ht="3" customHeight="1">
      <c r="A3" s="229"/>
      <c r="B3" s="7"/>
      <c r="C3" s="7"/>
      <c r="D3" s="7"/>
      <c r="E3" s="229"/>
      <c r="F3" s="229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</row>
    <row r="4" spans="1:26" ht="17.25" customHeight="1">
      <c r="A4" s="780" t="s">
        <v>1221</v>
      </c>
      <c r="B4" s="780"/>
      <c r="C4" s="780"/>
      <c r="D4" s="780"/>
      <c r="E4" s="780"/>
      <c r="F4" s="780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ht="8.25" customHeight="1">
      <c r="A5" s="105"/>
      <c r="B5" s="172"/>
      <c r="C5" s="172"/>
      <c r="D5" s="172"/>
      <c r="E5" s="172"/>
      <c r="F5" s="172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</row>
    <row r="6" spans="1:26" ht="17.25" customHeight="1">
      <c r="A6" s="784" t="s">
        <v>1191</v>
      </c>
      <c r="B6" s="784"/>
      <c r="C6" s="784"/>
      <c r="D6" s="784"/>
      <c r="E6" s="784"/>
      <c r="F6" s="784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</row>
    <row r="7" spans="1:26" ht="29.25" customHeight="1">
      <c r="A7" s="794" t="s">
        <v>806</v>
      </c>
      <c r="B7" s="788"/>
      <c r="C7" s="788"/>
      <c r="D7" s="788"/>
      <c r="E7" s="788"/>
      <c r="F7" s="788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</row>
    <row r="8" spans="1:26" ht="17.25" customHeight="1">
      <c r="A8" s="505" t="s">
        <v>1501</v>
      </c>
      <c r="B8" s="505"/>
      <c r="C8" s="505"/>
      <c r="D8" s="505"/>
      <c r="E8" s="505"/>
      <c r="F8" s="50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</row>
    <row r="9" spans="1:26" ht="12.75">
      <c r="A9" s="478" t="s">
        <v>1194</v>
      </c>
      <c r="B9" s="478"/>
      <c r="C9" s="478"/>
      <c r="D9" s="478"/>
      <c r="E9" s="478"/>
      <c r="F9" s="478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</row>
    <row r="10" spans="1:54" ht="17.25" customHeight="1">
      <c r="A10" s="235" t="s">
        <v>1195</v>
      </c>
      <c r="B10" s="174"/>
      <c r="C10" s="173"/>
      <c r="D10" s="177"/>
      <c r="E10" s="345"/>
      <c r="F10" s="236" t="s">
        <v>1698</v>
      </c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2:26" ht="12.75">
      <c r="B11" s="529"/>
      <c r="F11" s="532" t="s">
        <v>807</v>
      </c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</row>
    <row r="12" spans="1:26" ht="12.75" customHeight="1">
      <c r="A12" s="635"/>
      <c r="B12" s="636"/>
      <c r="C12" s="636"/>
      <c r="D12" s="636"/>
      <c r="E12" s="637"/>
      <c r="F12" s="638" t="s">
        <v>1224</v>
      </c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</row>
    <row r="13" spans="1:6" ht="58.5" customHeight="1">
      <c r="A13" s="238" t="s">
        <v>1198</v>
      </c>
      <c r="B13" s="238" t="s">
        <v>1226</v>
      </c>
      <c r="C13" s="238" t="s">
        <v>808</v>
      </c>
      <c r="D13" s="238" t="s">
        <v>1227</v>
      </c>
      <c r="E13" s="350" t="s">
        <v>809</v>
      </c>
      <c r="F13" s="238" t="s">
        <v>1229</v>
      </c>
    </row>
    <row r="14" spans="1:6" s="101" customFormat="1" ht="12.75">
      <c r="A14" s="352">
        <v>1</v>
      </c>
      <c r="B14" s="639">
        <v>2</v>
      </c>
      <c r="C14" s="639">
        <v>3</v>
      </c>
      <c r="D14" s="639">
        <v>4</v>
      </c>
      <c r="E14" s="639">
        <v>5</v>
      </c>
      <c r="F14" s="639">
        <v>6</v>
      </c>
    </row>
    <row r="15" spans="1:6" s="101" customFormat="1" ht="14.25">
      <c r="A15" s="640" t="s">
        <v>810</v>
      </c>
      <c r="B15" s="639"/>
      <c r="C15" s="639"/>
      <c r="D15" s="639"/>
      <c r="E15" s="641"/>
      <c r="F15" s="639"/>
    </row>
    <row r="16" spans="1:6" s="101" customFormat="1" ht="12.75">
      <c r="A16" s="187" t="s">
        <v>811</v>
      </c>
      <c r="B16" s="642">
        <v>979939926</v>
      </c>
      <c r="C16" s="642">
        <v>446096251</v>
      </c>
      <c r="D16" s="642">
        <v>392118889</v>
      </c>
      <c r="E16" s="643">
        <v>40.01458442463747</v>
      </c>
      <c r="F16" s="272">
        <v>63225910</v>
      </c>
    </row>
    <row r="17" spans="1:6" s="101" customFormat="1" ht="25.5">
      <c r="A17" s="644" t="s">
        <v>1612</v>
      </c>
      <c r="B17" s="272">
        <v>13579148</v>
      </c>
      <c r="C17" s="272">
        <v>115579</v>
      </c>
      <c r="D17" s="272">
        <v>62710</v>
      </c>
      <c r="E17" s="633">
        <v>0.46181100611025083</v>
      </c>
      <c r="F17" s="272">
        <v>2423</v>
      </c>
    </row>
    <row r="18" spans="1:6" s="101" customFormat="1" ht="12.75">
      <c r="A18" s="645" t="s">
        <v>1616</v>
      </c>
      <c r="B18" s="272">
        <v>202316346</v>
      </c>
      <c r="C18" s="272">
        <v>102787026</v>
      </c>
      <c r="D18" s="272">
        <v>48862533</v>
      </c>
      <c r="E18" s="633">
        <v>24.151549771465326</v>
      </c>
      <c r="F18" s="272">
        <v>13188704</v>
      </c>
    </row>
    <row r="19" spans="1:6" s="101" customFormat="1" ht="12.75">
      <c r="A19" s="645" t="s">
        <v>1600</v>
      </c>
      <c r="B19" s="272">
        <v>764044432</v>
      </c>
      <c r="C19" s="272">
        <v>343193646</v>
      </c>
      <c r="D19" s="272">
        <v>343193646</v>
      </c>
      <c r="E19" s="633">
        <v>44.91802199273144</v>
      </c>
      <c r="F19" s="272">
        <v>50034783</v>
      </c>
    </row>
    <row r="20" spans="1:6" s="101" customFormat="1" ht="25.5">
      <c r="A20" s="309" t="s">
        <v>1601</v>
      </c>
      <c r="B20" s="272">
        <v>764044432</v>
      </c>
      <c r="C20" s="272">
        <v>343193646</v>
      </c>
      <c r="D20" s="272">
        <v>343193646</v>
      </c>
      <c r="E20" s="633">
        <v>44.91802199273144</v>
      </c>
      <c r="F20" s="272">
        <v>50034783</v>
      </c>
    </row>
    <row r="21" spans="1:6" s="101" customFormat="1" ht="12.75">
      <c r="A21" s="192" t="s">
        <v>1602</v>
      </c>
      <c r="B21" s="272">
        <v>990420877</v>
      </c>
      <c r="C21" s="272">
        <v>436937241</v>
      </c>
      <c r="D21" s="272">
        <v>286936731.63</v>
      </c>
      <c r="E21" s="633">
        <v>28.971191772444836</v>
      </c>
      <c r="F21" s="272">
        <v>42058183</v>
      </c>
    </row>
    <row r="22" spans="1:6" s="101" customFormat="1" ht="12.75">
      <c r="A22" s="646" t="s">
        <v>1603</v>
      </c>
      <c r="B22" s="272">
        <v>723287619</v>
      </c>
      <c r="C22" s="272">
        <v>329091502</v>
      </c>
      <c r="D22" s="272">
        <v>235862233.63</v>
      </c>
      <c r="E22" s="633">
        <v>32.60974298939299</v>
      </c>
      <c r="F22" s="272">
        <v>31148527</v>
      </c>
    </row>
    <row r="23" spans="1:6" s="101" customFormat="1" ht="12.75">
      <c r="A23" s="285" t="s">
        <v>1604</v>
      </c>
      <c r="B23" s="272">
        <v>122133572</v>
      </c>
      <c r="C23" s="272">
        <v>36778701</v>
      </c>
      <c r="D23" s="272">
        <v>20000785.63</v>
      </c>
      <c r="E23" s="633">
        <v>16.376157106090368</v>
      </c>
      <c r="F23" s="272">
        <v>4286298</v>
      </c>
    </row>
    <row r="24" spans="1:6" s="101" customFormat="1" ht="12.75">
      <c r="A24" s="647" t="s">
        <v>1605</v>
      </c>
      <c r="B24" s="272">
        <v>19383995</v>
      </c>
      <c r="C24" s="272">
        <v>8976318</v>
      </c>
      <c r="D24" s="272">
        <v>6150204</v>
      </c>
      <c r="E24" s="633">
        <v>31.72825828731384</v>
      </c>
      <c r="F24" s="272">
        <v>1526032</v>
      </c>
    </row>
    <row r="25" spans="1:6" s="101" customFormat="1" ht="12.75">
      <c r="A25" s="648" t="s">
        <v>1606</v>
      </c>
      <c r="B25" s="272">
        <v>15618368</v>
      </c>
      <c r="C25" s="272">
        <v>7234642</v>
      </c>
      <c r="D25" s="272">
        <v>4948566</v>
      </c>
      <c r="E25" s="633">
        <v>31.68427072534083</v>
      </c>
      <c r="F25" s="272">
        <v>1228255</v>
      </c>
    </row>
    <row r="26" spans="1:6" s="101" customFormat="1" ht="12.75">
      <c r="A26" s="647" t="s">
        <v>1607</v>
      </c>
      <c r="B26" s="272">
        <v>102749577</v>
      </c>
      <c r="C26" s="272">
        <v>27802383</v>
      </c>
      <c r="D26" s="272">
        <v>13850581.629999999</v>
      </c>
      <c r="E26" s="633">
        <v>13.479940292114293</v>
      </c>
      <c r="F26" s="272">
        <v>2760266</v>
      </c>
    </row>
    <row r="27" spans="1:6" s="101" customFormat="1" ht="12.75">
      <c r="A27" s="285" t="s">
        <v>1640</v>
      </c>
      <c r="B27" s="272">
        <v>62709697</v>
      </c>
      <c r="C27" s="272">
        <v>31300865</v>
      </c>
      <c r="D27" s="272">
        <v>29276412</v>
      </c>
      <c r="E27" s="633">
        <v>46.68562184250388</v>
      </c>
      <c r="F27" s="272">
        <v>2222499</v>
      </c>
    </row>
    <row r="28" spans="1:6" s="101" customFormat="1" ht="12.75">
      <c r="A28" s="285" t="s">
        <v>1608</v>
      </c>
      <c r="B28" s="272">
        <v>345581327</v>
      </c>
      <c r="C28" s="272">
        <v>160681858</v>
      </c>
      <c r="D28" s="272">
        <v>118503475</v>
      </c>
      <c r="E28" s="633">
        <v>34.29105271072705</v>
      </c>
      <c r="F28" s="272">
        <v>17446638</v>
      </c>
    </row>
    <row r="29" spans="1:6" s="101" customFormat="1" ht="12.75">
      <c r="A29" s="647" t="s">
        <v>1620</v>
      </c>
      <c r="B29" s="272">
        <v>343520041</v>
      </c>
      <c r="C29" s="272">
        <v>159390052</v>
      </c>
      <c r="D29" s="272">
        <v>117440093</v>
      </c>
      <c r="E29" s="633">
        <v>34.18726099884228</v>
      </c>
      <c r="F29" s="272">
        <v>17272591</v>
      </c>
    </row>
    <row r="30" spans="1:6" s="101" customFormat="1" ht="12.75">
      <c r="A30" s="647" t="s">
        <v>1609</v>
      </c>
      <c r="B30" s="272">
        <v>2061286</v>
      </c>
      <c r="C30" s="272">
        <v>1291806</v>
      </c>
      <c r="D30" s="272">
        <v>1063382</v>
      </c>
      <c r="E30" s="633">
        <v>51.58828032597126</v>
      </c>
      <c r="F30" s="272">
        <v>174047</v>
      </c>
    </row>
    <row r="31" spans="1:6" s="101" customFormat="1" ht="25.5">
      <c r="A31" s="309" t="s">
        <v>1613</v>
      </c>
      <c r="B31" s="272">
        <v>149242428</v>
      </c>
      <c r="C31" s="272">
        <v>84585303</v>
      </c>
      <c r="D31" s="272">
        <v>61522522</v>
      </c>
      <c r="E31" s="633">
        <v>41.22321167275569</v>
      </c>
      <c r="F31" s="272">
        <v>4408064</v>
      </c>
    </row>
    <row r="32" spans="1:6" s="101" customFormat="1" ht="12.75">
      <c r="A32" s="649" t="s">
        <v>1642</v>
      </c>
      <c r="B32" s="272">
        <v>136776344</v>
      </c>
      <c r="C32" s="272">
        <v>77836348</v>
      </c>
      <c r="D32" s="272">
        <v>56046305</v>
      </c>
      <c r="E32" s="633">
        <v>40.976607036667104</v>
      </c>
      <c r="F32" s="272">
        <v>4240405</v>
      </c>
    </row>
    <row r="33" spans="1:6" s="101" customFormat="1" ht="12.75">
      <c r="A33" s="649" t="s">
        <v>1614</v>
      </c>
      <c r="B33" s="272">
        <v>12466084</v>
      </c>
      <c r="C33" s="272">
        <v>6748955</v>
      </c>
      <c r="D33" s="272">
        <v>5476217</v>
      </c>
      <c r="E33" s="633">
        <v>43.9289274803539</v>
      </c>
      <c r="F33" s="272">
        <v>167659</v>
      </c>
    </row>
    <row r="34" spans="1:6" s="101" customFormat="1" ht="12.75">
      <c r="A34" s="285" t="s">
        <v>1553</v>
      </c>
      <c r="B34" s="272">
        <v>43620595</v>
      </c>
      <c r="C34" s="272">
        <v>15744775</v>
      </c>
      <c r="D34" s="272">
        <v>6559039</v>
      </c>
      <c r="E34" s="633">
        <v>15.03656472361278</v>
      </c>
      <c r="F34" s="272">
        <v>2785028</v>
      </c>
    </row>
    <row r="35" spans="1:6" s="101" customFormat="1" ht="12.75">
      <c r="A35" s="647" t="s">
        <v>1635</v>
      </c>
      <c r="B35" s="272">
        <v>40877583</v>
      </c>
      <c r="C35" s="272">
        <v>397953</v>
      </c>
      <c r="D35" s="272">
        <v>204200</v>
      </c>
      <c r="E35" s="633">
        <v>0.499540298162932</v>
      </c>
      <c r="F35" s="272">
        <v>96536</v>
      </c>
    </row>
    <row r="36" spans="1:6" s="101" customFormat="1" ht="12.75">
      <c r="A36" s="647" t="s">
        <v>1646</v>
      </c>
      <c r="B36" s="272">
        <v>2743012</v>
      </c>
      <c r="C36" s="272">
        <v>15346822</v>
      </c>
      <c r="D36" s="272">
        <v>6354839</v>
      </c>
      <c r="E36" s="633">
        <v>231.6737586273775</v>
      </c>
      <c r="F36" s="272">
        <v>2688492</v>
      </c>
    </row>
    <row r="37" spans="1:6" s="101" customFormat="1" ht="12.75">
      <c r="A37" s="645" t="s">
        <v>1558</v>
      </c>
      <c r="B37" s="272">
        <v>267133258</v>
      </c>
      <c r="C37" s="272">
        <v>107845739</v>
      </c>
      <c r="D37" s="272">
        <v>51074498</v>
      </c>
      <c r="E37" s="633">
        <v>19.119483055906127</v>
      </c>
      <c r="F37" s="272">
        <v>10909656</v>
      </c>
    </row>
    <row r="38" spans="1:6" s="101" customFormat="1" ht="12.75">
      <c r="A38" s="285" t="s">
        <v>1610</v>
      </c>
      <c r="B38" s="272">
        <v>246261068</v>
      </c>
      <c r="C38" s="272">
        <v>86973549</v>
      </c>
      <c r="D38" s="272">
        <v>38353186</v>
      </c>
      <c r="E38" s="633">
        <v>15.574197867118809</v>
      </c>
      <c r="F38" s="272">
        <v>9065573</v>
      </c>
    </row>
    <row r="39" spans="1:6" s="101" customFormat="1" ht="12.75">
      <c r="A39" s="645" t="s">
        <v>812</v>
      </c>
      <c r="B39" s="272">
        <v>20872190</v>
      </c>
      <c r="C39" s="272">
        <v>20872190</v>
      </c>
      <c r="D39" s="272">
        <v>12721312</v>
      </c>
      <c r="E39" s="633">
        <v>60.94862110779942</v>
      </c>
      <c r="F39" s="272">
        <v>1844083</v>
      </c>
    </row>
    <row r="40" spans="1:6" s="101" customFormat="1" ht="12.75">
      <c r="A40" s="647" t="s">
        <v>1668</v>
      </c>
      <c r="B40" s="272">
        <v>20872190</v>
      </c>
      <c r="C40" s="272">
        <v>20872190</v>
      </c>
      <c r="D40" s="272">
        <v>12721312</v>
      </c>
      <c r="E40" s="633">
        <v>60.94862110779942</v>
      </c>
      <c r="F40" s="272">
        <v>1844083</v>
      </c>
    </row>
    <row r="41" spans="1:6" s="101" customFormat="1" ht="12.75">
      <c r="A41" s="645" t="s">
        <v>1209</v>
      </c>
      <c r="B41" s="272">
        <v>-10480951</v>
      </c>
      <c r="C41" s="272">
        <v>9159010</v>
      </c>
      <c r="D41" s="272">
        <v>105182157.37</v>
      </c>
      <c r="E41" s="633" t="s">
        <v>1205</v>
      </c>
      <c r="F41" s="272">
        <v>21167727</v>
      </c>
    </row>
    <row r="42" spans="1:6" s="101" customFormat="1" ht="12.75">
      <c r="A42" s="645" t="s">
        <v>1210</v>
      </c>
      <c r="B42" s="272">
        <v>10480951</v>
      </c>
      <c r="C42" s="633" t="s">
        <v>1205</v>
      </c>
      <c r="D42" s="633" t="s">
        <v>1205</v>
      </c>
      <c r="E42" s="633" t="s">
        <v>1205</v>
      </c>
      <c r="F42" s="633" t="s">
        <v>1205</v>
      </c>
    </row>
    <row r="43" spans="1:6" s="101" customFormat="1" ht="12.75">
      <c r="A43" s="285" t="s">
        <v>1214</v>
      </c>
      <c r="B43" s="272">
        <v>-3331240</v>
      </c>
      <c r="C43" s="633" t="s">
        <v>1205</v>
      </c>
      <c r="D43" s="633" t="s">
        <v>1205</v>
      </c>
      <c r="E43" s="633" t="s">
        <v>1205</v>
      </c>
      <c r="F43" s="272" t="s">
        <v>1205</v>
      </c>
    </row>
    <row r="44" spans="1:6" s="101" customFormat="1" ht="12.75">
      <c r="A44" s="285" t="s">
        <v>1215</v>
      </c>
      <c r="B44" s="272">
        <v>2559930</v>
      </c>
      <c r="C44" s="633" t="s">
        <v>1205</v>
      </c>
      <c r="D44" s="633" t="s">
        <v>1205</v>
      </c>
      <c r="E44" s="633" t="s">
        <v>1205</v>
      </c>
      <c r="F44" s="272" t="s">
        <v>1205</v>
      </c>
    </row>
    <row r="45" spans="1:6" s="101" customFormat="1" ht="12.75">
      <c r="A45" s="285" t="s">
        <v>1623</v>
      </c>
      <c r="B45" s="272">
        <v>11252261</v>
      </c>
      <c r="C45" s="633" t="s">
        <v>1205</v>
      </c>
      <c r="D45" s="633" t="s">
        <v>1205</v>
      </c>
      <c r="E45" s="633" t="s">
        <v>1205</v>
      </c>
      <c r="F45" s="272" t="s">
        <v>1205</v>
      </c>
    </row>
    <row r="46" spans="1:6" s="101" customFormat="1" ht="38.25">
      <c r="A46" s="650" t="s">
        <v>1569</v>
      </c>
      <c r="B46" s="272">
        <v>12250</v>
      </c>
      <c r="C46" s="633" t="s">
        <v>1205</v>
      </c>
      <c r="D46" s="633" t="s">
        <v>1205</v>
      </c>
      <c r="E46" s="633" t="s">
        <v>1205</v>
      </c>
      <c r="F46" s="272" t="s">
        <v>1205</v>
      </c>
    </row>
    <row r="47" spans="1:6" s="101" customFormat="1" ht="38.25">
      <c r="A47" s="650" t="s">
        <v>813</v>
      </c>
      <c r="B47" s="272">
        <v>11240011</v>
      </c>
      <c r="C47" s="633" t="s">
        <v>1205</v>
      </c>
      <c r="D47" s="633" t="s">
        <v>1205</v>
      </c>
      <c r="E47" s="633" t="s">
        <v>1205</v>
      </c>
      <c r="F47" s="272" t="s">
        <v>1205</v>
      </c>
    </row>
    <row r="48" spans="1:6" ht="16.5" customHeight="1">
      <c r="A48" s="651"/>
      <c r="B48" s="652"/>
      <c r="C48" s="652"/>
      <c r="D48" s="652"/>
      <c r="E48" s="653"/>
      <c r="F48" s="273"/>
    </row>
    <row r="49" spans="1:26" s="656" customFormat="1" ht="12.75">
      <c r="A49" s="192" t="s">
        <v>814</v>
      </c>
      <c r="B49" s="365"/>
      <c r="C49" s="365"/>
      <c r="D49" s="365"/>
      <c r="E49" s="654"/>
      <c r="F49" s="273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</row>
    <row r="50" spans="1:26" s="656" customFormat="1" ht="12.75">
      <c r="A50" s="199" t="s">
        <v>811</v>
      </c>
      <c r="B50" s="273">
        <v>1236042</v>
      </c>
      <c r="C50" s="273">
        <v>1113729</v>
      </c>
      <c r="D50" s="273">
        <v>658935</v>
      </c>
      <c r="E50" s="657">
        <v>53.31008169625304</v>
      </c>
      <c r="F50" s="273">
        <v>219686</v>
      </c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</row>
    <row r="51" spans="1:26" s="656" customFormat="1" ht="12.75">
      <c r="A51" s="259" t="s">
        <v>1616</v>
      </c>
      <c r="B51" s="273">
        <v>758530</v>
      </c>
      <c r="C51" s="273">
        <v>758530</v>
      </c>
      <c r="D51" s="273">
        <v>303736</v>
      </c>
      <c r="E51" s="657">
        <v>40.04271419719721</v>
      </c>
      <c r="F51" s="273">
        <v>159686</v>
      </c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</row>
    <row r="52" spans="1:26" s="656" customFormat="1" ht="12.75">
      <c r="A52" s="259" t="s">
        <v>1600</v>
      </c>
      <c r="B52" s="273">
        <v>477512</v>
      </c>
      <c r="C52" s="273">
        <v>355199</v>
      </c>
      <c r="D52" s="273">
        <v>355199</v>
      </c>
      <c r="E52" s="657">
        <v>74.38535576069293</v>
      </c>
      <c r="F52" s="273">
        <v>60000</v>
      </c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  <c r="Y52" s="655"/>
      <c r="Z52" s="655"/>
    </row>
    <row r="53" spans="1:26" s="656" customFormat="1" ht="25.5">
      <c r="A53" s="261" t="s">
        <v>1601</v>
      </c>
      <c r="B53" s="273">
        <v>477512</v>
      </c>
      <c r="C53" s="273">
        <v>355199</v>
      </c>
      <c r="D53" s="273">
        <v>355199</v>
      </c>
      <c r="E53" s="657">
        <v>74.38535576069293</v>
      </c>
      <c r="F53" s="273">
        <v>60000</v>
      </c>
      <c r="G53" s="655"/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5"/>
      <c r="V53" s="655"/>
      <c r="W53" s="655"/>
      <c r="X53" s="655"/>
      <c r="Y53" s="655"/>
      <c r="Z53" s="655"/>
    </row>
    <row r="54" spans="1:26" s="656" customFormat="1" ht="12.75">
      <c r="A54" s="193" t="s">
        <v>1602</v>
      </c>
      <c r="B54" s="273">
        <v>1355732</v>
      </c>
      <c r="C54" s="273">
        <v>1341347</v>
      </c>
      <c r="D54" s="273">
        <v>473625</v>
      </c>
      <c r="E54" s="657">
        <v>34.93500190303098</v>
      </c>
      <c r="F54" s="273">
        <v>219366</v>
      </c>
      <c r="G54" s="655"/>
      <c r="H54" s="655"/>
      <c r="I54" s="655"/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655"/>
      <c r="U54" s="655"/>
      <c r="V54" s="655"/>
      <c r="W54" s="655"/>
      <c r="X54" s="655"/>
      <c r="Y54" s="655"/>
      <c r="Z54" s="655"/>
    </row>
    <row r="55" spans="1:26" s="656" customFormat="1" ht="12.75">
      <c r="A55" s="259" t="s">
        <v>1603</v>
      </c>
      <c r="B55" s="273">
        <v>1040393</v>
      </c>
      <c r="C55" s="273">
        <v>1098459</v>
      </c>
      <c r="D55" s="273">
        <v>473437</v>
      </c>
      <c r="E55" s="657">
        <v>45.50559259818165</v>
      </c>
      <c r="F55" s="273">
        <v>219366</v>
      </c>
      <c r="G55" s="655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</row>
    <row r="56" spans="1:26" s="656" customFormat="1" ht="12.75">
      <c r="A56" s="274" t="s">
        <v>1604</v>
      </c>
      <c r="B56" s="273">
        <v>299129</v>
      </c>
      <c r="C56" s="273">
        <v>357195</v>
      </c>
      <c r="D56" s="273">
        <v>105489</v>
      </c>
      <c r="E56" s="657">
        <v>35.26538717409546</v>
      </c>
      <c r="F56" s="273">
        <v>59767</v>
      </c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  <c r="Y56" s="655"/>
      <c r="Z56" s="655"/>
    </row>
    <row r="57" spans="1:26" s="656" customFormat="1" ht="12.75">
      <c r="A57" s="276" t="s">
        <v>1605</v>
      </c>
      <c r="B57" s="273">
        <v>19879</v>
      </c>
      <c r="C57" s="273">
        <v>19879</v>
      </c>
      <c r="D57" s="273">
        <v>0</v>
      </c>
      <c r="E57" s="657">
        <v>0</v>
      </c>
      <c r="F57" s="273">
        <v>0</v>
      </c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</row>
    <row r="58" spans="1:26" s="656" customFormat="1" ht="12.75">
      <c r="A58" s="280" t="s">
        <v>1606</v>
      </c>
      <c r="B58" s="273">
        <v>16049</v>
      </c>
      <c r="C58" s="273">
        <v>16049</v>
      </c>
      <c r="D58" s="273">
        <v>0</v>
      </c>
      <c r="E58" s="657">
        <v>0</v>
      </c>
      <c r="F58" s="273">
        <v>0</v>
      </c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W58" s="655"/>
      <c r="X58" s="655"/>
      <c r="Y58" s="655"/>
      <c r="Z58" s="655"/>
    </row>
    <row r="59" spans="1:26" s="656" customFormat="1" ht="12.75">
      <c r="A59" s="276" t="s">
        <v>1607</v>
      </c>
      <c r="B59" s="273">
        <v>279250</v>
      </c>
      <c r="C59" s="273">
        <v>337316</v>
      </c>
      <c r="D59" s="273">
        <v>105489</v>
      </c>
      <c r="E59" s="657">
        <v>37.77582811101164</v>
      </c>
      <c r="F59" s="273">
        <v>59767</v>
      </c>
      <c r="G59" s="655"/>
      <c r="H59" s="655"/>
      <c r="I59" s="655"/>
      <c r="J59" s="655"/>
      <c r="K59" s="655"/>
      <c r="L59" s="655"/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</row>
    <row r="60" spans="1:26" s="656" customFormat="1" ht="12.75">
      <c r="A60" s="274" t="s">
        <v>1608</v>
      </c>
      <c r="B60" s="273">
        <v>406031</v>
      </c>
      <c r="C60" s="273">
        <v>406031</v>
      </c>
      <c r="D60" s="273">
        <v>211640</v>
      </c>
      <c r="E60" s="657">
        <v>52.12409889885256</v>
      </c>
      <c r="F60" s="273">
        <v>78378</v>
      </c>
      <c r="G60" s="655"/>
      <c r="H60" s="655"/>
      <c r="I60" s="655"/>
      <c r="J60" s="655"/>
      <c r="K60" s="655"/>
      <c r="L60" s="655"/>
      <c r="M60" s="655"/>
      <c r="N60" s="655"/>
      <c r="O60" s="655"/>
      <c r="P60" s="655"/>
      <c r="Q60" s="655"/>
      <c r="R60" s="655"/>
      <c r="S60" s="655"/>
      <c r="T60" s="655"/>
      <c r="U60" s="655"/>
      <c r="V60" s="655"/>
      <c r="W60" s="655"/>
      <c r="X60" s="655"/>
      <c r="Y60" s="655"/>
      <c r="Z60" s="655"/>
    </row>
    <row r="61" spans="1:26" s="656" customFormat="1" ht="12.75">
      <c r="A61" s="276" t="s">
        <v>1620</v>
      </c>
      <c r="B61" s="273">
        <v>406031</v>
      </c>
      <c r="C61" s="273">
        <v>406031</v>
      </c>
      <c r="D61" s="273">
        <v>211640</v>
      </c>
      <c r="E61" s="657">
        <v>52.12409889885256</v>
      </c>
      <c r="F61" s="273">
        <v>78378</v>
      </c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</row>
    <row r="62" spans="1:26" s="656" customFormat="1" ht="12.75">
      <c r="A62" s="274" t="s">
        <v>1553</v>
      </c>
      <c r="B62" s="273">
        <v>335233</v>
      </c>
      <c r="C62" s="273">
        <v>335233</v>
      </c>
      <c r="D62" s="273">
        <v>156308</v>
      </c>
      <c r="E62" s="657">
        <v>46.62667458155969</v>
      </c>
      <c r="F62" s="273">
        <v>81221</v>
      </c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655"/>
    </row>
    <row r="63" spans="1:26" s="656" customFormat="1" ht="12.75">
      <c r="A63" s="276" t="s">
        <v>1635</v>
      </c>
      <c r="B63" s="273">
        <v>335233</v>
      </c>
      <c r="C63" s="273">
        <v>335233</v>
      </c>
      <c r="D63" s="273">
        <v>156308</v>
      </c>
      <c r="E63" s="657">
        <v>46.62667458155969</v>
      </c>
      <c r="F63" s="273">
        <v>81221</v>
      </c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</row>
    <row r="64" spans="1:26" s="658" customFormat="1" ht="12.75">
      <c r="A64" s="259" t="s">
        <v>1558</v>
      </c>
      <c r="B64" s="273">
        <v>315339</v>
      </c>
      <c r="C64" s="273">
        <v>242888</v>
      </c>
      <c r="D64" s="273">
        <v>188</v>
      </c>
      <c r="E64" s="657">
        <v>0.059618378950906804</v>
      </c>
      <c r="F64" s="273">
        <v>0</v>
      </c>
      <c r="G64" s="655"/>
      <c r="H64" s="655"/>
      <c r="I64" s="655"/>
      <c r="J64" s="655"/>
      <c r="K64" s="655"/>
      <c r="L64" s="655"/>
      <c r="M64" s="655"/>
      <c r="N64" s="655"/>
      <c r="O64" s="655"/>
      <c r="P64" s="655"/>
      <c r="Q64" s="655"/>
      <c r="R64" s="655"/>
      <c r="S64" s="655"/>
      <c r="T64" s="655"/>
      <c r="U64" s="655"/>
      <c r="V64" s="655"/>
      <c r="W64" s="655"/>
      <c r="X64" s="655"/>
      <c r="Y64" s="655"/>
      <c r="Z64" s="655"/>
    </row>
    <row r="65" spans="1:26" s="658" customFormat="1" ht="12.75">
      <c r="A65" s="274" t="s">
        <v>1610</v>
      </c>
      <c r="B65" s="273">
        <v>315339</v>
      </c>
      <c r="C65" s="273">
        <v>242888</v>
      </c>
      <c r="D65" s="273">
        <v>188</v>
      </c>
      <c r="E65" s="657">
        <v>0.059618378950906804</v>
      </c>
      <c r="F65" s="273">
        <v>0</v>
      </c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655"/>
      <c r="U65" s="655"/>
      <c r="V65" s="655"/>
      <c r="W65" s="655"/>
      <c r="X65" s="655"/>
      <c r="Y65" s="655"/>
      <c r="Z65" s="655"/>
    </row>
    <row r="66" spans="1:26" s="658" customFormat="1" ht="12.75">
      <c r="A66" s="259" t="s">
        <v>1209</v>
      </c>
      <c r="B66" s="273">
        <v>-119690</v>
      </c>
      <c r="C66" s="273">
        <v>-227618</v>
      </c>
      <c r="D66" s="273">
        <v>185310</v>
      </c>
      <c r="E66" s="657" t="s">
        <v>1205</v>
      </c>
      <c r="F66" s="273">
        <v>320</v>
      </c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</row>
    <row r="67" spans="1:26" s="658" customFormat="1" ht="12.75">
      <c r="A67" s="259" t="s">
        <v>1210</v>
      </c>
      <c r="B67" s="273">
        <v>119690</v>
      </c>
      <c r="C67" s="273" t="s">
        <v>1205</v>
      </c>
      <c r="D67" s="273" t="s">
        <v>1205</v>
      </c>
      <c r="E67" s="657" t="s">
        <v>1205</v>
      </c>
      <c r="F67" s="273" t="s">
        <v>1205</v>
      </c>
      <c r="G67" s="655"/>
      <c r="H67" s="655"/>
      <c r="I67" s="655"/>
      <c r="J67" s="655"/>
      <c r="K67" s="655"/>
      <c r="L67" s="655"/>
      <c r="M67" s="655"/>
      <c r="N67" s="655"/>
      <c r="O67" s="655"/>
      <c r="P67" s="655"/>
      <c r="Q67" s="655"/>
      <c r="R67" s="655"/>
      <c r="S67" s="655"/>
      <c r="T67" s="655"/>
      <c r="U67" s="655"/>
      <c r="V67" s="655"/>
      <c r="W67" s="655"/>
      <c r="X67" s="655"/>
      <c r="Y67" s="655"/>
      <c r="Z67" s="655"/>
    </row>
    <row r="68" spans="1:26" s="656" customFormat="1" ht="12.75">
      <c r="A68" s="274" t="s">
        <v>1623</v>
      </c>
      <c r="B68" s="273">
        <v>119690</v>
      </c>
      <c r="C68" s="273" t="s">
        <v>1205</v>
      </c>
      <c r="D68" s="273" t="s">
        <v>1205</v>
      </c>
      <c r="E68" s="657"/>
      <c r="F68" s="273" t="s">
        <v>1205</v>
      </c>
      <c r="G68" s="655"/>
      <c r="H68" s="655"/>
      <c r="I68" s="655"/>
      <c r="J68" s="655"/>
      <c r="K68" s="655"/>
      <c r="L68" s="655"/>
      <c r="M68" s="655"/>
      <c r="N68" s="655"/>
      <c r="O68" s="655"/>
      <c r="P68" s="655"/>
      <c r="Q68" s="655"/>
      <c r="R68" s="655"/>
      <c r="S68" s="655"/>
      <c r="T68" s="655"/>
      <c r="U68" s="655"/>
      <c r="V68" s="655"/>
      <c r="W68" s="655"/>
      <c r="X68" s="655"/>
      <c r="Y68" s="655"/>
      <c r="Z68" s="655"/>
    </row>
    <row r="69" spans="1:26" s="656" customFormat="1" ht="23.25" customHeight="1">
      <c r="A69" s="284" t="s">
        <v>815</v>
      </c>
      <c r="B69" s="273">
        <v>119690</v>
      </c>
      <c r="C69" s="273" t="s">
        <v>1205</v>
      </c>
      <c r="D69" s="273" t="s">
        <v>1205</v>
      </c>
      <c r="E69" s="657" t="s">
        <v>1205</v>
      </c>
      <c r="F69" s="273" t="s">
        <v>1205</v>
      </c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5"/>
      <c r="Y69" s="655"/>
      <c r="Z69" s="655"/>
    </row>
    <row r="70" spans="1:26" s="656" customFormat="1" ht="12.75">
      <c r="A70" s="284"/>
      <c r="B70" s="273"/>
      <c r="C70" s="273"/>
      <c r="D70" s="273"/>
      <c r="E70" s="657"/>
      <c r="F70" s="273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V70" s="655"/>
      <c r="W70" s="655"/>
      <c r="X70" s="655"/>
      <c r="Y70" s="655"/>
      <c r="Z70" s="655"/>
    </row>
    <row r="71" spans="1:26" s="656" customFormat="1" ht="12.75">
      <c r="A71" s="269" t="s">
        <v>816</v>
      </c>
      <c r="B71" s="273"/>
      <c r="C71" s="273"/>
      <c r="D71" s="273"/>
      <c r="E71" s="657"/>
      <c r="F71" s="273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  <c r="R71" s="655"/>
      <c r="S71" s="655"/>
      <c r="T71" s="655"/>
      <c r="U71" s="655"/>
      <c r="V71" s="655"/>
      <c r="W71" s="655"/>
      <c r="X71" s="655"/>
      <c r="Y71" s="655"/>
      <c r="Z71" s="655"/>
    </row>
    <row r="72" spans="1:26" s="656" customFormat="1" ht="12.75">
      <c r="A72" s="192" t="s">
        <v>814</v>
      </c>
      <c r="B72" s="273"/>
      <c r="C72" s="273"/>
      <c r="D72" s="273"/>
      <c r="E72" s="657"/>
      <c r="F72" s="273"/>
      <c r="G72" s="655"/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  <c r="S72" s="655"/>
      <c r="T72" s="655"/>
      <c r="U72" s="655"/>
      <c r="V72" s="655"/>
      <c r="W72" s="655"/>
      <c r="X72" s="655"/>
      <c r="Y72" s="655"/>
      <c r="Z72" s="655"/>
    </row>
    <row r="73" spans="1:26" s="656" customFormat="1" ht="12.75">
      <c r="A73" s="199" t="s">
        <v>811</v>
      </c>
      <c r="B73" s="273">
        <v>328811</v>
      </c>
      <c r="C73" s="273">
        <v>206498</v>
      </c>
      <c r="D73" s="273">
        <v>200998</v>
      </c>
      <c r="E73" s="657">
        <v>61.128733527771274</v>
      </c>
      <c r="F73" s="273">
        <v>60000</v>
      </c>
      <c r="G73" s="655"/>
      <c r="H73" s="655"/>
      <c r="I73" s="655"/>
      <c r="J73" s="655"/>
      <c r="K73" s="655"/>
      <c r="L73" s="655"/>
      <c r="M73" s="655"/>
      <c r="N73" s="655"/>
      <c r="O73" s="655"/>
      <c r="P73" s="655"/>
      <c r="Q73" s="655"/>
      <c r="R73" s="655"/>
      <c r="S73" s="655"/>
      <c r="T73" s="655"/>
      <c r="U73" s="655"/>
      <c r="V73" s="655"/>
      <c r="W73" s="655"/>
      <c r="X73" s="655"/>
      <c r="Y73" s="655"/>
      <c r="Z73" s="655"/>
    </row>
    <row r="74" spans="1:26" s="656" customFormat="1" ht="12.75">
      <c r="A74" s="259" t="s">
        <v>1616</v>
      </c>
      <c r="B74" s="273">
        <v>5500</v>
      </c>
      <c r="C74" s="273">
        <v>5500</v>
      </c>
      <c r="D74" s="273">
        <v>0</v>
      </c>
      <c r="E74" s="657">
        <v>0</v>
      </c>
      <c r="F74" s="273">
        <v>0</v>
      </c>
      <c r="G74" s="655"/>
      <c r="H74" s="655"/>
      <c r="I74" s="655"/>
      <c r="J74" s="655"/>
      <c r="K74" s="655"/>
      <c r="L74" s="655"/>
      <c r="M74" s="655"/>
      <c r="N74" s="655"/>
      <c r="O74" s="655"/>
      <c r="P74" s="655"/>
      <c r="Q74" s="655"/>
      <c r="R74" s="655"/>
      <c r="S74" s="655"/>
      <c r="T74" s="655"/>
      <c r="U74" s="655"/>
      <c r="V74" s="655"/>
      <c r="W74" s="655"/>
      <c r="X74" s="655"/>
      <c r="Y74" s="655"/>
      <c r="Z74" s="655"/>
    </row>
    <row r="75" spans="1:26" s="656" customFormat="1" ht="12.75">
      <c r="A75" s="259" t="s">
        <v>1600</v>
      </c>
      <c r="B75" s="273">
        <v>323311</v>
      </c>
      <c r="C75" s="273">
        <v>200998</v>
      </c>
      <c r="D75" s="273">
        <v>200998</v>
      </c>
      <c r="E75" s="657">
        <v>62.16862401836003</v>
      </c>
      <c r="F75" s="273">
        <v>60000</v>
      </c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5"/>
      <c r="R75" s="655"/>
      <c r="S75" s="655"/>
      <c r="T75" s="655"/>
      <c r="U75" s="655"/>
      <c r="V75" s="655"/>
      <c r="W75" s="655"/>
      <c r="X75" s="655"/>
      <c r="Y75" s="655"/>
      <c r="Z75" s="655"/>
    </row>
    <row r="76" spans="1:26" s="656" customFormat="1" ht="25.5">
      <c r="A76" s="261" t="s">
        <v>1601</v>
      </c>
      <c r="B76" s="273">
        <v>323311</v>
      </c>
      <c r="C76" s="273">
        <v>200998</v>
      </c>
      <c r="D76" s="273">
        <v>200998</v>
      </c>
      <c r="E76" s="657">
        <v>62.16862401836003</v>
      </c>
      <c r="F76" s="273">
        <v>60000</v>
      </c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V76" s="655"/>
      <c r="W76" s="655"/>
      <c r="X76" s="655"/>
      <c r="Y76" s="655"/>
      <c r="Z76" s="655"/>
    </row>
    <row r="77" spans="1:26" s="656" customFormat="1" ht="12.75">
      <c r="A77" s="193" t="s">
        <v>1602</v>
      </c>
      <c r="B77" s="273">
        <v>436313</v>
      </c>
      <c r="C77" s="273">
        <v>314000</v>
      </c>
      <c r="D77" s="273">
        <v>188</v>
      </c>
      <c r="E77" s="657">
        <v>0.043088333375352096</v>
      </c>
      <c r="F77" s="273">
        <v>0</v>
      </c>
      <c r="G77" s="655"/>
      <c r="H77" s="655"/>
      <c r="I77" s="655"/>
      <c r="J77" s="655"/>
      <c r="K77" s="655"/>
      <c r="L77" s="655"/>
      <c r="M77" s="655"/>
      <c r="N77" s="655"/>
      <c r="O77" s="655"/>
      <c r="P77" s="655"/>
      <c r="Q77" s="655"/>
      <c r="R77" s="655"/>
      <c r="S77" s="655"/>
      <c r="T77" s="655"/>
      <c r="U77" s="655"/>
      <c r="V77" s="655"/>
      <c r="W77" s="655"/>
      <c r="X77" s="655"/>
      <c r="Y77" s="655"/>
      <c r="Z77" s="655"/>
    </row>
    <row r="78" spans="1:26" s="656" customFormat="1" ht="12.75">
      <c r="A78" s="259" t="s">
        <v>1603</v>
      </c>
      <c r="B78" s="273">
        <v>195283</v>
      </c>
      <c r="C78" s="273">
        <v>129458</v>
      </c>
      <c r="D78" s="273">
        <v>0</v>
      </c>
      <c r="E78" s="657">
        <v>0</v>
      </c>
      <c r="F78" s="273">
        <v>0</v>
      </c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V78" s="655"/>
      <c r="W78" s="655"/>
      <c r="X78" s="655"/>
      <c r="Y78" s="655"/>
      <c r="Z78" s="655"/>
    </row>
    <row r="79" spans="1:26" s="656" customFormat="1" ht="12.75">
      <c r="A79" s="274" t="s">
        <v>1604</v>
      </c>
      <c r="B79" s="273">
        <v>82281</v>
      </c>
      <c r="C79" s="273">
        <v>16456</v>
      </c>
      <c r="D79" s="273">
        <v>0</v>
      </c>
      <c r="E79" s="657">
        <v>0</v>
      </c>
      <c r="F79" s="273">
        <v>0</v>
      </c>
      <c r="G79" s="655"/>
      <c r="H79" s="655"/>
      <c r="I79" s="655"/>
      <c r="J79" s="655"/>
      <c r="K79" s="655"/>
      <c r="L79" s="655"/>
      <c r="M79" s="655"/>
      <c r="N79" s="655"/>
      <c r="O79" s="655"/>
      <c r="P79" s="655"/>
      <c r="Q79" s="655"/>
      <c r="R79" s="655"/>
      <c r="S79" s="655"/>
      <c r="T79" s="655"/>
      <c r="U79" s="655"/>
      <c r="V79" s="655"/>
      <c r="W79" s="655"/>
      <c r="X79" s="655"/>
      <c r="Y79" s="655"/>
      <c r="Z79" s="655"/>
    </row>
    <row r="80" spans="1:26" s="656" customFormat="1" ht="12.75">
      <c r="A80" s="276" t="s">
        <v>1607</v>
      </c>
      <c r="B80" s="273">
        <v>82281</v>
      </c>
      <c r="C80" s="273">
        <v>16456</v>
      </c>
      <c r="D80" s="273">
        <v>0</v>
      </c>
      <c r="E80" s="657">
        <v>0</v>
      </c>
      <c r="F80" s="273">
        <v>0</v>
      </c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V80" s="655"/>
      <c r="W80" s="655"/>
      <c r="X80" s="655"/>
      <c r="Y80" s="655"/>
      <c r="Z80" s="655"/>
    </row>
    <row r="81" spans="1:26" s="656" customFormat="1" ht="12.75">
      <c r="A81" s="274" t="s">
        <v>1608</v>
      </c>
      <c r="B81" s="273">
        <v>113002</v>
      </c>
      <c r="C81" s="273">
        <v>113002</v>
      </c>
      <c r="D81" s="273">
        <v>0</v>
      </c>
      <c r="E81" s="657">
        <v>0</v>
      </c>
      <c r="F81" s="273">
        <v>0</v>
      </c>
      <c r="G81" s="655"/>
      <c r="H81" s="655"/>
      <c r="I81" s="655"/>
      <c r="J81" s="655"/>
      <c r="K81" s="655"/>
      <c r="L81" s="655"/>
      <c r="M81" s="655"/>
      <c r="N81" s="655"/>
      <c r="O81" s="655"/>
      <c r="P81" s="655"/>
      <c r="Q81" s="655"/>
      <c r="R81" s="655"/>
      <c r="S81" s="655"/>
      <c r="T81" s="655"/>
      <c r="U81" s="655"/>
      <c r="V81" s="655"/>
      <c r="W81" s="655"/>
      <c r="X81" s="655"/>
      <c r="Y81" s="655"/>
      <c r="Z81" s="655"/>
    </row>
    <row r="82" spans="1:26" s="656" customFormat="1" ht="12.75">
      <c r="A82" s="276" t="s">
        <v>1620</v>
      </c>
      <c r="B82" s="273">
        <v>113002</v>
      </c>
      <c r="C82" s="273">
        <v>113002</v>
      </c>
      <c r="D82" s="273">
        <v>0</v>
      </c>
      <c r="E82" s="657">
        <v>0</v>
      </c>
      <c r="F82" s="273">
        <v>0</v>
      </c>
      <c r="G82" s="655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5"/>
      <c r="U82" s="655"/>
      <c r="V82" s="655"/>
      <c r="W82" s="655"/>
      <c r="X82" s="655"/>
      <c r="Y82" s="655"/>
      <c r="Z82" s="655"/>
    </row>
    <row r="83" spans="1:26" s="656" customFormat="1" ht="12.75">
      <c r="A83" s="259" t="s">
        <v>1558</v>
      </c>
      <c r="B83" s="273">
        <v>241030</v>
      </c>
      <c r="C83" s="273">
        <v>184542</v>
      </c>
      <c r="D83" s="273">
        <v>188</v>
      </c>
      <c r="E83" s="657">
        <v>0.07799858938721321</v>
      </c>
      <c r="F83" s="273">
        <v>0</v>
      </c>
      <c r="G83" s="655"/>
      <c r="H83" s="655"/>
      <c r="I83" s="655"/>
      <c r="J83" s="655"/>
      <c r="K83" s="655"/>
      <c r="L83" s="655"/>
      <c r="M83" s="655"/>
      <c r="N83" s="655"/>
      <c r="O83" s="655"/>
      <c r="P83" s="655"/>
      <c r="Q83" s="655"/>
      <c r="R83" s="655"/>
      <c r="S83" s="655"/>
      <c r="T83" s="655"/>
      <c r="U83" s="655"/>
      <c r="V83" s="655"/>
      <c r="W83" s="655"/>
      <c r="X83" s="655"/>
      <c r="Y83" s="655"/>
      <c r="Z83" s="655"/>
    </row>
    <row r="84" spans="1:26" s="656" customFormat="1" ht="12.75">
      <c r="A84" s="274" t="s">
        <v>1610</v>
      </c>
      <c r="B84" s="273">
        <v>241030</v>
      </c>
      <c r="C84" s="273">
        <v>184542</v>
      </c>
      <c r="D84" s="273">
        <v>188</v>
      </c>
      <c r="E84" s="657">
        <v>0.07799858938721321</v>
      </c>
      <c r="F84" s="273">
        <v>0</v>
      </c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</row>
    <row r="85" spans="1:26" s="656" customFormat="1" ht="12.75">
      <c r="A85" s="259" t="s">
        <v>1209</v>
      </c>
      <c r="B85" s="273">
        <v>-107502</v>
      </c>
      <c r="C85" s="273">
        <v>-107502</v>
      </c>
      <c r="D85" s="273">
        <v>200810</v>
      </c>
      <c r="E85" s="657" t="s">
        <v>1205</v>
      </c>
      <c r="F85" s="273">
        <v>60000</v>
      </c>
      <c r="G85" s="655"/>
      <c r="H85" s="655"/>
      <c r="I85" s="655"/>
      <c r="J85" s="655"/>
      <c r="K85" s="655"/>
      <c r="L85" s="655"/>
      <c r="M85" s="655"/>
      <c r="N85" s="655"/>
      <c r="O85" s="655"/>
      <c r="P85" s="655"/>
      <c r="Q85" s="655"/>
      <c r="R85" s="655"/>
      <c r="S85" s="655"/>
      <c r="T85" s="655"/>
      <c r="U85" s="655"/>
      <c r="V85" s="655"/>
      <c r="W85" s="655"/>
      <c r="X85" s="655"/>
      <c r="Y85" s="655"/>
      <c r="Z85" s="655"/>
    </row>
    <row r="86" spans="1:26" s="656" customFormat="1" ht="12.75">
      <c r="A86" s="259" t="s">
        <v>1210</v>
      </c>
      <c r="B86" s="273">
        <v>107502</v>
      </c>
      <c r="C86" s="273" t="s">
        <v>1205</v>
      </c>
      <c r="D86" s="273" t="s">
        <v>1205</v>
      </c>
      <c r="E86" s="657" t="s">
        <v>1205</v>
      </c>
      <c r="F86" s="273" t="s">
        <v>1205</v>
      </c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5"/>
      <c r="Y86" s="655"/>
      <c r="Z86" s="655"/>
    </row>
    <row r="87" spans="1:26" s="656" customFormat="1" ht="12.75">
      <c r="A87" s="274" t="s">
        <v>1623</v>
      </c>
      <c r="B87" s="273">
        <v>107502</v>
      </c>
      <c r="C87" s="273" t="s">
        <v>1205</v>
      </c>
      <c r="D87" s="273" t="s">
        <v>1205</v>
      </c>
      <c r="E87" s="657" t="s">
        <v>1205</v>
      </c>
      <c r="F87" s="273" t="s">
        <v>1205</v>
      </c>
      <c r="G87" s="655"/>
      <c r="H87" s="655"/>
      <c r="I87" s="655"/>
      <c r="J87" s="655"/>
      <c r="K87" s="655"/>
      <c r="L87" s="655"/>
      <c r="M87" s="655"/>
      <c r="N87" s="655"/>
      <c r="O87" s="655"/>
      <c r="P87" s="655"/>
      <c r="Q87" s="655"/>
      <c r="R87" s="655"/>
      <c r="S87" s="655"/>
      <c r="T87" s="655"/>
      <c r="U87" s="655"/>
      <c r="V87" s="655"/>
      <c r="W87" s="655"/>
      <c r="X87" s="655"/>
      <c r="Y87" s="655"/>
      <c r="Z87" s="655"/>
    </row>
    <row r="88" spans="1:26" s="656" customFormat="1" ht="23.25" customHeight="1">
      <c r="A88" s="284" t="s">
        <v>815</v>
      </c>
      <c r="B88" s="273">
        <v>107502</v>
      </c>
      <c r="C88" s="273" t="s">
        <v>1205</v>
      </c>
      <c r="D88" s="273" t="s">
        <v>1205</v>
      </c>
      <c r="E88" s="657" t="s">
        <v>1205</v>
      </c>
      <c r="F88" s="273" t="s">
        <v>1205</v>
      </c>
      <c r="G88" s="655"/>
      <c r="H88" s="655"/>
      <c r="I88" s="655"/>
      <c r="J88" s="655"/>
      <c r="K88" s="655"/>
      <c r="L88" s="655"/>
      <c r="M88" s="655"/>
      <c r="N88" s="655"/>
      <c r="O88" s="655"/>
      <c r="P88" s="655"/>
      <c r="Q88" s="655"/>
      <c r="R88" s="655"/>
      <c r="S88" s="655"/>
      <c r="T88" s="655"/>
      <c r="U88" s="655"/>
      <c r="V88" s="655"/>
      <c r="W88" s="655"/>
      <c r="X88" s="655"/>
      <c r="Y88" s="655"/>
      <c r="Z88" s="655"/>
    </row>
    <row r="89" spans="1:26" s="656" customFormat="1" ht="12.75">
      <c r="A89" s="252"/>
      <c r="B89" s="273"/>
      <c r="C89" s="273"/>
      <c r="D89" s="273"/>
      <c r="E89" s="657"/>
      <c r="F89" s="273"/>
      <c r="G89" s="655"/>
      <c r="H89" s="655"/>
      <c r="I89" s="655"/>
      <c r="J89" s="655"/>
      <c r="K89" s="655"/>
      <c r="L89" s="655"/>
      <c r="M89" s="655"/>
      <c r="N89" s="655"/>
      <c r="O89" s="655"/>
      <c r="P89" s="655"/>
      <c r="Q89" s="655"/>
      <c r="R89" s="655"/>
      <c r="S89" s="655"/>
      <c r="T89" s="655"/>
      <c r="U89" s="655"/>
      <c r="V89" s="655"/>
      <c r="W89" s="655"/>
      <c r="X89" s="655"/>
      <c r="Y89" s="655"/>
      <c r="Z89" s="655"/>
    </row>
    <row r="90" spans="1:26" s="656" customFormat="1" ht="12.75">
      <c r="A90" s="269" t="s">
        <v>817</v>
      </c>
      <c r="B90" s="273"/>
      <c r="C90" s="273"/>
      <c r="D90" s="273"/>
      <c r="E90" s="657"/>
      <c r="F90" s="273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  <c r="S90" s="655"/>
      <c r="T90" s="655"/>
      <c r="U90" s="655"/>
      <c r="V90" s="655"/>
      <c r="W90" s="655"/>
      <c r="X90" s="655"/>
      <c r="Y90" s="655"/>
      <c r="Z90" s="655"/>
    </row>
    <row r="91" spans="1:26" s="656" customFormat="1" ht="12.75">
      <c r="A91" s="192" t="s">
        <v>814</v>
      </c>
      <c r="B91" s="273"/>
      <c r="C91" s="273"/>
      <c r="D91" s="273"/>
      <c r="E91" s="657"/>
      <c r="F91" s="273"/>
      <c r="G91" s="655"/>
      <c r="H91" s="655"/>
      <c r="I91" s="655"/>
      <c r="J91" s="655"/>
      <c r="K91" s="655"/>
      <c r="L91" s="655"/>
      <c r="M91" s="655"/>
      <c r="N91" s="655"/>
      <c r="O91" s="655"/>
      <c r="P91" s="655"/>
      <c r="Q91" s="655"/>
      <c r="R91" s="655"/>
      <c r="S91" s="655"/>
      <c r="T91" s="655"/>
      <c r="U91" s="655"/>
      <c r="V91" s="655"/>
      <c r="W91" s="655"/>
      <c r="X91" s="655"/>
      <c r="Y91" s="655"/>
      <c r="Z91" s="655"/>
    </row>
    <row r="92" spans="1:26" s="656" customFormat="1" ht="12.75">
      <c r="A92" s="199" t="s">
        <v>811</v>
      </c>
      <c r="B92" s="273">
        <v>836950</v>
      </c>
      <c r="C92" s="273">
        <v>836950</v>
      </c>
      <c r="D92" s="273">
        <v>372671</v>
      </c>
      <c r="E92" s="657">
        <v>44.52727164107772</v>
      </c>
      <c r="F92" s="273">
        <v>144701</v>
      </c>
      <c r="G92" s="655"/>
      <c r="H92" s="655"/>
      <c r="I92" s="655"/>
      <c r="J92" s="655"/>
      <c r="K92" s="655"/>
      <c r="L92" s="655"/>
      <c r="M92" s="655"/>
      <c r="N92" s="655"/>
      <c r="O92" s="655"/>
      <c r="P92" s="655"/>
      <c r="Q92" s="655"/>
      <c r="R92" s="655"/>
      <c r="S92" s="655"/>
      <c r="T92" s="655"/>
      <c r="U92" s="655"/>
      <c r="V92" s="655"/>
      <c r="W92" s="655"/>
      <c r="X92" s="655"/>
      <c r="Y92" s="655"/>
      <c r="Z92" s="655"/>
    </row>
    <row r="93" spans="1:26" s="656" customFormat="1" ht="13.5" customHeight="1">
      <c r="A93" s="259" t="s">
        <v>1616</v>
      </c>
      <c r="B93" s="273">
        <v>753030</v>
      </c>
      <c r="C93" s="273">
        <v>753030</v>
      </c>
      <c r="D93" s="273">
        <v>288751</v>
      </c>
      <c r="E93" s="657">
        <v>38.34521864998738</v>
      </c>
      <c r="F93" s="273">
        <v>144701</v>
      </c>
      <c r="G93" s="655"/>
      <c r="H93" s="655"/>
      <c r="I93" s="655"/>
      <c r="J93" s="655"/>
      <c r="K93" s="655"/>
      <c r="L93" s="655"/>
      <c r="M93" s="655"/>
      <c r="N93" s="655"/>
      <c r="O93" s="655"/>
      <c r="P93" s="655"/>
      <c r="Q93" s="655"/>
      <c r="R93" s="655"/>
      <c r="S93" s="655"/>
      <c r="T93" s="655"/>
      <c r="U93" s="655"/>
      <c r="V93" s="655"/>
      <c r="W93" s="655"/>
      <c r="X93" s="655"/>
      <c r="Y93" s="655"/>
      <c r="Z93" s="655"/>
    </row>
    <row r="94" spans="1:26" s="656" customFormat="1" ht="12.75">
      <c r="A94" s="259" t="s">
        <v>1600</v>
      </c>
      <c r="B94" s="273">
        <v>83920</v>
      </c>
      <c r="C94" s="273">
        <v>83920</v>
      </c>
      <c r="D94" s="273">
        <v>83920</v>
      </c>
      <c r="E94" s="657">
        <v>100</v>
      </c>
      <c r="F94" s="273">
        <v>0</v>
      </c>
      <c r="G94" s="655"/>
      <c r="H94" s="655"/>
      <c r="I94" s="655"/>
      <c r="J94" s="655"/>
      <c r="K94" s="655"/>
      <c r="L94" s="655"/>
      <c r="M94" s="655"/>
      <c r="N94" s="655"/>
      <c r="O94" s="655"/>
      <c r="P94" s="655"/>
      <c r="Q94" s="655"/>
      <c r="R94" s="655"/>
      <c r="S94" s="655"/>
      <c r="T94" s="655"/>
      <c r="U94" s="655"/>
      <c r="V94" s="655"/>
      <c r="W94" s="655"/>
      <c r="X94" s="655"/>
      <c r="Y94" s="655"/>
      <c r="Z94" s="655"/>
    </row>
    <row r="95" spans="1:26" s="656" customFormat="1" ht="25.5">
      <c r="A95" s="261" t="s">
        <v>1601</v>
      </c>
      <c r="B95" s="273">
        <v>83920</v>
      </c>
      <c r="C95" s="273">
        <v>83920</v>
      </c>
      <c r="D95" s="273">
        <v>83920</v>
      </c>
      <c r="E95" s="657">
        <v>100</v>
      </c>
      <c r="F95" s="273">
        <v>0</v>
      </c>
      <c r="G95" s="655"/>
      <c r="H95" s="655"/>
      <c r="I95" s="655"/>
      <c r="J95" s="655"/>
      <c r="K95" s="655"/>
      <c r="L95" s="655"/>
      <c r="M95" s="655"/>
      <c r="N95" s="655"/>
      <c r="O95" s="655"/>
      <c r="P95" s="655"/>
      <c r="Q95" s="655"/>
      <c r="R95" s="655"/>
      <c r="S95" s="655"/>
      <c r="T95" s="655"/>
      <c r="U95" s="655"/>
      <c r="V95" s="655"/>
      <c r="W95" s="655"/>
      <c r="X95" s="655"/>
      <c r="Y95" s="655"/>
      <c r="Z95" s="655"/>
    </row>
    <row r="96" spans="1:26" s="656" customFormat="1" ht="12.75">
      <c r="A96" s="193" t="s">
        <v>1602</v>
      </c>
      <c r="B96" s="273">
        <v>836950</v>
      </c>
      <c r="C96" s="273">
        <v>836950</v>
      </c>
      <c r="D96" s="273">
        <v>314126</v>
      </c>
      <c r="E96" s="657">
        <v>37.53223012127368</v>
      </c>
      <c r="F96" s="273">
        <v>163758</v>
      </c>
      <c r="G96" s="655"/>
      <c r="H96" s="655"/>
      <c r="I96" s="655"/>
      <c r="J96" s="655"/>
      <c r="K96" s="655"/>
      <c r="L96" s="655"/>
      <c r="M96" s="655"/>
      <c r="N96" s="655"/>
      <c r="O96" s="655"/>
      <c r="P96" s="655"/>
      <c r="Q96" s="655"/>
      <c r="R96" s="655"/>
      <c r="S96" s="655"/>
      <c r="T96" s="655"/>
      <c r="U96" s="655"/>
      <c r="V96" s="655"/>
      <c r="W96" s="655"/>
      <c r="X96" s="655"/>
      <c r="Y96" s="655"/>
      <c r="Z96" s="655"/>
    </row>
    <row r="97" spans="1:26" s="656" customFormat="1" ht="12.75">
      <c r="A97" s="259" t="s">
        <v>1603</v>
      </c>
      <c r="B97" s="273">
        <v>836950</v>
      </c>
      <c r="C97" s="273">
        <v>836950</v>
      </c>
      <c r="D97" s="273">
        <v>314126</v>
      </c>
      <c r="E97" s="657">
        <v>37.53223012127368</v>
      </c>
      <c r="F97" s="273">
        <v>163758</v>
      </c>
      <c r="G97" s="655"/>
      <c r="H97" s="655"/>
      <c r="I97" s="655"/>
      <c r="J97" s="655"/>
      <c r="K97" s="655"/>
      <c r="L97" s="655"/>
      <c r="M97" s="655"/>
      <c r="N97" s="655"/>
      <c r="O97" s="655"/>
      <c r="P97" s="655"/>
      <c r="Q97" s="655"/>
      <c r="R97" s="655"/>
      <c r="S97" s="655"/>
      <c r="T97" s="655"/>
      <c r="U97" s="655"/>
      <c r="V97" s="655"/>
      <c r="W97" s="655"/>
      <c r="X97" s="655"/>
      <c r="Y97" s="655"/>
      <c r="Z97" s="655"/>
    </row>
    <row r="98" spans="1:26" s="656" customFormat="1" ht="12.75">
      <c r="A98" s="274" t="s">
        <v>1608</v>
      </c>
      <c r="B98" s="273">
        <v>222748</v>
      </c>
      <c r="C98" s="273">
        <v>222748</v>
      </c>
      <c r="D98" s="273">
        <v>153659</v>
      </c>
      <c r="E98" s="657">
        <v>68.98333542837646</v>
      </c>
      <c r="F98" s="273">
        <v>78378</v>
      </c>
      <c r="G98" s="655"/>
      <c r="H98" s="655"/>
      <c r="I98" s="655"/>
      <c r="J98" s="655"/>
      <c r="K98" s="655"/>
      <c r="L98" s="655"/>
      <c r="M98" s="655"/>
      <c r="N98" s="655"/>
      <c r="O98" s="655"/>
      <c r="P98" s="655"/>
      <c r="Q98" s="655"/>
      <c r="R98" s="655"/>
      <c r="S98" s="655"/>
      <c r="T98" s="655"/>
      <c r="U98" s="655"/>
      <c r="V98" s="655"/>
      <c r="W98" s="655"/>
      <c r="X98" s="655"/>
      <c r="Y98" s="655"/>
      <c r="Z98" s="655"/>
    </row>
    <row r="99" spans="1:26" s="656" customFormat="1" ht="12.75">
      <c r="A99" s="276" t="s">
        <v>1620</v>
      </c>
      <c r="B99" s="273">
        <v>222748</v>
      </c>
      <c r="C99" s="273">
        <v>222748</v>
      </c>
      <c r="D99" s="273">
        <v>153659</v>
      </c>
      <c r="E99" s="657">
        <v>68.98333542837646</v>
      </c>
      <c r="F99" s="273">
        <v>78378</v>
      </c>
      <c r="G99" s="655"/>
      <c r="H99" s="655"/>
      <c r="I99" s="655"/>
      <c r="J99" s="655"/>
      <c r="K99" s="655"/>
      <c r="L99" s="655"/>
      <c r="M99" s="655"/>
      <c r="N99" s="655"/>
      <c r="O99" s="655"/>
      <c r="P99" s="655"/>
      <c r="Q99" s="655"/>
      <c r="R99" s="655"/>
      <c r="S99" s="655"/>
      <c r="T99" s="655"/>
      <c r="U99" s="655"/>
      <c r="V99" s="655"/>
      <c r="W99" s="655"/>
      <c r="X99" s="655"/>
      <c r="Y99" s="655"/>
      <c r="Z99" s="655"/>
    </row>
    <row r="100" spans="1:26" s="656" customFormat="1" ht="12.75">
      <c r="A100" s="274" t="s">
        <v>1553</v>
      </c>
      <c r="B100" s="273">
        <v>614202</v>
      </c>
      <c r="C100" s="273">
        <v>614202</v>
      </c>
      <c r="D100" s="273">
        <v>160467</v>
      </c>
      <c r="E100" s="657">
        <v>26.126095323688297</v>
      </c>
      <c r="F100" s="273">
        <v>85380</v>
      </c>
      <c r="G100" s="655"/>
      <c r="H100" s="655"/>
      <c r="I100" s="655"/>
      <c r="J100" s="655"/>
      <c r="K100" s="655"/>
      <c r="L100" s="655"/>
      <c r="M100" s="655"/>
      <c r="N100" s="655"/>
      <c r="O100" s="655"/>
      <c r="P100" s="655"/>
      <c r="Q100" s="655"/>
      <c r="R100" s="655"/>
      <c r="S100" s="655"/>
      <c r="T100" s="655"/>
      <c r="U100" s="655"/>
      <c r="V100" s="655"/>
      <c r="W100" s="655"/>
      <c r="X100" s="655"/>
      <c r="Y100" s="655"/>
      <c r="Z100" s="655"/>
    </row>
    <row r="101" spans="1:26" s="656" customFormat="1" ht="12.75">
      <c r="A101" s="283" t="s">
        <v>818</v>
      </c>
      <c r="B101" s="273">
        <v>278969</v>
      </c>
      <c r="C101" s="273">
        <v>278969</v>
      </c>
      <c r="D101" s="273">
        <v>4159</v>
      </c>
      <c r="E101" s="657">
        <v>1.490846653212364</v>
      </c>
      <c r="F101" s="273">
        <v>4159</v>
      </c>
      <c r="G101" s="655"/>
      <c r="H101" s="655"/>
      <c r="I101" s="655"/>
      <c r="J101" s="655"/>
      <c r="K101" s="655"/>
      <c r="L101" s="655"/>
      <c r="M101" s="655"/>
      <c r="N101" s="655"/>
      <c r="O101" s="655"/>
      <c r="P101" s="655"/>
      <c r="Q101" s="655"/>
      <c r="R101" s="655"/>
      <c r="S101" s="655"/>
      <c r="T101" s="655"/>
      <c r="U101" s="655"/>
      <c r="V101" s="655"/>
      <c r="W101" s="655"/>
      <c r="X101" s="655"/>
      <c r="Y101" s="655"/>
      <c r="Z101" s="655"/>
    </row>
    <row r="102" spans="1:26" s="656" customFormat="1" ht="27" customHeight="1">
      <c r="A102" s="283" t="s">
        <v>819</v>
      </c>
      <c r="B102" s="273">
        <v>278969</v>
      </c>
      <c r="C102" s="273">
        <v>278969</v>
      </c>
      <c r="D102" s="273">
        <v>4159</v>
      </c>
      <c r="E102" s="657">
        <v>1.490846653212364</v>
      </c>
      <c r="F102" s="273">
        <v>4159</v>
      </c>
      <c r="G102" s="655"/>
      <c r="H102" s="655"/>
      <c r="I102" s="655"/>
      <c r="J102" s="655"/>
      <c r="K102" s="655"/>
      <c r="L102" s="655"/>
      <c r="M102" s="655"/>
      <c r="N102" s="655"/>
      <c r="O102" s="655"/>
      <c r="P102" s="655"/>
      <c r="Q102" s="655"/>
      <c r="R102" s="655"/>
      <c r="S102" s="655"/>
      <c r="T102" s="655"/>
      <c r="U102" s="655"/>
      <c r="V102" s="655"/>
      <c r="W102" s="655"/>
      <c r="X102" s="655"/>
      <c r="Y102" s="655"/>
      <c r="Z102" s="655"/>
    </row>
    <row r="103" spans="1:26" s="656" customFormat="1" ht="38.25">
      <c r="A103" s="283" t="s">
        <v>820</v>
      </c>
      <c r="B103" s="273">
        <v>52481</v>
      </c>
      <c r="C103" s="273">
        <v>52481</v>
      </c>
      <c r="D103" s="273">
        <v>4159</v>
      </c>
      <c r="E103" s="657">
        <v>7.924772774909014</v>
      </c>
      <c r="F103" s="273">
        <v>4159</v>
      </c>
      <c r="G103" s="655"/>
      <c r="H103" s="655"/>
      <c r="I103" s="655"/>
      <c r="J103" s="655"/>
      <c r="K103" s="655"/>
      <c r="L103" s="655"/>
      <c r="M103" s="655"/>
      <c r="N103" s="655"/>
      <c r="O103" s="655"/>
      <c r="P103" s="655"/>
      <c r="Q103" s="655"/>
      <c r="R103" s="655"/>
      <c r="S103" s="655"/>
      <c r="T103" s="655"/>
      <c r="U103" s="655"/>
      <c r="V103" s="655"/>
      <c r="W103" s="655"/>
      <c r="X103" s="655"/>
      <c r="Y103" s="655"/>
      <c r="Z103" s="655"/>
    </row>
    <row r="104" spans="1:26" s="656" customFormat="1" ht="38.25">
      <c r="A104" s="283" t="s">
        <v>821</v>
      </c>
      <c r="B104" s="273">
        <v>226488</v>
      </c>
      <c r="C104" s="273">
        <v>226488</v>
      </c>
      <c r="D104" s="273">
        <v>0</v>
      </c>
      <c r="E104" s="657">
        <v>0</v>
      </c>
      <c r="F104" s="273">
        <v>0</v>
      </c>
      <c r="G104" s="655"/>
      <c r="H104" s="655"/>
      <c r="I104" s="655"/>
      <c r="J104" s="655"/>
      <c r="K104" s="655"/>
      <c r="L104" s="655"/>
      <c r="M104" s="655"/>
      <c r="N104" s="655"/>
      <c r="O104" s="655"/>
      <c r="P104" s="655"/>
      <c r="Q104" s="655"/>
      <c r="R104" s="655"/>
      <c r="S104" s="655"/>
      <c r="T104" s="655"/>
      <c r="U104" s="655"/>
      <c r="V104" s="655"/>
      <c r="W104" s="655"/>
      <c r="X104" s="655"/>
      <c r="Y104" s="655"/>
      <c r="Z104" s="655"/>
    </row>
    <row r="105" spans="1:26" s="656" customFormat="1" ht="12.75">
      <c r="A105" s="255" t="s">
        <v>822</v>
      </c>
      <c r="B105" s="273">
        <v>335233</v>
      </c>
      <c r="C105" s="273">
        <v>335233</v>
      </c>
      <c r="D105" s="273">
        <v>156308</v>
      </c>
      <c r="E105" s="657">
        <v>46.62667458155969</v>
      </c>
      <c r="F105" s="273">
        <v>81221</v>
      </c>
      <c r="G105" s="655"/>
      <c r="H105" s="655"/>
      <c r="I105" s="655"/>
      <c r="J105" s="655"/>
      <c r="K105" s="655"/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V105" s="655"/>
      <c r="W105" s="655"/>
      <c r="X105" s="655"/>
      <c r="Y105" s="655"/>
      <c r="Z105" s="655"/>
    </row>
    <row r="106" spans="1:26" s="656" customFormat="1" ht="12.75">
      <c r="A106" s="259"/>
      <c r="B106" s="273"/>
      <c r="C106" s="273"/>
      <c r="D106" s="273"/>
      <c r="E106" s="657"/>
      <c r="F106" s="273"/>
      <c r="G106" s="655"/>
      <c r="H106" s="655"/>
      <c r="I106" s="655"/>
      <c r="J106" s="655"/>
      <c r="K106" s="655"/>
      <c r="L106" s="655"/>
      <c r="M106" s="655"/>
      <c r="N106" s="655"/>
      <c r="O106" s="655"/>
      <c r="P106" s="655"/>
      <c r="Q106" s="655"/>
      <c r="R106" s="655"/>
      <c r="S106" s="655"/>
      <c r="T106" s="655"/>
      <c r="U106" s="655"/>
      <c r="V106" s="655"/>
      <c r="W106" s="655"/>
      <c r="X106" s="655"/>
      <c r="Y106" s="655"/>
      <c r="Z106" s="655"/>
    </row>
    <row r="107" spans="1:26" s="656" customFormat="1" ht="12.75">
      <c r="A107" s="269" t="s">
        <v>823</v>
      </c>
      <c r="B107" s="273"/>
      <c r="C107" s="273"/>
      <c r="D107" s="273"/>
      <c r="E107" s="657"/>
      <c r="F107" s="273"/>
      <c r="G107" s="655"/>
      <c r="H107" s="655"/>
      <c r="I107" s="655"/>
      <c r="J107" s="655"/>
      <c r="K107" s="655"/>
      <c r="L107" s="655"/>
      <c r="M107" s="655"/>
      <c r="N107" s="655"/>
      <c r="O107" s="655"/>
      <c r="P107" s="655"/>
      <c r="Q107" s="655"/>
      <c r="R107" s="655"/>
      <c r="S107" s="655"/>
      <c r="T107" s="655"/>
      <c r="U107" s="655"/>
      <c r="V107" s="655"/>
      <c r="W107" s="655"/>
      <c r="X107" s="655"/>
      <c r="Y107" s="655"/>
      <c r="Z107" s="655"/>
    </row>
    <row r="108" spans="1:26" s="656" customFormat="1" ht="12.75">
      <c r="A108" s="192" t="s">
        <v>814</v>
      </c>
      <c r="B108" s="273"/>
      <c r="C108" s="273"/>
      <c r="D108" s="273"/>
      <c r="E108" s="657"/>
      <c r="F108" s="273"/>
      <c r="G108" s="655"/>
      <c r="H108" s="655"/>
      <c r="I108" s="655"/>
      <c r="J108" s="655"/>
      <c r="K108" s="655"/>
      <c r="L108" s="655"/>
      <c r="M108" s="655"/>
      <c r="N108" s="655"/>
      <c r="O108" s="655"/>
      <c r="P108" s="655"/>
      <c r="Q108" s="655"/>
      <c r="R108" s="655"/>
      <c r="S108" s="655"/>
      <c r="T108" s="655"/>
      <c r="U108" s="655"/>
      <c r="V108" s="655"/>
      <c r="W108" s="655"/>
      <c r="X108" s="655"/>
      <c r="Y108" s="655"/>
      <c r="Z108" s="655"/>
    </row>
    <row r="109" spans="1:26" s="656" customFormat="1" ht="12.75">
      <c r="A109" s="199" t="s">
        <v>811</v>
      </c>
      <c r="B109" s="273">
        <v>256384</v>
      </c>
      <c r="C109" s="273">
        <v>240421</v>
      </c>
      <c r="D109" s="273">
        <v>-1674</v>
      </c>
      <c r="E109" s="657">
        <v>-0.6529268597104344</v>
      </c>
      <c r="F109" s="273">
        <v>-1674</v>
      </c>
      <c r="G109" s="655"/>
      <c r="H109" s="655"/>
      <c r="I109" s="655"/>
      <c r="J109" s="655"/>
      <c r="K109" s="655"/>
      <c r="L109" s="655"/>
      <c r="M109" s="655"/>
      <c r="N109" s="655"/>
      <c r="O109" s="655"/>
      <c r="P109" s="655"/>
      <c r="Q109" s="655"/>
      <c r="R109" s="655"/>
      <c r="S109" s="655"/>
      <c r="T109" s="655"/>
      <c r="U109" s="655"/>
      <c r="V109" s="655"/>
      <c r="W109" s="655"/>
      <c r="X109" s="655"/>
      <c r="Y109" s="655"/>
      <c r="Z109" s="655"/>
    </row>
    <row r="110" spans="1:26" s="656" customFormat="1" ht="12.75">
      <c r="A110" s="259" t="s">
        <v>1616</v>
      </c>
      <c r="B110" s="273">
        <v>0</v>
      </c>
      <c r="C110" s="273">
        <v>0</v>
      </c>
      <c r="D110" s="273">
        <v>8322</v>
      </c>
      <c r="E110" s="657"/>
      <c r="F110" s="273">
        <v>8322</v>
      </c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  <c r="S110" s="655"/>
      <c r="T110" s="655"/>
      <c r="U110" s="655"/>
      <c r="V110" s="655"/>
      <c r="W110" s="655"/>
      <c r="X110" s="655"/>
      <c r="Y110" s="655"/>
      <c r="Z110" s="655"/>
    </row>
    <row r="111" spans="1:26" s="656" customFormat="1" ht="12.75">
      <c r="A111" s="259" t="s">
        <v>1626</v>
      </c>
      <c r="B111" s="273">
        <v>256384</v>
      </c>
      <c r="C111" s="273">
        <v>240421</v>
      </c>
      <c r="D111" s="273">
        <v>-9996</v>
      </c>
      <c r="E111" s="657">
        <v>-3.8988392411382926</v>
      </c>
      <c r="F111" s="273">
        <v>-9996</v>
      </c>
      <c r="G111" s="655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  <c r="S111" s="655"/>
      <c r="T111" s="655"/>
      <c r="U111" s="655"/>
      <c r="V111" s="655"/>
      <c r="W111" s="655"/>
      <c r="X111" s="655"/>
      <c r="Y111" s="655"/>
      <c r="Z111" s="655"/>
    </row>
    <row r="112" spans="1:26" s="656" customFormat="1" ht="12.75">
      <c r="A112" s="259" t="s">
        <v>824</v>
      </c>
      <c r="B112" s="273">
        <v>256384</v>
      </c>
      <c r="C112" s="273">
        <v>240421</v>
      </c>
      <c r="D112" s="273">
        <v>-9996</v>
      </c>
      <c r="E112" s="657">
        <v>-3.8988392411382926</v>
      </c>
      <c r="F112" s="273">
        <v>-9996</v>
      </c>
      <c r="G112" s="655"/>
      <c r="H112" s="655"/>
      <c r="I112" s="655"/>
      <c r="J112" s="655"/>
      <c r="K112" s="655"/>
      <c r="L112" s="655"/>
      <c r="M112" s="655"/>
      <c r="N112" s="655"/>
      <c r="O112" s="655"/>
      <c r="P112" s="655"/>
      <c r="Q112" s="655"/>
      <c r="R112" s="655"/>
      <c r="S112" s="655"/>
      <c r="T112" s="655"/>
      <c r="U112" s="655"/>
      <c r="V112" s="655"/>
      <c r="W112" s="655"/>
      <c r="X112" s="655"/>
      <c r="Y112" s="655"/>
      <c r="Z112" s="655"/>
    </row>
    <row r="113" spans="1:26" s="656" customFormat="1" ht="12.75">
      <c r="A113" s="259" t="s">
        <v>825</v>
      </c>
      <c r="B113" s="273">
        <v>256384</v>
      </c>
      <c r="C113" s="273">
        <v>240421</v>
      </c>
      <c r="D113" s="273">
        <v>-9996</v>
      </c>
      <c r="E113" s="657">
        <v>-3.8988392411382926</v>
      </c>
      <c r="F113" s="273">
        <v>-9996</v>
      </c>
      <c r="G113" s="655"/>
      <c r="H113" s="655"/>
      <c r="I113" s="655"/>
      <c r="J113" s="655"/>
      <c r="K113" s="655"/>
      <c r="L113" s="655"/>
      <c r="M113" s="655"/>
      <c r="N113" s="655"/>
      <c r="O113" s="655"/>
      <c r="P113" s="655"/>
      <c r="Q113" s="655"/>
      <c r="R113" s="655"/>
      <c r="S113" s="655"/>
      <c r="T113" s="655"/>
      <c r="U113" s="655"/>
      <c r="V113" s="655"/>
      <c r="W113" s="655"/>
      <c r="X113" s="655"/>
      <c r="Y113" s="655"/>
      <c r="Z113" s="655"/>
    </row>
    <row r="114" spans="1:26" s="656" customFormat="1" ht="38.25">
      <c r="A114" s="283" t="s">
        <v>826</v>
      </c>
      <c r="B114" s="273">
        <v>256384</v>
      </c>
      <c r="C114" s="273">
        <v>240421</v>
      </c>
      <c r="D114" s="273">
        <v>-9996</v>
      </c>
      <c r="E114" s="657">
        <v>-3.8988392411382926</v>
      </c>
      <c r="F114" s="273">
        <v>-9996</v>
      </c>
      <c r="G114" s="655"/>
      <c r="H114" s="655"/>
      <c r="I114" s="655"/>
      <c r="J114" s="655"/>
      <c r="K114" s="655"/>
      <c r="L114" s="655"/>
      <c r="M114" s="655"/>
      <c r="N114" s="655"/>
      <c r="O114" s="655"/>
      <c r="P114" s="655"/>
      <c r="Q114" s="655"/>
      <c r="R114" s="655"/>
      <c r="S114" s="655"/>
      <c r="T114" s="655"/>
      <c r="U114" s="655"/>
      <c r="V114" s="655"/>
      <c r="W114" s="655"/>
      <c r="X114" s="655"/>
      <c r="Y114" s="655"/>
      <c r="Z114" s="655"/>
    </row>
    <row r="115" spans="1:26" s="656" customFormat="1" ht="38.25">
      <c r="A115" s="283" t="s">
        <v>827</v>
      </c>
      <c r="B115" s="273">
        <v>52481</v>
      </c>
      <c r="C115" s="273">
        <v>49120</v>
      </c>
      <c r="D115" s="273">
        <v>0</v>
      </c>
      <c r="E115" s="657">
        <v>0</v>
      </c>
      <c r="F115" s="273">
        <v>0</v>
      </c>
      <c r="G115" s="655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5"/>
      <c r="S115" s="655"/>
      <c r="T115" s="655"/>
      <c r="U115" s="655"/>
      <c r="V115" s="655"/>
      <c r="W115" s="655"/>
      <c r="X115" s="655"/>
      <c r="Y115" s="655"/>
      <c r="Z115" s="655"/>
    </row>
    <row r="116" spans="1:26" s="656" customFormat="1" ht="38.25">
      <c r="A116" s="283" t="s">
        <v>828</v>
      </c>
      <c r="B116" s="273">
        <v>203903</v>
      </c>
      <c r="C116" s="273">
        <v>191301</v>
      </c>
      <c r="D116" s="273">
        <v>-9996</v>
      </c>
      <c r="E116" s="657">
        <v>-4.902331010333345</v>
      </c>
      <c r="F116" s="273">
        <v>-9996</v>
      </c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V116" s="655"/>
      <c r="W116" s="655"/>
      <c r="X116" s="655"/>
      <c r="Y116" s="655"/>
      <c r="Z116" s="655"/>
    </row>
    <row r="117" spans="1:26" s="656" customFormat="1" ht="12.75">
      <c r="A117" s="193" t="s">
        <v>1602</v>
      </c>
      <c r="B117" s="273">
        <v>256384</v>
      </c>
      <c r="C117" s="273">
        <v>364312</v>
      </c>
      <c r="D117" s="273">
        <v>93491</v>
      </c>
      <c r="E117" s="657">
        <v>36.465224038941585</v>
      </c>
      <c r="F117" s="273">
        <v>46407</v>
      </c>
      <c r="G117" s="655"/>
      <c r="H117" s="655"/>
      <c r="I117" s="655"/>
      <c r="J117" s="655"/>
      <c r="K117" s="655"/>
      <c r="L117" s="655"/>
      <c r="M117" s="655"/>
      <c r="N117" s="655"/>
      <c r="O117" s="655"/>
      <c r="P117" s="655"/>
      <c r="Q117" s="655"/>
      <c r="R117" s="655"/>
      <c r="S117" s="655"/>
      <c r="T117" s="655"/>
      <c r="U117" s="655"/>
      <c r="V117" s="655"/>
      <c r="W117" s="655"/>
      <c r="X117" s="655"/>
      <c r="Y117" s="655"/>
      <c r="Z117" s="655"/>
    </row>
    <row r="118" spans="1:26" s="656" customFormat="1" ht="12.75">
      <c r="A118" s="259" t="s">
        <v>1603</v>
      </c>
      <c r="B118" s="273">
        <v>196864</v>
      </c>
      <c r="C118" s="273">
        <v>320755</v>
      </c>
      <c r="D118" s="273">
        <v>93491</v>
      </c>
      <c r="E118" s="657">
        <v>47.49014548114434</v>
      </c>
      <c r="F118" s="273">
        <v>46407</v>
      </c>
      <c r="G118" s="655"/>
      <c r="H118" s="655"/>
      <c r="I118" s="655"/>
      <c r="J118" s="655"/>
      <c r="K118" s="655"/>
      <c r="L118" s="655"/>
      <c r="M118" s="655"/>
      <c r="N118" s="655"/>
      <c r="O118" s="655"/>
      <c r="P118" s="655"/>
      <c r="Q118" s="655"/>
      <c r="R118" s="655"/>
      <c r="S118" s="655"/>
      <c r="T118" s="655"/>
      <c r="U118" s="655"/>
      <c r="V118" s="655"/>
      <c r="W118" s="655"/>
      <c r="X118" s="655"/>
      <c r="Y118" s="655"/>
      <c r="Z118" s="655"/>
    </row>
    <row r="119" spans="1:26" s="656" customFormat="1" ht="12.75">
      <c r="A119" s="274" t="s">
        <v>1604</v>
      </c>
      <c r="B119" s="273">
        <v>196864</v>
      </c>
      <c r="C119" s="273">
        <v>320755</v>
      </c>
      <c r="D119" s="273">
        <v>93491</v>
      </c>
      <c r="E119" s="657">
        <v>47.49014548114434</v>
      </c>
      <c r="F119" s="273">
        <v>46407</v>
      </c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</row>
    <row r="120" spans="1:26" s="656" customFormat="1" ht="12.75">
      <c r="A120" s="276" t="s">
        <v>1605</v>
      </c>
      <c r="B120" s="273">
        <v>19879</v>
      </c>
      <c r="C120" s="273">
        <v>19879</v>
      </c>
      <c r="D120" s="273">
        <v>0</v>
      </c>
      <c r="E120" s="657">
        <v>0</v>
      </c>
      <c r="F120" s="273">
        <v>0</v>
      </c>
      <c r="G120" s="655"/>
      <c r="H120" s="655"/>
      <c r="I120" s="655"/>
      <c r="J120" s="655"/>
      <c r="K120" s="655"/>
      <c r="L120" s="655"/>
      <c r="M120" s="655"/>
      <c r="N120" s="655"/>
      <c r="O120" s="655"/>
      <c r="P120" s="655"/>
      <c r="Q120" s="655"/>
      <c r="R120" s="655"/>
      <c r="S120" s="655"/>
      <c r="T120" s="655"/>
      <c r="U120" s="655"/>
      <c r="V120" s="655"/>
      <c r="W120" s="655"/>
      <c r="X120" s="655"/>
      <c r="Y120" s="655"/>
      <c r="Z120" s="655"/>
    </row>
    <row r="121" spans="1:26" s="656" customFormat="1" ht="12.75">
      <c r="A121" s="280" t="s">
        <v>1606</v>
      </c>
      <c r="B121" s="273">
        <v>16049</v>
      </c>
      <c r="C121" s="273">
        <v>16049</v>
      </c>
      <c r="D121" s="273">
        <v>0</v>
      </c>
      <c r="E121" s="657">
        <v>0</v>
      </c>
      <c r="F121" s="273">
        <v>0</v>
      </c>
      <c r="G121" s="655"/>
      <c r="H121" s="655"/>
      <c r="I121" s="655"/>
      <c r="J121" s="655"/>
      <c r="K121" s="655"/>
      <c r="L121" s="655"/>
      <c r="M121" s="655"/>
      <c r="N121" s="655"/>
      <c r="O121" s="655"/>
      <c r="P121" s="655"/>
      <c r="Q121" s="655"/>
      <c r="R121" s="655"/>
      <c r="S121" s="655"/>
      <c r="T121" s="655"/>
      <c r="U121" s="655"/>
      <c r="V121" s="655"/>
      <c r="W121" s="655"/>
      <c r="X121" s="655"/>
      <c r="Y121" s="655"/>
      <c r="Z121" s="655"/>
    </row>
    <row r="122" spans="1:26" s="656" customFormat="1" ht="12.75">
      <c r="A122" s="276" t="s">
        <v>1607</v>
      </c>
      <c r="B122" s="273">
        <v>176985</v>
      </c>
      <c r="C122" s="273">
        <v>300876</v>
      </c>
      <c r="D122" s="273">
        <v>93491</v>
      </c>
      <c r="E122" s="657">
        <v>52.824250642709835</v>
      </c>
      <c r="F122" s="273">
        <v>46407</v>
      </c>
      <c r="G122" s="655"/>
      <c r="H122" s="655"/>
      <c r="I122" s="655"/>
      <c r="J122" s="655"/>
      <c r="K122" s="655"/>
      <c r="L122" s="655"/>
      <c r="M122" s="655"/>
      <c r="N122" s="655"/>
      <c r="O122" s="655"/>
      <c r="P122" s="655"/>
      <c r="Q122" s="655"/>
      <c r="R122" s="655"/>
      <c r="S122" s="655"/>
      <c r="T122" s="655"/>
      <c r="U122" s="655"/>
      <c r="V122" s="655"/>
      <c r="W122" s="655"/>
      <c r="X122" s="655"/>
      <c r="Y122" s="655"/>
      <c r="Z122" s="655"/>
    </row>
    <row r="123" spans="1:26" s="656" customFormat="1" ht="12.75">
      <c r="A123" s="259" t="s">
        <v>1558</v>
      </c>
      <c r="B123" s="273">
        <v>59520</v>
      </c>
      <c r="C123" s="273">
        <v>43557</v>
      </c>
      <c r="D123" s="273">
        <v>0</v>
      </c>
      <c r="E123" s="657">
        <v>0</v>
      </c>
      <c r="F123" s="273">
        <v>0</v>
      </c>
      <c r="G123" s="655"/>
      <c r="H123" s="655"/>
      <c r="I123" s="655"/>
      <c r="J123" s="655"/>
      <c r="K123" s="655"/>
      <c r="L123" s="655"/>
      <c r="M123" s="655"/>
      <c r="N123" s="655"/>
      <c r="O123" s="655"/>
      <c r="P123" s="655"/>
      <c r="Q123" s="655"/>
      <c r="R123" s="655"/>
      <c r="S123" s="655"/>
      <c r="T123" s="655"/>
      <c r="U123" s="655"/>
      <c r="V123" s="655"/>
      <c r="W123" s="655"/>
      <c r="X123" s="655"/>
      <c r="Y123" s="655"/>
      <c r="Z123" s="655"/>
    </row>
    <row r="124" spans="1:26" s="656" customFormat="1" ht="12.75">
      <c r="A124" s="274" t="s">
        <v>1610</v>
      </c>
      <c r="B124" s="273">
        <v>59520</v>
      </c>
      <c r="C124" s="273">
        <v>43557</v>
      </c>
      <c r="D124" s="273">
        <v>0</v>
      </c>
      <c r="E124" s="657">
        <v>0</v>
      </c>
      <c r="F124" s="273">
        <v>0</v>
      </c>
      <c r="G124" s="655"/>
      <c r="H124" s="655"/>
      <c r="I124" s="655"/>
      <c r="J124" s="655"/>
      <c r="K124" s="655"/>
      <c r="L124" s="655"/>
      <c r="M124" s="655"/>
      <c r="N124" s="655"/>
      <c r="O124" s="655"/>
      <c r="P124" s="655"/>
      <c r="Q124" s="655"/>
      <c r="R124" s="655"/>
      <c r="S124" s="655"/>
      <c r="T124" s="655"/>
      <c r="U124" s="655"/>
      <c r="V124" s="655"/>
      <c r="W124" s="655"/>
      <c r="X124" s="655"/>
      <c r="Y124" s="655"/>
      <c r="Z124" s="655"/>
    </row>
    <row r="125" spans="1:26" s="656" customFormat="1" ht="12.75">
      <c r="A125" s="259"/>
      <c r="B125" s="273"/>
      <c r="C125" s="273"/>
      <c r="D125" s="273"/>
      <c r="E125" s="657"/>
      <c r="F125" s="273"/>
      <c r="G125" s="655"/>
      <c r="H125" s="655"/>
      <c r="I125" s="655"/>
      <c r="J125" s="655"/>
      <c r="K125" s="655"/>
      <c r="L125" s="655"/>
      <c r="M125" s="655"/>
      <c r="N125" s="655"/>
      <c r="O125" s="655"/>
      <c r="P125" s="655"/>
      <c r="Q125" s="655"/>
      <c r="R125" s="655"/>
      <c r="S125" s="655"/>
      <c r="T125" s="655"/>
      <c r="U125" s="655"/>
      <c r="V125" s="655"/>
      <c r="W125" s="655"/>
      <c r="X125" s="655"/>
      <c r="Y125" s="655"/>
      <c r="Z125" s="655"/>
    </row>
    <row r="126" spans="1:26" s="656" customFormat="1" ht="12.75">
      <c r="A126" s="269" t="s">
        <v>829</v>
      </c>
      <c r="B126" s="273"/>
      <c r="C126" s="273"/>
      <c r="D126" s="273"/>
      <c r="E126" s="657"/>
      <c r="F126" s="273"/>
      <c r="G126" s="655"/>
      <c r="H126" s="655"/>
      <c r="I126" s="655"/>
      <c r="J126" s="655"/>
      <c r="K126" s="655"/>
      <c r="L126" s="655"/>
      <c r="M126" s="655"/>
      <c r="N126" s="655"/>
      <c r="O126" s="655"/>
      <c r="P126" s="655"/>
      <c r="Q126" s="655"/>
      <c r="R126" s="655"/>
      <c r="S126" s="655"/>
      <c r="T126" s="655"/>
      <c r="U126" s="655"/>
      <c r="V126" s="655"/>
      <c r="W126" s="655"/>
      <c r="X126" s="655"/>
      <c r="Y126" s="655"/>
      <c r="Z126" s="655"/>
    </row>
    <row r="127" spans="1:26" s="656" customFormat="1" ht="12.75">
      <c r="A127" s="192" t="s">
        <v>814</v>
      </c>
      <c r="B127" s="273"/>
      <c r="C127" s="273"/>
      <c r="D127" s="273"/>
      <c r="E127" s="657"/>
      <c r="F127" s="273"/>
      <c r="G127" s="655"/>
      <c r="H127" s="655"/>
      <c r="I127" s="655"/>
      <c r="J127" s="655"/>
      <c r="K127" s="655"/>
      <c r="L127" s="655"/>
      <c r="M127" s="655"/>
      <c r="N127" s="655"/>
      <c r="O127" s="655"/>
      <c r="P127" s="655"/>
      <c r="Q127" s="655"/>
      <c r="R127" s="655"/>
      <c r="S127" s="655"/>
      <c r="T127" s="655"/>
      <c r="U127" s="655"/>
      <c r="V127" s="655"/>
      <c r="W127" s="655"/>
      <c r="X127" s="655"/>
      <c r="Y127" s="655"/>
      <c r="Z127" s="655"/>
    </row>
    <row r="128" spans="1:26" s="656" customFormat="1" ht="12.75">
      <c r="A128" s="199" t="s">
        <v>811</v>
      </c>
      <c r="B128" s="273">
        <v>70281</v>
      </c>
      <c r="C128" s="273">
        <v>70281</v>
      </c>
      <c r="D128" s="273">
        <v>70281</v>
      </c>
      <c r="E128" s="657">
        <v>100</v>
      </c>
      <c r="F128" s="273">
        <v>0</v>
      </c>
      <c r="G128" s="655"/>
      <c r="H128" s="655"/>
      <c r="I128" s="655"/>
      <c r="J128" s="655"/>
      <c r="K128" s="655"/>
      <c r="L128" s="655"/>
      <c r="M128" s="655"/>
      <c r="N128" s="655"/>
      <c r="O128" s="655"/>
      <c r="P128" s="655"/>
      <c r="Q128" s="655"/>
      <c r="R128" s="655"/>
      <c r="S128" s="655"/>
      <c r="T128" s="655"/>
      <c r="U128" s="655"/>
      <c r="V128" s="655"/>
      <c r="W128" s="655"/>
      <c r="X128" s="655"/>
      <c r="Y128" s="655"/>
      <c r="Z128" s="655"/>
    </row>
    <row r="129" spans="1:26" s="656" customFormat="1" ht="12.75">
      <c r="A129" s="259" t="s">
        <v>1612</v>
      </c>
      <c r="B129" s="273">
        <v>0</v>
      </c>
      <c r="C129" s="273">
        <v>0</v>
      </c>
      <c r="D129" s="273">
        <v>0</v>
      </c>
      <c r="E129" s="657" t="s">
        <v>1205</v>
      </c>
      <c r="F129" s="273">
        <v>0</v>
      </c>
      <c r="G129" s="655"/>
      <c r="H129" s="655"/>
      <c r="I129" s="655"/>
      <c r="J129" s="655"/>
      <c r="K129" s="655"/>
      <c r="L129" s="655"/>
      <c r="M129" s="655"/>
      <c r="N129" s="655"/>
      <c r="O129" s="655"/>
      <c r="P129" s="655"/>
      <c r="Q129" s="655"/>
      <c r="R129" s="655"/>
      <c r="S129" s="655"/>
      <c r="T129" s="655"/>
      <c r="U129" s="655"/>
      <c r="V129" s="655"/>
      <c r="W129" s="655"/>
      <c r="X129" s="655"/>
      <c r="Y129" s="655"/>
      <c r="Z129" s="655"/>
    </row>
    <row r="130" spans="1:26" s="656" customFormat="1" ht="12.75">
      <c r="A130" s="259" t="s">
        <v>1600</v>
      </c>
      <c r="B130" s="273">
        <v>70281</v>
      </c>
      <c r="C130" s="273">
        <v>70281</v>
      </c>
      <c r="D130" s="273">
        <v>70281</v>
      </c>
      <c r="E130" s="657">
        <v>100</v>
      </c>
      <c r="F130" s="273">
        <v>0</v>
      </c>
      <c r="G130" s="655"/>
      <c r="H130" s="655"/>
      <c r="I130" s="655"/>
      <c r="J130" s="655"/>
      <c r="K130" s="655"/>
      <c r="L130" s="655"/>
      <c r="M130" s="655"/>
      <c r="N130" s="655"/>
      <c r="O130" s="655"/>
      <c r="P130" s="655"/>
      <c r="Q130" s="655"/>
      <c r="R130" s="655"/>
      <c r="S130" s="655"/>
      <c r="T130" s="655"/>
      <c r="U130" s="655"/>
      <c r="V130" s="655"/>
      <c r="W130" s="655"/>
      <c r="X130" s="655"/>
      <c r="Y130" s="655"/>
      <c r="Z130" s="655"/>
    </row>
    <row r="131" spans="1:26" s="656" customFormat="1" ht="30" customHeight="1">
      <c r="A131" s="261" t="s">
        <v>1601</v>
      </c>
      <c r="B131" s="273">
        <v>70281</v>
      </c>
      <c r="C131" s="273">
        <v>70281</v>
      </c>
      <c r="D131" s="273">
        <v>70281</v>
      </c>
      <c r="E131" s="657">
        <v>100</v>
      </c>
      <c r="F131" s="273">
        <v>0</v>
      </c>
      <c r="G131" s="655"/>
      <c r="H131" s="655"/>
      <c r="I131" s="655"/>
      <c r="J131" s="655"/>
      <c r="K131" s="655"/>
      <c r="L131" s="655"/>
      <c r="M131" s="655"/>
      <c r="N131" s="655"/>
      <c r="O131" s="655"/>
      <c r="P131" s="655"/>
      <c r="Q131" s="655"/>
      <c r="R131" s="655"/>
      <c r="S131" s="655"/>
      <c r="T131" s="655"/>
      <c r="U131" s="655"/>
      <c r="V131" s="655"/>
      <c r="W131" s="655"/>
      <c r="X131" s="655"/>
      <c r="Y131" s="655"/>
      <c r="Z131" s="655"/>
    </row>
    <row r="132" spans="1:26" s="656" customFormat="1" ht="12.75">
      <c r="A132" s="193" t="s">
        <v>1602</v>
      </c>
      <c r="B132" s="273">
        <v>70281</v>
      </c>
      <c r="C132" s="273">
        <v>70281</v>
      </c>
      <c r="D132" s="273">
        <v>57981</v>
      </c>
      <c r="E132" s="657">
        <v>82.49882614077774</v>
      </c>
      <c r="F132" s="273">
        <v>0</v>
      </c>
      <c r="G132" s="655"/>
      <c r="H132" s="655"/>
      <c r="I132" s="655"/>
      <c r="J132" s="655"/>
      <c r="K132" s="655"/>
      <c r="L132" s="655"/>
      <c r="M132" s="655"/>
      <c r="N132" s="655"/>
      <c r="O132" s="655"/>
      <c r="P132" s="655"/>
      <c r="Q132" s="655"/>
      <c r="R132" s="655"/>
      <c r="S132" s="655"/>
      <c r="T132" s="655"/>
      <c r="U132" s="655"/>
      <c r="V132" s="655"/>
      <c r="W132" s="655"/>
      <c r="X132" s="655"/>
      <c r="Y132" s="655"/>
      <c r="Z132" s="655"/>
    </row>
    <row r="133" spans="1:26" s="656" customFormat="1" ht="12.75">
      <c r="A133" s="259" t="s">
        <v>1603</v>
      </c>
      <c r="B133" s="273">
        <v>70281</v>
      </c>
      <c r="C133" s="273">
        <v>70281</v>
      </c>
      <c r="D133" s="273">
        <v>57981</v>
      </c>
      <c r="E133" s="657">
        <v>82.49882614077774</v>
      </c>
      <c r="F133" s="273">
        <v>0</v>
      </c>
      <c r="G133" s="655"/>
      <c r="H133" s="655"/>
      <c r="I133" s="655"/>
      <c r="J133" s="655"/>
      <c r="K133" s="655"/>
      <c r="L133" s="655"/>
      <c r="M133" s="655"/>
      <c r="N133" s="655"/>
      <c r="O133" s="655"/>
      <c r="P133" s="655"/>
      <c r="Q133" s="655"/>
      <c r="R133" s="655"/>
      <c r="S133" s="655"/>
      <c r="T133" s="655"/>
      <c r="U133" s="655"/>
      <c r="V133" s="655"/>
      <c r="W133" s="655"/>
      <c r="X133" s="655"/>
      <c r="Y133" s="655"/>
      <c r="Z133" s="655"/>
    </row>
    <row r="134" spans="1:26" s="656" customFormat="1" ht="12.75">
      <c r="A134" s="274" t="s">
        <v>1608</v>
      </c>
      <c r="B134" s="273">
        <v>70281</v>
      </c>
      <c r="C134" s="273">
        <v>70281</v>
      </c>
      <c r="D134" s="273">
        <v>57981</v>
      </c>
      <c r="E134" s="657">
        <v>82.49882614077774</v>
      </c>
      <c r="F134" s="273">
        <v>0</v>
      </c>
      <c r="G134" s="655"/>
      <c r="H134" s="655"/>
      <c r="I134" s="655"/>
      <c r="J134" s="655"/>
      <c r="K134" s="655"/>
      <c r="L134" s="655"/>
      <c r="M134" s="655"/>
      <c r="N134" s="655"/>
      <c r="O134" s="655"/>
      <c r="P134" s="655"/>
      <c r="Q134" s="655"/>
      <c r="R134" s="655"/>
      <c r="S134" s="655"/>
      <c r="T134" s="655"/>
      <c r="U134" s="655"/>
      <c r="V134" s="655"/>
      <c r="W134" s="655"/>
      <c r="X134" s="655"/>
      <c r="Y134" s="655"/>
      <c r="Z134" s="655"/>
    </row>
    <row r="135" spans="1:26" s="656" customFormat="1" ht="12.75">
      <c r="A135" s="276" t="s">
        <v>1620</v>
      </c>
      <c r="B135" s="273">
        <v>70281</v>
      </c>
      <c r="C135" s="273">
        <v>70281</v>
      </c>
      <c r="D135" s="273">
        <v>57981</v>
      </c>
      <c r="E135" s="657">
        <v>82.49882614077774</v>
      </c>
      <c r="F135" s="273">
        <v>0</v>
      </c>
      <c r="G135" s="655"/>
      <c r="H135" s="655"/>
      <c r="I135" s="655"/>
      <c r="J135" s="655"/>
      <c r="K135" s="655"/>
      <c r="L135" s="655"/>
      <c r="M135" s="655"/>
      <c r="N135" s="655"/>
      <c r="O135" s="655"/>
      <c r="P135" s="655"/>
      <c r="Q135" s="655"/>
      <c r="R135" s="655"/>
      <c r="S135" s="655"/>
      <c r="T135" s="655"/>
      <c r="U135" s="655"/>
      <c r="V135" s="655"/>
      <c r="W135" s="655"/>
      <c r="X135" s="655"/>
      <c r="Y135" s="655"/>
      <c r="Z135" s="655"/>
    </row>
    <row r="136" spans="1:26" s="656" customFormat="1" ht="12.75">
      <c r="A136" s="259"/>
      <c r="B136" s="273"/>
      <c r="C136" s="273"/>
      <c r="D136" s="273"/>
      <c r="E136" s="657"/>
      <c r="F136" s="273"/>
      <c r="G136" s="655"/>
      <c r="H136" s="655"/>
      <c r="I136" s="655"/>
      <c r="J136" s="655"/>
      <c r="K136" s="655"/>
      <c r="L136" s="655"/>
      <c r="M136" s="655"/>
      <c r="N136" s="655"/>
      <c r="O136" s="655"/>
      <c r="P136" s="655"/>
      <c r="Q136" s="655"/>
      <c r="R136" s="655"/>
      <c r="S136" s="655"/>
      <c r="T136" s="655"/>
      <c r="U136" s="655"/>
      <c r="V136" s="655"/>
      <c r="W136" s="655"/>
      <c r="X136" s="655"/>
      <c r="Y136" s="655"/>
      <c r="Z136" s="655"/>
    </row>
    <row r="137" spans="1:26" s="656" customFormat="1" ht="12.75">
      <c r="A137" s="269" t="s">
        <v>830</v>
      </c>
      <c r="B137" s="273"/>
      <c r="C137" s="273"/>
      <c r="D137" s="273"/>
      <c r="E137" s="657"/>
      <c r="F137" s="273"/>
      <c r="G137" s="655"/>
      <c r="H137" s="655"/>
      <c r="I137" s="655"/>
      <c r="J137" s="655"/>
      <c r="K137" s="655"/>
      <c r="L137" s="655"/>
      <c r="M137" s="655"/>
      <c r="N137" s="655"/>
      <c r="O137" s="655"/>
      <c r="P137" s="655"/>
      <c r="Q137" s="655"/>
      <c r="R137" s="655"/>
      <c r="S137" s="655"/>
      <c r="T137" s="655"/>
      <c r="U137" s="655"/>
      <c r="V137" s="655"/>
      <c r="W137" s="655"/>
      <c r="X137" s="655"/>
      <c r="Y137" s="655"/>
      <c r="Z137" s="655"/>
    </row>
    <row r="138" spans="1:26" s="656" customFormat="1" ht="12.75">
      <c r="A138" s="192" t="s">
        <v>814</v>
      </c>
      <c r="B138" s="273"/>
      <c r="C138" s="273"/>
      <c r="D138" s="273"/>
      <c r="E138" s="657"/>
      <c r="F138" s="273"/>
      <c r="G138" s="655"/>
      <c r="H138" s="655"/>
      <c r="I138" s="655"/>
      <c r="J138" s="655"/>
      <c r="K138" s="655"/>
      <c r="L138" s="655"/>
      <c r="M138" s="655"/>
      <c r="N138" s="655"/>
      <c r="O138" s="655"/>
      <c r="P138" s="655"/>
      <c r="Q138" s="655"/>
      <c r="R138" s="655"/>
      <c r="S138" s="655"/>
      <c r="T138" s="655"/>
      <c r="U138" s="655"/>
      <c r="V138" s="655"/>
      <c r="W138" s="655"/>
      <c r="X138" s="655"/>
      <c r="Y138" s="655"/>
      <c r="Z138" s="655"/>
    </row>
    <row r="139" spans="1:26" s="656" customFormat="1" ht="12.75">
      <c r="A139" s="199" t="s">
        <v>811</v>
      </c>
      <c r="B139" s="273">
        <v>22585</v>
      </c>
      <c r="C139" s="273">
        <v>22585</v>
      </c>
      <c r="D139" s="273">
        <v>6663</v>
      </c>
      <c r="E139" s="657">
        <v>29.50188177994244</v>
      </c>
      <c r="F139" s="273">
        <v>6663</v>
      </c>
      <c r="G139" s="655"/>
      <c r="H139" s="655"/>
      <c r="I139" s="655"/>
      <c r="J139" s="655"/>
      <c r="K139" s="655"/>
      <c r="L139" s="655"/>
      <c r="M139" s="655"/>
      <c r="N139" s="655"/>
      <c r="O139" s="655"/>
      <c r="P139" s="655"/>
      <c r="Q139" s="655"/>
      <c r="R139" s="655"/>
      <c r="S139" s="655"/>
      <c r="T139" s="655"/>
      <c r="U139" s="655"/>
      <c r="V139" s="655"/>
      <c r="W139" s="655"/>
      <c r="X139" s="655"/>
      <c r="Y139" s="655"/>
      <c r="Z139" s="655"/>
    </row>
    <row r="140" spans="1:26" s="656" customFormat="1" ht="12.75">
      <c r="A140" s="259" t="s">
        <v>1616</v>
      </c>
      <c r="B140" s="273">
        <v>0</v>
      </c>
      <c r="C140" s="273">
        <v>0</v>
      </c>
      <c r="D140" s="273">
        <v>6663</v>
      </c>
      <c r="E140" s="657"/>
      <c r="F140" s="273">
        <v>6663</v>
      </c>
      <c r="G140" s="655"/>
      <c r="H140" s="655"/>
      <c r="I140" s="655"/>
      <c r="J140" s="655"/>
      <c r="K140" s="655"/>
      <c r="L140" s="655"/>
      <c r="M140" s="655"/>
      <c r="N140" s="655"/>
      <c r="O140" s="655"/>
      <c r="P140" s="655"/>
      <c r="Q140" s="655"/>
      <c r="R140" s="655"/>
      <c r="S140" s="655"/>
      <c r="T140" s="655"/>
      <c r="U140" s="655"/>
      <c r="V140" s="655"/>
      <c r="W140" s="655"/>
      <c r="X140" s="655"/>
      <c r="Y140" s="655"/>
      <c r="Z140" s="655"/>
    </row>
    <row r="141" spans="1:26" s="656" customFormat="1" ht="12.75">
      <c r="A141" s="259" t="s">
        <v>1626</v>
      </c>
      <c r="B141" s="273">
        <v>22585</v>
      </c>
      <c r="C141" s="273">
        <v>22585</v>
      </c>
      <c r="D141" s="273">
        <v>0</v>
      </c>
      <c r="E141" s="657">
        <v>0</v>
      </c>
      <c r="F141" s="273">
        <v>0</v>
      </c>
      <c r="G141" s="655"/>
      <c r="H141" s="655"/>
      <c r="I141" s="655"/>
      <c r="J141" s="655"/>
      <c r="K141" s="655"/>
      <c r="L141" s="655"/>
      <c r="M141" s="655"/>
      <c r="N141" s="655"/>
      <c r="O141" s="655"/>
      <c r="P141" s="655"/>
      <c r="Q141" s="655"/>
      <c r="R141" s="655"/>
      <c r="S141" s="655"/>
      <c r="T141" s="655"/>
      <c r="U141" s="655"/>
      <c r="V141" s="655"/>
      <c r="W141" s="655"/>
      <c r="X141" s="655"/>
      <c r="Y141" s="655"/>
      <c r="Z141" s="655"/>
    </row>
    <row r="142" spans="1:26" s="656" customFormat="1" ht="12.75">
      <c r="A142" s="259" t="s">
        <v>824</v>
      </c>
      <c r="B142" s="273">
        <v>22585</v>
      </c>
      <c r="C142" s="273">
        <v>22585</v>
      </c>
      <c r="D142" s="273">
        <v>0</v>
      </c>
      <c r="E142" s="657">
        <v>0</v>
      </c>
      <c r="F142" s="273">
        <v>0</v>
      </c>
      <c r="G142" s="655"/>
      <c r="H142" s="655"/>
      <c r="I142" s="655"/>
      <c r="J142" s="655"/>
      <c r="K142" s="655"/>
      <c r="L142" s="655"/>
      <c r="M142" s="655"/>
      <c r="N142" s="655"/>
      <c r="O142" s="655"/>
      <c r="P142" s="655"/>
      <c r="Q142" s="655"/>
      <c r="R142" s="655"/>
      <c r="S142" s="655"/>
      <c r="T142" s="655"/>
      <c r="U142" s="655"/>
      <c r="V142" s="655"/>
      <c r="W142" s="655"/>
      <c r="X142" s="655"/>
      <c r="Y142" s="655"/>
      <c r="Z142" s="655"/>
    </row>
    <row r="143" spans="1:26" s="656" customFormat="1" ht="12.75">
      <c r="A143" s="259" t="s">
        <v>825</v>
      </c>
      <c r="B143" s="273">
        <v>22585</v>
      </c>
      <c r="C143" s="273">
        <v>22585</v>
      </c>
      <c r="D143" s="273">
        <v>0</v>
      </c>
      <c r="E143" s="657">
        <v>0</v>
      </c>
      <c r="F143" s="273">
        <v>0</v>
      </c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  <c r="S143" s="655"/>
      <c r="T143" s="655"/>
      <c r="U143" s="655"/>
      <c r="V143" s="655"/>
      <c r="W143" s="655"/>
      <c r="X143" s="655"/>
      <c r="Y143" s="655"/>
      <c r="Z143" s="655"/>
    </row>
    <row r="144" spans="1:26" s="656" customFormat="1" ht="38.25">
      <c r="A144" s="283" t="s">
        <v>828</v>
      </c>
      <c r="B144" s="273">
        <v>22585</v>
      </c>
      <c r="C144" s="273">
        <v>22585</v>
      </c>
      <c r="D144" s="273">
        <v>0</v>
      </c>
      <c r="E144" s="657">
        <v>0</v>
      </c>
      <c r="F144" s="273">
        <v>0</v>
      </c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  <c r="S144" s="655"/>
      <c r="T144" s="655"/>
      <c r="U144" s="655"/>
      <c r="V144" s="655"/>
      <c r="W144" s="655"/>
      <c r="X144" s="655"/>
      <c r="Y144" s="655"/>
      <c r="Z144" s="655"/>
    </row>
    <row r="145" spans="1:26" s="656" customFormat="1" ht="12.75">
      <c r="A145" s="193" t="s">
        <v>1602</v>
      </c>
      <c r="B145" s="273">
        <v>34773</v>
      </c>
      <c r="C145" s="273">
        <v>34773</v>
      </c>
      <c r="D145" s="273">
        <v>11998</v>
      </c>
      <c r="E145" s="657">
        <v>34.50378166968625</v>
      </c>
      <c r="F145" s="273">
        <v>13360</v>
      </c>
      <c r="G145" s="655"/>
      <c r="H145" s="655"/>
      <c r="I145" s="655"/>
      <c r="J145" s="655"/>
      <c r="K145" s="655"/>
      <c r="L145" s="655"/>
      <c r="M145" s="655"/>
      <c r="N145" s="655"/>
      <c r="O145" s="655"/>
      <c r="P145" s="655"/>
      <c r="Q145" s="655"/>
      <c r="R145" s="655"/>
      <c r="S145" s="655"/>
      <c r="T145" s="655"/>
      <c r="U145" s="655"/>
      <c r="V145" s="655"/>
      <c r="W145" s="655"/>
      <c r="X145" s="655"/>
      <c r="Y145" s="655"/>
      <c r="Z145" s="655"/>
    </row>
    <row r="146" spans="1:26" s="656" customFormat="1" ht="12.75">
      <c r="A146" s="259" t="s">
        <v>1603</v>
      </c>
      <c r="B146" s="273">
        <v>19984</v>
      </c>
      <c r="C146" s="273">
        <v>19984</v>
      </c>
      <c r="D146" s="273">
        <v>11998</v>
      </c>
      <c r="E146" s="657">
        <v>60.038030424339475</v>
      </c>
      <c r="F146" s="273">
        <v>13360</v>
      </c>
      <c r="G146" s="655"/>
      <c r="H146" s="655"/>
      <c r="I146" s="655"/>
      <c r="J146" s="655"/>
      <c r="K146" s="655"/>
      <c r="L146" s="655"/>
      <c r="M146" s="655"/>
      <c r="N146" s="655"/>
      <c r="O146" s="655"/>
      <c r="P146" s="655"/>
      <c r="Q146" s="655"/>
      <c r="R146" s="655"/>
      <c r="S146" s="655"/>
      <c r="T146" s="655"/>
      <c r="U146" s="655"/>
      <c r="V146" s="655"/>
      <c r="W146" s="655"/>
      <c r="X146" s="655"/>
      <c r="Y146" s="655"/>
      <c r="Z146" s="655"/>
    </row>
    <row r="147" spans="1:26" s="656" customFormat="1" ht="12.75">
      <c r="A147" s="274" t="s">
        <v>1604</v>
      </c>
      <c r="B147" s="273">
        <v>19984</v>
      </c>
      <c r="C147" s="273">
        <v>19984</v>
      </c>
      <c r="D147" s="273">
        <v>11998</v>
      </c>
      <c r="E147" s="657">
        <v>60.038030424339475</v>
      </c>
      <c r="F147" s="273">
        <v>13360</v>
      </c>
      <c r="G147" s="655"/>
      <c r="H147" s="655"/>
      <c r="I147" s="655"/>
      <c r="J147" s="655"/>
      <c r="K147" s="655"/>
      <c r="L147" s="655"/>
      <c r="M147" s="655"/>
      <c r="N147" s="655"/>
      <c r="O147" s="655"/>
      <c r="P147" s="655"/>
      <c r="Q147" s="655"/>
      <c r="R147" s="655"/>
      <c r="S147" s="655"/>
      <c r="T147" s="655"/>
      <c r="U147" s="655"/>
      <c r="V147" s="655"/>
      <c r="W147" s="655"/>
      <c r="X147" s="655"/>
      <c r="Y147" s="655"/>
      <c r="Z147" s="655"/>
    </row>
    <row r="148" spans="1:26" s="656" customFormat="1" ht="12.75">
      <c r="A148" s="276" t="s">
        <v>1607</v>
      </c>
      <c r="B148" s="273">
        <v>19984</v>
      </c>
      <c r="C148" s="273">
        <v>19984</v>
      </c>
      <c r="D148" s="273">
        <v>11998</v>
      </c>
      <c r="E148" s="657">
        <v>60.038030424339475</v>
      </c>
      <c r="F148" s="273">
        <v>13360</v>
      </c>
      <c r="G148" s="655"/>
      <c r="H148" s="655"/>
      <c r="I148" s="655"/>
      <c r="J148" s="655"/>
      <c r="K148" s="655"/>
      <c r="L148" s="655"/>
      <c r="M148" s="655"/>
      <c r="N148" s="655"/>
      <c r="O148" s="655"/>
      <c r="P148" s="655"/>
      <c r="Q148" s="655"/>
      <c r="R148" s="655"/>
      <c r="S148" s="655"/>
      <c r="T148" s="655"/>
      <c r="U148" s="655"/>
      <c r="V148" s="655"/>
      <c r="W148" s="655"/>
      <c r="X148" s="655"/>
      <c r="Y148" s="655"/>
      <c r="Z148" s="655"/>
    </row>
    <row r="149" spans="1:26" s="656" customFormat="1" ht="12.75">
      <c r="A149" s="259" t="s">
        <v>1558</v>
      </c>
      <c r="B149" s="273">
        <v>14789</v>
      </c>
      <c r="C149" s="273">
        <v>14789</v>
      </c>
      <c r="D149" s="273">
        <v>0</v>
      </c>
      <c r="E149" s="657">
        <v>0</v>
      </c>
      <c r="F149" s="273">
        <v>0</v>
      </c>
      <c r="G149" s="655"/>
      <c r="H149" s="655"/>
      <c r="I149" s="655"/>
      <c r="J149" s="655"/>
      <c r="K149" s="655"/>
      <c r="L149" s="655"/>
      <c r="M149" s="655"/>
      <c r="N149" s="655"/>
      <c r="O149" s="655"/>
      <c r="P149" s="655"/>
      <c r="Q149" s="655"/>
      <c r="R149" s="655"/>
      <c r="S149" s="655"/>
      <c r="T149" s="655"/>
      <c r="U149" s="655"/>
      <c r="V149" s="655"/>
      <c r="W149" s="655"/>
      <c r="X149" s="655"/>
      <c r="Y149" s="655"/>
      <c r="Z149" s="655"/>
    </row>
    <row r="150" spans="1:26" s="656" customFormat="1" ht="12.75">
      <c r="A150" s="274" t="s">
        <v>1610</v>
      </c>
      <c r="B150" s="273">
        <v>14789</v>
      </c>
      <c r="C150" s="273">
        <v>14789</v>
      </c>
      <c r="D150" s="273">
        <v>0</v>
      </c>
      <c r="E150" s="657">
        <v>0</v>
      </c>
      <c r="F150" s="273">
        <v>0</v>
      </c>
      <c r="G150" s="655"/>
      <c r="H150" s="655"/>
      <c r="I150" s="655"/>
      <c r="J150" s="655"/>
      <c r="K150" s="655"/>
      <c r="L150" s="655"/>
      <c r="M150" s="655"/>
      <c r="N150" s="655"/>
      <c r="O150" s="655"/>
      <c r="P150" s="655"/>
      <c r="Q150" s="655"/>
      <c r="R150" s="655"/>
      <c r="S150" s="655"/>
      <c r="T150" s="655"/>
      <c r="U150" s="655"/>
      <c r="V150" s="655"/>
      <c r="W150" s="655"/>
      <c r="X150" s="655"/>
      <c r="Y150" s="655"/>
      <c r="Z150" s="655"/>
    </row>
    <row r="151" spans="1:26" s="656" customFormat="1" ht="12.75">
      <c r="A151" s="259" t="s">
        <v>1209</v>
      </c>
      <c r="B151" s="273">
        <v>-12188</v>
      </c>
      <c r="C151" s="273">
        <v>-12188</v>
      </c>
      <c r="D151" s="273">
        <v>0</v>
      </c>
      <c r="E151" s="657" t="s">
        <v>1205</v>
      </c>
      <c r="F151" s="273">
        <v>0</v>
      </c>
      <c r="G151" s="655"/>
      <c r="H151" s="655"/>
      <c r="I151" s="655"/>
      <c r="J151" s="655"/>
      <c r="K151" s="655"/>
      <c r="L151" s="655"/>
      <c r="M151" s="655"/>
      <c r="N151" s="655"/>
      <c r="O151" s="655"/>
      <c r="P151" s="655"/>
      <c r="Q151" s="655"/>
      <c r="R151" s="655"/>
      <c r="S151" s="655"/>
      <c r="T151" s="655"/>
      <c r="U151" s="655"/>
      <c r="V151" s="655"/>
      <c r="W151" s="655"/>
      <c r="X151" s="655"/>
      <c r="Y151" s="655"/>
      <c r="Z151" s="655"/>
    </row>
    <row r="152" spans="1:26" s="656" customFormat="1" ht="12.75">
      <c r="A152" s="259" t="s">
        <v>1210</v>
      </c>
      <c r="B152" s="273">
        <v>12188</v>
      </c>
      <c r="C152" s="273">
        <v>12189</v>
      </c>
      <c r="D152" s="273" t="s">
        <v>1205</v>
      </c>
      <c r="E152" s="657" t="s">
        <v>1205</v>
      </c>
      <c r="F152" s="273" t="s">
        <v>1205</v>
      </c>
      <c r="G152" s="655"/>
      <c r="H152" s="655"/>
      <c r="I152" s="655"/>
      <c r="J152" s="655"/>
      <c r="K152" s="655"/>
      <c r="L152" s="655"/>
      <c r="M152" s="655"/>
      <c r="N152" s="655"/>
      <c r="O152" s="655"/>
      <c r="P152" s="655"/>
      <c r="Q152" s="655"/>
      <c r="R152" s="655"/>
      <c r="S152" s="655"/>
      <c r="T152" s="655"/>
      <c r="U152" s="655"/>
      <c r="V152" s="655"/>
      <c r="W152" s="655"/>
      <c r="X152" s="655"/>
      <c r="Y152" s="655"/>
      <c r="Z152" s="655"/>
    </row>
    <row r="153" spans="1:26" s="656" customFormat="1" ht="12.75">
      <c r="A153" s="274" t="s">
        <v>1623</v>
      </c>
      <c r="B153" s="273">
        <v>12188</v>
      </c>
      <c r="C153" s="273">
        <v>12189</v>
      </c>
      <c r="D153" s="273" t="s">
        <v>1205</v>
      </c>
      <c r="E153" s="657" t="s">
        <v>1205</v>
      </c>
      <c r="F153" s="273" t="s">
        <v>1205</v>
      </c>
      <c r="G153" s="655"/>
      <c r="H153" s="655"/>
      <c r="I153" s="655"/>
      <c r="J153" s="655"/>
      <c r="K153" s="655"/>
      <c r="L153" s="655"/>
      <c r="M153" s="655"/>
      <c r="N153" s="655"/>
      <c r="O153" s="655"/>
      <c r="P153" s="655"/>
      <c r="Q153" s="655"/>
      <c r="R153" s="655"/>
      <c r="S153" s="655"/>
      <c r="T153" s="655"/>
      <c r="U153" s="655"/>
      <c r="V153" s="655"/>
      <c r="W153" s="655"/>
      <c r="X153" s="655"/>
      <c r="Y153" s="655"/>
      <c r="Z153" s="655"/>
    </row>
    <row r="154" spans="1:26" s="656" customFormat="1" ht="23.25" customHeight="1">
      <c r="A154" s="284" t="s">
        <v>815</v>
      </c>
      <c r="B154" s="273">
        <v>12188</v>
      </c>
      <c r="C154" s="273">
        <v>12189</v>
      </c>
      <c r="D154" s="273" t="s">
        <v>1205</v>
      </c>
      <c r="E154" s="657" t="s">
        <v>1205</v>
      </c>
      <c r="F154" s="273" t="s">
        <v>1205</v>
      </c>
      <c r="G154" s="655"/>
      <c r="H154" s="655"/>
      <c r="I154" s="655"/>
      <c r="J154" s="655"/>
      <c r="K154" s="655"/>
      <c r="L154" s="655"/>
      <c r="M154" s="655"/>
      <c r="N154" s="655"/>
      <c r="O154" s="655"/>
      <c r="P154" s="655"/>
      <c r="Q154" s="655"/>
      <c r="R154" s="655"/>
      <c r="S154" s="655"/>
      <c r="T154" s="655"/>
      <c r="U154" s="655"/>
      <c r="V154" s="655"/>
      <c r="W154" s="655"/>
      <c r="X154" s="655"/>
      <c r="Y154" s="655"/>
      <c r="Z154" s="655"/>
    </row>
    <row r="155" spans="1:26" s="656" customFormat="1" ht="12.75">
      <c r="A155" s="252"/>
      <c r="B155" s="273"/>
      <c r="C155" s="203"/>
      <c r="D155" s="203"/>
      <c r="E155" s="359"/>
      <c r="F155" s="273"/>
      <c r="G155" s="655"/>
      <c r="H155" s="655"/>
      <c r="I155" s="655"/>
      <c r="J155" s="655"/>
      <c r="K155" s="655"/>
      <c r="L155" s="655"/>
      <c r="M155" s="655"/>
      <c r="N155" s="655"/>
      <c r="O155" s="655"/>
      <c r="P155" s="655"/>
      <c r="Q155" s="655"/>
      <c r="R155" s="655"/>
      <c r="S155" s="655"/>
      <c r="T155" s="655"/>
      <c r="U155" s="655"/>
      <c r="V155" s="655"/>
      <c r="W155" s="655"/>
      <c r="X155" s="655"/>
      <c r="Y155" s="655"/>
      <c r="Z155" s="655"/>
    </row>
    <row r="156" spans="1:32" s="661" customFormat="1" ht="12.75" customHeight="1">
      <c r="A156" s="187" t="s">
        <v>831</v>
      </c>
      <c r="B156" s="659"/>
      <c r="C156" s="659"/>
      <c r="D156" s="659"/>
      <c r="E156" s="660"/>
      <c r="F156" s="273"/>
      <c r="AF156" s="662"/>
    </row>
    <row r="157" spans="1:32" s="661" customFormat="1" ht="12.75" customHeight="1">
      <c r="A157" s="199" t="s">
        <v>811</v>
      </c>
      <c r="B157" s="273">
        <v>57352080</v>
      </c>
      <c r="C157" s="273">
        <v>34691559</v>
      </c>
      <c r="D157" s="273">
        <v>5289704</v>
      </c>
      <c r="E157" s="657">
        <v>9.223212131103178</v>
      </c>
      <c r="F157" s="273">
        <v>205658</v>
      </c>
      <c r="AF157" s="662"/>
    </row>
    <row r="158" spans="1:32" s="661" customFormat="1" ht="12.75" customHeight="1">
      <c r="A158" s="259" t="s">
        <v>1616</v>
      </c>
      <c r="B158" s="273">
        <v>49227003</v>
      </c>
      <c r="C158" s="273">
        <v>30948348</v>
      </c>
      <c r="D158" s="273">
        <v>1546493</v>
      </c>
      <c r="E158" s="657">
        <v>3.141554240058043</v>
      </c>
      <c r="F158" s="273">
        <v>599934</v>
      </c>
      <c r="AF158" s="662"/>
    </row>
    <row r="159" spans="1:32" s="661" customFormat="1" ht="12.75" customHeight="1">
      <c r="A159" s="259" t="s">
        <v>1600</v>
      </c>
      <c r="B159" s="273">
        <v>8125077</v>
      </c>
      <c r="C159" s="273">
        <v>3743211</v>
      </c>
      <c r="D159" s="273">
        <v>3743211</v>
      </c>
      <c r="E159" s="657">
        <v>46.06985263031969</v>
      </c>
      <c r="F159" s="273">
        <v>-394276</v>
      </c>
      <c r="AF159" s="662"/>
    </row>
    <row r="160" spans="1:32" s="661" customFormat="1" ht="25.5">
      <c r="A160" s="261" t="s">
        <v>1601</v>
      </c>
      <c r="B160" s="273">
        <v>8125077</v>
      </c>
      <c r="C160" s="273">
        <v>3743211</v>
      </c>
      <c r="D160" s="273">
        <v>3743211</v>
      </c>
      <c r="E160" s="657">
        <v>46.06985263031969</v>
      </c>
      <c r="F160" s="273">
        <v>-394276</v>
      </c>
      <c r="AF160" s="662"/>
    </row>
    <row r="161" spans="1:32" s="661" customFormat="1" ht="12.75" customHeight="1">
      <c r="A161" s="193" t="s">
        <v>1602</v>
      </c>
      <c r="B161" s="273">
        <v>57650971</v>
      </c>
      <c r="C161" s="273">
        <v>34555059</v>
      </c>
      <c r="D161" s="273">
        <v>18209567.63</v>
      </c>
      <c r="E161" s="657">
        <v>31.585881927296594</v>
      </c>
      <c r="F161" s="273">
        <v>4616797</v>
      </c>
      <c r="AF161" s="662"/>
    </row>
    <row r="162" spans="1:32" s="661" customFormat="1" ht="12.75" customHeight="1">
      <c r="A162" s="259" t="s">
        <v>1603</v>
      </c>
      <c r="B162" s="273">
        <v>10990659</v>
      </c>
      <c r="C162" s="273">
        <v>5919399</v>
      </c>
      <c r="D162" s="273">
        <v>2166251.63</v>
      </c>
      <c r="E162" s="657">
        <v>19.709933953914867</v>
      </c>
      <c r="F162" s="273">
        <v>808338</v>
      </c>
      <c r="AF162" s="662"/>
    </row>
    <row r="163" spans="1:32" s="661" customFormat="1" ht="12.75" customHeight="1">
      <c r="A163" s="274" t="s">
        <v>1604</v>
      </c>
      <c r="B163" s="273">
        <v>9414111</v>
      </c>
      <c r="C163" s="273">
        <v>5047914</v>
      </c>
      <c r="D163" s="273">
        <v>1544860.63</v>
      </c>
      <c r="E163" s="657">
        <v>16.410053270032613</v>
      </c>
      <c r="F163" s="273">
        <v>412971</v>
      </c>
      <c r="AF163" s="662"/>
    </row>
    <row r="164" spans="1:32" s="661" customFormat="1" ht="12.75" customHeight="1">
      <c r="A164" s="199" t="s">
        <v>832</v>
      </c>
      <c r="B164" s="273">
        <v>298502</v>
      </c>
      <c r="C164" s="273">
        <v>132064</v>
      </c>
      <c r="D164" s="273">
        <v>92851</v>
      </c>
      <c r="E164" s="657">
        <v>31.105654233472475</v>
      </c>
      <c r="F164" s="273">
        <v>29887</v>
      </c>
      <c r="AF164" s="662"/>
    </row>
    <row r="165" spans="1:32" s="661" customFormat="1" ht="12.75" customHeight="1">
      <c r="A165" s="280" t="s">
        <v>1606</v>
      </c>
      <c r="B165" s="273">
        <v>245074</v>
      </c>
      <c r="C165" s="273">
        <v>106347</v>
      </c>
      <c r="D165" s="273">
        <v>76633</v>
      </c>
      <c r="E165" s="657">
        <v>31.269330895974278</v>
      </c>
      <c r="F165" s="273">
        <v>25563</v>
      </c>
      <c r="AF165" s="662"/>
    </row>
    <row r="166" spans="1:32" s="661" customFormat="1" ht="12.75" customHeight="1">
      <c r="A166" s="276" t="s">
        <v>1607</v>
      </c>
      <c r="B166" s="273">
        <v>9115609</v>
      </c>
      <c r="C166" s="273">
        <v>4915850</v>
      </c>
      <c r="D166" s="273">
        <v>1452009.63</v>
      </c>
      <c r="E166" s="657">
        <v>15.92882746506569</v>
      </c>
      <c r="F166" s="273">
        <v>383084</v>
      </c>
      <c r="AF166" s="662"/>
    </row>
    <row r="167" spans="1:32" s="661" customFormat="1" ht="12.75" customHeight="1">
      <c r="A167" s="274" t="s">
        <v>1608</v>
      </c>
      <c r="B167" s="273">
        <v>1576548</v>
      </c>
      <c r="C167" s="273">
        <v>871485</v>
      </c>
      <c r="D167" s="273">
        <v>621391</v>
      </c>
      <c r="E167" s="657">
        <v>39.41465784739824</v>
      </c>
      <c r="F167" s="273">
        <v>395367</v>
      </c>
      <c r="AF167" s="662"/>
    </row>
    <row r="168" spans="1:32" s="661" customFormat="1" ht="12.75" customHeight="1">
      <c r="A168" s="276" t="s">
        <v>1620</v>
      </c>
      <c r="B168" s="273">
        <v>1576548</v>
      </c>
      <c r="C168" s="273">
        <v>871485</v>
      </c>
      <c r="D168" s="273">
        <v>621391</v>
      </c>
      <c r="E168" s="657">
        <v>39.41465784739824</v>
      </c>
      <c r="F168" s="273">
        <v>395367</v>
      </c>
      <c r="AF168" s="662"/>
    </row>
    <row r="169" spans="1:32" s="661" customFormat="1" ht="12.75" customHeight="1">
      <c r="A169" s="259" t="s">
        <v>1558</v>
      </c>
      <c r="B169" s="273">
        <v>46660312</v>
      </c>
      <c r="C169" s="273">
        <v>28635660</v>
      </c>
      <c r="D169" s="273">
        <v>16043316</v>
      </c>
      <c r="E169" s="657">
        <v>34.38321629739639</v>
      </c>
      <c r="F169" s="273">
        <v>3808459</v>
      </c>
      <c r="AF169" s="662"/>
    </row>
    <row r="170" spans="1:32" s="661" customFormat="1" ht="12.75" customHeight="1">
      <c r="A170" s="274" t="s">
        <v>1610</v>
      </c>
      <c r="B170" s="273">
        <v>46660312</v>
      </c>
      <c r="C170" s="273">
        <v>28635660</v>
      </c>
      <c r="D170" s="273">
        <v>16043316</v>
      </c>
      <c r="E170" s="657">
        <v>34.38321629739639</v>
      </c>
      <c r="F170" s="273">
        <v>3808459</v>
      </c>
      <c r="AF170" s="662"/>
    </row>
    <row r="171" spans="1:32" s="661" customFormat="1" ht="12.75" customHeight="1">
      <c r="A171" s="259" t="s">
        <v>1209</v>
      </c>
      <c r="B171" s="273">
        <v>-298891</v>
      </c>
      <c r="C171" s="273">
        <v>136500</v>
      </c>
      <c r="D171" s="273">
        <v>-12919863.629999999</v>
      </c>
      <c r="E171" s="657" t="s">
        <v>1205</v>
      </c>
      <c r="F171" s="273">
        <v>-4411139</v>
      </c>
      <c r="AF171" s="662"/>
    </row>
    <row r="172" spans="1:32" s="661" customFormat="1" ht="12.75" customHeight="1">
      <c r="A172" s="259" t="s">
        <v>1210</v>
      </c>
      <c r="B172" s="273">
        <v>298891</v>
      </c>
      <c r="C172" s="273" t="s">
        <v>1205</v>
      </c>
      <c r="D172" s="273" t="s">
        <v>1205</v>
      </c>
      <c r="E172" s="657" t="s">
        <v>1205</v>
      </c>
      <c r="F172" s="273" t="s">
        <v>1205</v>
      </c>
      <c r="AF172" s="662"/>
    </row>
    <row r="173" spans="1:32" s="661" customFormat="1" ht="12.75" customHeight="1">
      <c r="A173" s="274" t="s">
        <v>1623</v>
      </c>
      <c r="B173" s="273">
        <v>298891</v>
      </c>
      <c r="C173" s="273" t="s">
        <v>1205</v>
      </c>
      <c r="D173" s="359" t="s">
        <v>1205</v>
      </c>
      <c r="E173" s="657" t="s">
        <v>1205</v>
      </c>
      <c r="F173" s="273" t="s">
        <v>1205</v>
      </c>
      <c r="AF173" s="662"/>
    </row>
    <row r="174" spans="1:32" s="661" customFormat="1" ht="38.25">
      <c r="A174" s="284" t="s">
        <v>813</v>
      </c>
      <c r="B174" s="273">
        <v>298891</v>
      </c>
      <c r="C174" s="273" t="s">
        <v>1205</v>
      </c>
      <c r="D174" s="273" t="s">
        <v>1205</v>
      </c>
      <c r="E174" s="657" t="s">
        <v>1205</v>
      </c>
      <c r="F174" s="273" t="s">
        <v>1205</v>
      </c>
      <c r="AF174" s="662"/>
    </row>
    <row r="175" spans="1:32" s="661" customFormat="1" ht="12.75">
      <c r="A175" s="274"/>
      <c r="B175" s="273"/>
      <c r="C175" s="203"/>
      <c r="D175" s="203"/>
      <c r="E175" s="359"/>
      <c r="F175" s="273"/>
      <c r="AF175" s="662"/>
    </row>
    <row r="176" spans="1:26" s="664" customFormat="1" ht="12.75">
      <c r="A176" s="252" t="s">
        <v>833</v>
      </c>
      <c r="B176" s="273"/>
      <c r="C176" s="203"/>
      <c r="D176" s="203"/>
      <c r="E176" s="359"/>
      <c r="F176" s="273"/>
      <c r="G176" s="663"/>
      <c r="H176" s="663"/>
      <c r="I176" s="663"/>
      <c r="J176" s="663"/>
      <c r="K176" s="663"/>
      <c r="L176" s="663"/>
      <c r="M176" s="663"/>
      <c r="N176" s="663"/>
      <c r="O176" s="663"/>
      <c r="P176" s="663"/>
      <c r="Q176" s="663"/>
      <c r="R176" s="663"/>
      <c r="S176" s="663"/>
      <c r="T176" s="663"/>
      <c r="U176" s="663"/>
      <c r="V176" s="663"/>
      <c r="W176" s="663"/>
      <c r="X176" s="663"/>
      <c r="Y176" s="663"/>
      <c r="Z176" s="663"/>
    </row>
    <row r="177" spans="1:32" s="661" customFormat="1" ht="12.75" customHeight="1">
      <c r="A177" s="187" t="s">
        <v>831</v>
      </c>
      <c r="B177" s="243"/>
      <c r="C177" s="243"/>
      <c r="D177" s="243"/>
      <c r="E177" s="355"/>
      <c r="F177" s="273"/>
      <c r="AF177" s="662"/>
    </row>
    <row r="178" spans="1:32" s="661" customFormat="1" ht="12.75" customHeight="1">
      <c r="A178" s="665" t="s">
        <v>811</v>
      </c>
      <c r="B178" s="365">
        <v>113480</v>
      </c>
      <c r="C178" s="365">
        <v>46580</v>
      </c>
      <c r="D178" s="365">
        <v>8300</v>
      </c>
      <c r="E178" s="654">
        <v>7.314064152273528</v>
      </c>
      <c r="F178" s="273">
        <v>300</v>
      </c>
      <c r="AF178" s="662"/>
    </row>
    <row r="179" spans="1:32" s="661" customFormat="1" ht="12.75" customHeight="1">
      <c r="A179" s="388" t="s">
        <v>1616</v>
      </c>
      <c r="B179" s="365">
        <v>102082</v>
      </c>
      <c r="C179" s="365">
        <v>38280</v>
      </c>
      <c r="D179" s="365">
        <v>0</v>
      </c>
      <c r="E179" s="654">
        <v>0</v>
      </c>
      <c r="F179" s="273">
        <v>0</v>
      </c>
      <c r="AF179" s="662"/>
    </row>
    <row r="180" spans="1:32" s="661" customFormat="1" ht="12.75" customHeight="1">
      <c r="A180" s="388" t="s">
        <v>1600</v>
      </c>
      <c r="B180" s="365">
        <v>11398</v>
      </c>
      <c r="C180" s="365">
        <v>8300</v>
      </c>
      <c r="D180" s="365">
        <v>8300</v>
      </c>
      <c r="E180" s="654">
        <v>72.8197929461309</v>
      </c>
      <c r="F180" s="273">
        <v>300</v>
      </c>
      <c r="AF180" s="662"/>
    </row>
    <row r="181" spans="1:32" s="661" customFormat="1" ht="28.5" customHeight="1">
      <c r="A181" s="666" t="s">
        <v>1601</v>
      </c>
      <c r="B181" s="365">
        <v>11398</v>
      </c>
      <c r="C181" s="365">
        <v>8300</v>
      </c>
      <c r="D181" s="365">
        <v>8300</v>
      </c>
      <c r="E181" s="654">
        <v>72.8197929461309</v>
      </c>
      <c r="F181" s="273">
        <v>300</v>
      </c>
      <c r="AF181" s="662"/>
    </row>
    <row r="182" spans="1:32" s="661" customFormat="1" ht="12.75" customHeight="1">
      <c r="A182" s="364" t="s">
        <v>1602</v>
      </c>
      <c r="B182" s="365">
        <v>113480</v>
      </c>
      <c r="C182" s="365">
        <v>46580</v>
      </c>
      <c r="D182" s="365">
        <v>0</v>
      </c>
      <c r="E182" s="654">
        <v>0</v>
      </c>
      <c r="F182" s="273">
        <v>0</v>
      </c>
      <c r="AF182" s="662"/>
    </row>
    <row r="183" spans="1:32" s="661" customFormat="1" ht="12.75" customHeight="1">
      <c r="A183" s="388" t="s">
        <v>1603</v>
      </c>
      <c r="B183" s="365">
        <v>113480</v>
      </c>
      <c r="C183" s="365">
        <v>46580</v>
      </c>
      <c r="D183" s="365">
        <v>0</v>
      </c>
      <c r="E183" s="654">
        <v>0</v>
      </c>
      <c r="F183" s="273">
        <v>0</v>
      </c>
      <c r="AF183" s="662"/>
    </row>
    <row r="184" spans="1:32" s="661" customFormat="1" ht="12.75" customHeight="1">
      <c r="A184" s="667" t="s">
        <v>1604</v>
      </c>
      <c r="B184" s="365">
        <v>113480</v>
      </c>
      <c r="C184" s="365">
        <v>46580</v>
      </c>
      <c r="D184" s="365">
        <v>0</v>
      </c>
      <c r="E184" s="654">
        <v>0</v>
      </c>
      <c r="F184" s="273">
        <v>0</v>
      </c>
      <c r="AF184" s="662"/>
    </row>
    <row r="185" spans="1:32" s="661" customFormat="1" ht="12.75" customHeight="1">
      <c r="A185" s="668" t="s">
        <v>1607</v>
      </c>
      <c r="B185" s="365">
        <v>113480</v>
      </c>
      <c r="C185" s="365">
        <v>46580</v>
      </c>
      <c r="D185" s="365">
        <v>0</v>
      </c>
      <c r="E185" s="654">
        <v>0</v>
      </c>
      <c r="F185" s="273">
        <v>0</v>
      </c>
      <c r="AF185" s="662"/>
    </row>
    <row r="186" spans="1:32" s="661" customFormat="1" ht="12.75" customHeight="1">
      <c r="A186" s="187"/>
      <c r="B186" s="243"/>
      <c r="C186" s="243"/>
      <c r="D186" s="243"/>
      <c r="E186" s="355"/>
      <c r="F186" s="273"/>
      <c r="AF186" s="662"/>
    </row>
    <row r="187" spans="1:32" s="661" customFormat="1" ht="12.75" customHeight="1">
      <c r="A187" s="269" t="s">
        <v>816</v>
      </c>
      <c r="B187" s="243"/>
      <c r="C187" s="243"/>
      <c r="D187" s="243"/>
      <c r="E187" s="355"/>
      <c r="F187" s="273"/>
      <c r="AF187" s="662"/>
    </row>
    <row r="188" spans="1:32" s="661" customFormat="1" ht="12.75" customHeight="1">
      <c r="A188" s="187" t="s">
        <v>831</v>
      </c>
      <c r="B188" s="243"/>
      <c r="C188" s="243"/>
      <c r="D188" s="243"/>
      <c r="E188" s="355"/>
      <c r="F188" s="273"/>
      <c r="AF188" s="662"/>
    </row>
    <row r="189" spans="1:32" s="661" customFormat="1" ht="12.75" customHeight="1">
      <c r="A189" s="199" t="s">
        <v>811</v>
      </c>
      <c r="B189" s="365">
        <v>1842399</v>
      </c>
      <c r="C189" s="365">
        <v>809854</v>
      </c>
      <c r="D189" s="365">
        <v>635336</v>
      </c>
      <c r="E189" s="654">
        <v>34.4841698242346</v>
      </c>
      <c r="F189" s="273">
        <v>110801</v>
      </c>
      <c r="AF189" s="662"/>
    </row>
    <row r="190" spans="1:32" s="661" customFormat="1" ht="12.75" customHeight="1">
      <c r="A190" s="259" t="s">
        <v>1616</v>
      </c>
      <c r="B190" s="365">
        <v>1333668</v>
      </c>
      <c r="C190" s="365">
        <v>556514</v>
      </c>
      <c r="D190" s="365">
        <v>381996</v>
      </c>
      <c r="E190" s="654">
        <v>28.64251072980682</v>
      </c>
      <c r="F190" s="273">
        <v>55689</v>
      </c>
      <c r="AF190" s="662"/>
    </row>
    <row r="191" spans="1:32" s="661" customFormat="1" ht="12" customHeight="1">
      <c r="A191" s="259" t="s">
        <v>1600</v>
      </c>
      <c r="B191" s="365">
        <v>508731</v>
      </c>
      <c r="C191" s="365">
        <v>253340</v>
      </c>
      <c r="D191" s="365">
        <v>253340</v>
      </c>
      <c r="E191" s="654">
        <v>49.79841999013231</v>
      </c>
      <c r="F191" s="273">
        <v>55112</v>
      </c>
      <c r="AF191" s="662"/>
    </row>
    <row r="192" spans="1:32" s="661" customFormat="1" ht="25.5" customHeight="1">
      <c r="A192" s="261" t="s">
        <v>1601</v>
      </c>
      <c r="B192" s="365">
        <v>508731</v>
      </c>
      <c r="C192" s="365">
        <v>253340</v>
      </c>
      <c r="D192" s="365">
        <v>253340</v>
      </c>
      <c r="E192" s="654">
        <v>49.79841999013231</v>
      </c>
      <c r="F192" s="273">
        <v>55112</v>
      </c>
      <c r="AF192" s="662"/>
    </row>
    <row r="193" spans="1:32" s="661" customFormat="1" ht="12.75" customHeight="1">
      <c r="A193" s="193" t="s">
        <v>1602</v>
      </c>
      <c r="B193" s="365">
        <v>2017399</v>
      </c>
      <c r="C193" s="365">
        <v>673354</v>
      </c>
      <c r="D193" s="365">
        <v>372082</v>
      </c>
      <c r="E193" s="654">
        <v>18.443649471423353</v>
      </c>
      <c r="F193" s="273">
        <v>97892</v>
      </c>
      <c r="AF193" s="662"/>
    </row>
    <row r="194" spans="1:32" s="661" customFormat="1" ht="12.75" customHeight="1">
      <c r="A194" s="259" t="s">
        <v>1603</v>
      </c>
      <c r="B194" s="365">
        <v>1946586</v>
      </c>
      <c r="C194" s="365">
        <v>630343</v>
      </c>
      <c r="D194" s="365">
        <v>361040</v>
      </c>
      <c r="E194" s="654">
        <v>18.54734391390876</v>
      </c>
      <c r="F194" s="273">
        <v>91711</v>
      </c>
      <c r="AF194" s="662"/>
    </row>
    <row r="195" spans="1:32" s="661" customFormat="1" ht="12.75" customHeight="1">
      <c r="A195" s="274" t="s">
        <v>1604</v>
      </c>
      <c r="B195" s="365">
        <v>1635086</v>
      </c>
      <c r="C195" s="365">
        <v>630343</v>
      </c>
      <c r="D195" s="365">
        <v>361040</v>
      </c>
      <c r="E195" s="654">
        <v>22.080795750192955</v>
      </c>
      <c r="F195" s="273">
        <v>91711</v>
      </c>
      <c r="AF195" s="662"/>
    </row>
    <row r="196" spans="1:32" s="661" customFormat="1" ht="12.75" customHeight="1">
      <c r="A196" s="199" t="s">
        <v>832</v>
      </c>
      <c r="B196" s="365">
        <v>215498</v>
      </c>
      <c r="C196" s="365">
        <v>105839</v>
      </c>
      <c r="D196" s="365">
        <v>73395</v>
      </c>
      <c r="E196" s="654">
        <v>34.0583207268745</v>
      </c>
      <c r="F196" s="273">
        <v>26520</v>
      </c>
      <c r="AF196" s="662"/>
    </row>
    <row r="197" spans="1:32" s="661" customFormat="1" ht="12.75" customHeight="1">
      <c r="A197" s="280" t="s">
        <v>1606</v>
      </c>
      <c r="B197" s="365">
        <v>173682</v>
      </c>
      <c r="C197" s="365">
        <v>85212</v>
      </c>
      <c r="D197" s="365">
        <v>60954</v>
      </c>
      <c r="E197" s="654">
        <v>35.0951739385774</v>
      </c>
      <c r="F197" s="273">
        <v>22850</v>
      </c>
      <c r="AF197" s="662"/>
    </row>
    <row r="198" spans="1:32" s="661" customFormat="1" ht="12.75" customHeight="1">
      <c r="A198" s="276" t="s">
        <v>1607</v>
      </c>
      <c r="B198" s="365">
        <v>1419588</v>
      </c>
      <c r="C198" s="365">
        <v>524504</v>
      </c>
      <c r="D198" s="365">
        <v>287645</v>
      </c>
      <c r="E198" s="654">
        <v>20.262569139778584</v>
      </c>
      <c r="F198" s="273">
        <v>65191</v>
      </c>
      <c r="AF198" s="662"/>
    </row>
    <row r="199" spans="1:32" s="661" customFormat="1" ht="12.75" customHeight="1">
      <c r="A199" s="274" t="s">
        <v>1608</v>
      </c>
      <c r="B199" s="365">
        <v>311500</v>
      </c>
      <c r="C199" s="365">
        <v>0</v>
      </c>
      <c r="D199" s="365">
        <v>0</v>
      </c>
      <c r="E199" s="654">
        <v>0</v>
      </c>
      <c r="F199" s="273">
        <v>0</v>
      </c>
      <c r="AF199" s="662"/>
    </row>
    <row r="200" spans="1:32" s="661" customFormat="1" ht="12.75" customHeight="1">
      <c r="A200" s="276" t="s">
        <v>1620</v>
      </c>
      <c r="B200" s="365">
        <v>311500</v>
      </c>
      <c r="C200" s="365">
        <v>0</v>
      </c>
      <c r="D200" s="365">
        <v>0</v>
      </c>
      <c r="E200" s="654">
        <v>0</v>
      </c>
      <c r="F200" s="273">
        <v>0</v>
      </c>
      <c r="AF200" s="662"/>
    </row>
    <row r="201" spans="1:32" s="661" customFormat="1" ht="12.75" customHeight="1">
      <c r="A201" s="259" t="s">
        <v>1558</v>
      </c>
      <c r="B201" s="365">
        <v>70813</v>
      </c>
      <c r="C201" s="365">
        <v>43011</v>
      </c>
      <c r="D201" s="365">
        <v>11042</v>
      </c>
      <c r="E201" s="654">
        <v>15.59318204284524</v>
      </c>
      <c r="F201" s="273">
        <v>6181</v>
      </c>
      <c r="AF201" s="662"/>
    </row>
    <row r="202" spans="1:32" s="661" customFormat="1" ht="12.75" customHeight="1">
      <c r="A202" s="274" t="s">
        <v>1610</v>
      </c>
      <c r="B202" s="365">
        <v>70813</v>
      </c>
      <c r="C202" s="365">
        <v>43011</v>
      </c>
      <c r="D202" s="365">
        <v>11042</v>
      </c>
      <c r="E202" s="654">
        <v>15.59318204284524</v>
      </c>
      <c r="F202" s="273">
        <v>6181</v>
      </c>
      <c r="AF202" s="662"/>
    </row>
    <row r="203" spans="1:32" s="661" customFormat="1" ht="12.75" customHeight="1">
      <c r="A203" s="259" t="s">
        <v>1209</v>
      </c>
      <c r="B203" s="365">
        <v>-175000</v>
      </c>
      <c r="C203" s="365">
        <v>136500</v>
      </c>
      <c r="D203" s="365">
        <v>263254</v>
      </c>
      <c r="E203" s="654" t="s">
        <v>1205</v>
      </c>
      <c r="F203" s="273">
        <v>12909</v>
      </c>
      <c r="AF203" s="662"/>
    </row>
    <row r="204" spans="1:32" s="661" customFormat="1" ht="12.75" customHeight="1">
      <c r="A204" s="259" t="s">
        <v>1210</v>
      </c>
      <c r="B204" s="365">
        <v>175000</v>
      </c>
      <c r="C204" s="365" t="s">
        <v>1205</v>
      </c>
      <c r="D204" s="273" t="s">
        <v>1205</v>
      </c>
      <c r="E204" s="657" t="s">
        <v>1205</v>
      </c>
      <c r="F204" s="273" t="s">
        <v>1205</v>
      </c>
      <c r="AF204" s="662"/>
    </row>
    <row r="205" spans="1:32" s="661" customFormat="1" ht="12.75" customHeight="1">
      <c r="A205" s="274" t="s">
        <v>1623</v>
      </c>
      <c r="B205" s="365">
        <v>175000</v>
      </c>
      <c r="C205" s="365" t="s">
        <v>1205</v>
      </c>
      <c r="D205" s="359" t="s">
        <v>1205</v>
      </c>
      <c r="E205" s="657" t="s">
        <v>1205</v>
      </c>
      <c r="F205" s="273" t="s">
        <v>1205</v>
      </c>
      <c r="AF205" s="662"/>
    </row>
    <row r="206" spans="1:32" s="661" customFormat="1" ht="23.25" customHeight="1">
      <c r="A206" s="284" t="s">
        <v>813</v>
      </c>
      <c r="B206" s="365">
        <v>175000</v>
      </c>
      <c r="C206" s="365" t="s">
        <v>1205</v>
      </c>
      <c r="D206" s="359" t="s">
        <v>1205</v>
      </c>
      <c r="E206" s="657" t="s">
        <v>1205</v>
      </c>
      <c r="F206" s="273" t="s">
        <v>1205</v>
      </c>
      <c r="AF206" s="662"/>
    </row>
    <row r="207" spans="1:32" s="661" customFormat="1" ht="14.25" customHeight="1">
      <c r="A207" s="284"/>
      <c r="B207" s="243"/>
      <c r="C207" s="243"/>
      <c r="D207" s="243"/>
      <c r="E207" s="355"/>
      <c r="F207" s="273"/>
      <c r="AF207" s="662"/>
    </row>
    <row r="208" spans="1:32" s="661" customFormat="1" ht="14.25" customHeight="1">
      <c r="A208" s="269" t="s">
        <v>817</v>
      </c>
      <c r="B208" s="243"/>
      <c r="C208" s="243"/>
      <c r="D208" s="243"/>
      <c r="E208" s="355"/>
      <c r="F208" s="273"/>
      <c r="AF208" s="662"/>
    </row>
    <row r="209" spans="1:32" s="661" customFormat="1" ht="14.25" customHeight="1">
      <c r="A209" s="187" t="s">
        <v>831</v>
      </c>
      <c r="B209" s="243"/>
      <c r="C209" s="243"/>
      <c r="D209" s="243"/>
      <c r="E209" s="355"/>
      <c r="F209" s="273"/>
      <c r="AF209" s="662"/>
    </row>
    <row r="210" spans="1:32" s="661" customFormat="1" ht="14.25" customHeight="1">
      <c r="A210" s="199" t="s">
        <v>811</v>
      </c>
      <c r="B210" s="365">
        <v>1336548</v>
      </c>
      <c r="C210" s="365">
        <v>154904</v>
      </c>
      <c r="D210" s="365">
        <v>56908</v>
      </c>
      <c r="E210" s="654">
        <v>4.2578343613547736</v>
      </c>
      <c r="F210" s="273">
        <v>0</v>
      </c>
      <c r="AF210" s="662"/>
    </row>
    <row r="211" spans="1:32" s="661" customFormat="1" ht="14.25" customHeight="1">
      <c r="A211" s="259" t="s">
        <v>1616</v>
      </c>
      <c r="B211" s="365">
        <v>1074278</v>
      </c>
      <c r="C211" s="365">
        <v>154904</v>
      </c>
      <c r="D211" s="365">
        <v>56908</v>
      </c>
      <c r="E211" s="654">
        <v>5.297325273346377</v>
      </c>
      <c r="F211" s="273">
        <v>0</v>
      </c>
      <c r="AF211" s="662"/>
    </row>
    <row r="212" spans="1:32" s="661" customFormat="1" ht="14.25" customHeight="1">
      <c r="A212" s="259" t="s">
        <v>1600</v>
      </c>
      <c r="B212" s="365">
        <v>262270</v>
      </c>
      <c r="C212" s="365">
        <v>0</v>
      </c>
      <c r="D212" s="365">
        <v>0</v>
      </c>
      <c r="E212" s="654">
        <v>0</v>
      </c>
      <c r="F212" s="273">
        <v>0</v>
      </c>
      <c r="AF212" s="662"/>
    </row>
    <row r="213" spans="1:32" s="661" customFormat="1" ht="27" customHeight="1">
      <c r="A213" s="261" t="s">
        <v>1601</v>
      </c>
      <c r="B213" s="365">
        <v>262270</v>
      </c>
      <c r="C213" s="365">
        <v>0</v>
      </c>
      <c r="D213" s="365">
        <v>0</v>
      </c>
      <c r="E213" s="654">
        <v>0</v>
      </c>
      <c r="F213" s="273">
        <v>0</v>
      </c>
      <c r="AF213" s="662"/>
    </row>
    <row r="214" spans="1:32" s="661" customFormat="1" ht="14.25" customHeight="1">
      <c r="A214" s="193" t="s">
        <v>1602</v>
      </c>
      <c r="B214" s="365">
        <v>1336548</v>
      </c>
      <c r="C214" s="365">
        <v>154904</v>
      </c>
      <c r="D214" s="365">
        <v>56908</v>
      </c>
      <c r="E214" s="654">
        <v>4.2578343613547736</v>
      </c>
      <c r="F214" s="273">
        <v>0</v>
      </c>
      <c r="AF214" s="662"/>
    </row>
    <row r="215" spans="1:32" s="661" customFormat="1" ht="14.25" customHeight="1">
      <c r="A215" s="259" t="s">
        <v>1603</v>
      </c>
      <c r="B215" s="365">
        <v>407492</v>
      </c>
      <c r="C215" s="365">
        <v>154904</v>
      </c>
      <c r="D215" s="365">
        <v>56908</v>
      </c>
      <c r="E215" s="654">
        <v>13.965427542135798</v>
      </c>
      <c r="F215" s="273">
        <v>0</v>
      </c>
      <c r="AF215" s="662"/>
    </row>
    <row r="216" spans="1:32" s="661" customFormat="1" ht="14.25" customHeight="1">
      <c r="A216" s="274" t="s">
        <v>1604</v>
      </c>
      <c r="B216" s="365">
        <v>407492</v>
      </c>
      <c r="C216" s="365">
        <v>154904</v>
      </c>
      <c r="D216" s="365">
        <v>56908</v>
      </c>
      <c r="E216" s="654">
        <v>13.965427542135798</v>
      </c>
      <c r="F216" s="273">
        <v>0</v>
      </c>
      <c r="AF216" s="662"/>
    </row>
    <row r="217" spans="1:32" s="661" customFormat="1" ht="14.25" customHeight="1">
      <c r="A217" s="276" t="s">
        <v>1607</v>
      </c>
      <c r="B217" s="365">
        <v>407492</v>
      </c>
      <c r="C217" s="365">
        <v>154904</v>
      </c>
      <c r="D217" s="365">
        <v>56908</v>
      </c>
      <c r="E217" s="654">
        <v>13.965427542135798</v>
      </c>
      <c r="F217" s="273">
        <v>0</v>
      </c>
      <c r="AF217" s="662"/>
    </row>
    <row r="218" spans="1:32" s="661" customFormat="1" ht="14.25" customHeight="1">
      <c r="A218" s="259" t="s">
        <v>1558</v>
      </c>
      <c r="B218" s="365">
        <v>929056</v>
      </c>
      <c r="C218" s="365">
        <v>0</v>
      </c>
      <c r="D218" s="365">
        <v>0</v>
      </c>
      <c r="E218" s="654">
        <v>0</v>
      </c>
      <c r="F218" s="273">
        <v>0</v>
      </c>
      <c r="AF218" s="662"/>
    </row>
    <row r="219" spans="1:32" s="661" customFormat="1" ht="14.25" customHeight="1">
      <c r="A219" s="274" t="s">
        <v>1610</v>
      </c>
      <c r="B219" s="365">
        <v>929056</v>
      </c>
      <c r="C219" s="365">
        <v>0</v>
      </c>
      <c r="D219" s="365">
        <v>0</v>
      </c>
      <c r="E219" s="654">
        <v>0</v>
      </c>
      <c r="F219" s="273">
        <v>0</v>
      </c>
      <c r="AF219" s="662"/>
    </row>
    <row r="220" spans="1:32" s="661" customFormat="1" ht="14.25" customHeight="1">
      <c r="A220" s="187"/>
      <c r="B220" s="243"/>
      <c r="C220" s="243"/>
      <c r="D220" s="243"/>
      <c r="E220" s="355"/>
      <c r="F220" s="273"/>
      <c r="AF220" s="662"/>
    </row>
    <row r="221" spans="1:32" s="661" customFormat="1" ht="14.25" customHeight="1">
      <c r="A221" s="269" t="s">
        <v>834</v>
      </c>
      <c r="B221" s="243"/>
      <c r="C221" s="243"/>
      <c r="D221" s="243"/>
      <c r="E221" s="355"/>
      <c r="F221" s="273"/>
      <c r="AF221" s="662"/>
    </row>
    <row r="222" spans="1:32" s="661" customFormat="1" ht="14.25" customHeight="1">
      <c r="A222" s="187" t="s">
        <v>831</v>
      </c>
      <c r="B222" s="243"/>
      <c r="C222" s="243"/>
      <c r="D222" s="243"/>
      <c r="E222" s="355"/>
      <c r="F222" s="273"/>
      <c r="AF222" s="662"/>
    </row>
    <row r="223" spans="1:32" s="661" customFormat="1" ht="14.25" customHeight="1">
      <c r="A223" s="199" t="s">
        <v>811</v>
      </c>
      <c r="B223" s="365">
        <v>48470482</v>
      </c>
      <c r="C223" s="365">
        <v>30077894</v>
      </c>
      <c r="D223" s="365">
        <v>3242870</v>
      </c>
      <c r="E223" s="654">
        <v>6.690401799594235</v>
      </c>
      <c r="F223" s="273">
        <v>-469456</v>
      </c>
      <c r="AF223" s="662"/>
    </row>
    <row r="224" spans="1:32" s="661" customFormat="1" ht="14.25" customHeight="1">
      <c r="A224" s="259" t="s">
        <v>1616</v>
      </c>
      <c r="B224" s="365">
        <v>41754310</v>
      </c>
      <c r="C224" s="365">
        <v>26956736</v>
      </c>
      <c r="D224" s="365">
        <v>121712</v>
      </c>
      <c r="E224" s="654">
        <v>0.29149565637655134</v>
      </c>
      <c r="F224" s="273">
        <v>16404</v>
      </c>
      <c r="AF224" s="662"/>
    </row>
    <row r="225" spans="1:32" s="661" customFormat="1" ht="14.25" customHeight="1">
      <c r="A225" s="259" t="s">
        <v>1600</v>
      </c>
      <c r="B225" s="365">
        <v>6716172</v>
      </c>
      <c r="C225" s="365">
        <v>3121158</v>
      </c>
      <c r="D225" s="365">
        <v>3121158</v>
      </c>
      <c r="E225" s="654">
        <v>46.472276171604896</v>
      </c>
      <c r="F225" s="273">
        <v>-485860</v>
      </c>
      <c r="AF225" s="662"/>
    </row>
    <row r="226" spans="1:32" s="661" customFormat="1" ht="25.5" customHeight="1">
      <c r="A226" s="261" t="s">
        <v>1601</v>
      </c>
      <c r="B226" s="365">
        <v>6716172</v>
      </c>
      <c r="C226" s="365">
        <v>3121158</v>
      </c>
      <c r="D226" s="365">
        <v>3121158</v>
      </c>
      <c r="E226" s="654">
        <v>46.472276171604896</v>
      </c>
      <c r="F226" s="273">
        <v>-485860</v>
      </c>
      <c r="AF226" s="662"/>
    </row>
    <row r="227" spans="1:32" s="661" customFormat="1" ht="14.25" customHeight="1">
      <c r="A227" s="193" t="s">
        <v>1602</v>
      </c>
      <c r="B227" s="365">
        <v>48470482</v>
      </c>
      <c r="C227" s="365">
        <v>30077894</v>
      </c>
      <c r="D227" s="365">
        <v>16685966</v>
      </c>
      <c r="E227" s="654">
        <v>34.42500530529075</v>
      </c>
      <c r="F227" s="273">
        <v>3959273</v>
      </c>
      <c r="AF227" s="662"/>
    </row>
    <row r="228" spans="1:32" s="661" customFormat="1" ht="14.25" customHeight="1">
      <c r="A228" s="259" t="s">
        <v>1603</v>
      </c>
      <c r="B228" s="365">
        <v>3466124</v>
      </c>
      <c r="C228" s="365">
        <v>1998617</v>
      </c>
      <c r="D228" s="365">
        <v>700732</v>
      </c>
      <c r="E228" s="654">
        <v>20.21658775046709</v>
      </c>
      <c r="F228" s="273">
        <v>173772</v>
      </c>
      <c r="AF228" s="662"/>
    </row>
    <row r="229" spans="1:32" s="661" customFormat="1" ht="14.25" customHeight="1">
      <c r="A229" s="274" t="s">
        <v>1604</v>
      </c>
      <c r="B229" s="365">
        <v>3466124</v>
      </c>
      <c r="C229" s="365">
        <v>1998617</v>
      </c>
      <c r="D229" s="365">
        <v>700732</v>
      </c>
      <c r="E229" s="654">
        <v>20.21658775046709</v>
      </c>
      <c r="F229" s="273">
        <v>173772</v>
      </c>
      <c r="AF229" s="662"/>
    </row>
    <row r="230" spans="1:32" s="661" customFormat="1" ht="14.25" customHeight="1">
      <c r="A230" s="199" t="s">
        <v>832</v>
      </c>
      <c r="B230" s="365">
        <v>7694</v>
      </c>
      <c r="C230" s="365">
        <v>0</v>
      </c>
      <c r="D230" s="365">
        <v>0</v>
      </c>
      <c r="E230" s="654">
        <v>0</v>
      </c>
      <c r="F230" s="273">
        <v>0</v>
      </c>
      <c r="AF230" s="662"/>
    </row>
    <row r="231" spans="1:32" s="661" customFormat="1" ht="14.25" customHeight="1">
      <c r="A231" s="280" t="s">
        <v>1606</v>
      </c>
      <c r="B231" s="365">
        <v>6200</v>
      </c>
      <c r="C231" s="365">
        <v>0</v>
      </c>
      <c r="D231" s="365">
        <v>0</v>
      </c>
      <c r="E231" s="654">
        <v>0</v>
      </c>
      <c r="F231" s="273">
        <v>0</v>
      </c>
      <c r="AF231" s="662"/>
    </row>
    <row r="232" spans="1:32" s="661" customFormat="1" ht="14.25" customHeight="1">
      <c r="A232" s="276" t="s">
        <v>1607</v>
      </c>
      <c r="B232" s="365">
        <v>3458430</v>
      </c>
      <c r="C232" s="365">
        <v>1998617</v>
      </c>
      <c r="D232" s="365">
        <v>700732</v>
      </c>
      <c r="E232" s="654">
        <v>20.261563773157185</v>
      </c>
      <c r="F232" s="273">
        <v>173772</v>
      </c>
      <c r="AF232" s="662"/>
    </row>
    <row r="233" spans="1:32" s="661" customFormat="1" ht="14.25" customHeight="1">
      <c r="A233" s="259" t="s">
        <v>1558</v>
      </c>
      <c r="B233" s="365">
        <v>45004358</v>
      </c>
      <c r="C233" s="365">
        <v>28079277</v>
      </c>
      <c r="D233" s="365">
        <v>15985234</v>
      </c>
      <c r="E233" s="654">
        <v>35.51930237511665</v>
      </c>
      <c r="F233" s="273">
        <v>3785501</v>
      </c>
      <c r="AF233" s="662"/>
    </row>
    <row r="234" spans="1:32" s="661" customFormat="1" ht="14.25" customHeight="1">
      <c r="A234" s="274" t="s">
        <v>1610</v>
      </c>
      <c r="B234" s="365">
        <v>45004358</v>
      </c>
      <c r="C234" s="365">
        <v>28079277</v>
      </c>
      <c r="D234" s="365">
        <v>15985234</v>
      </c>
      <c r="E234" s="654">
        <v>35.51930237511665</v>
      </c>
      <c r="F234" s="273">
        <v>3785501</v>
      </c>
      <c r="AF234" s="662"/>
    </row>
    <row r="235" spans="1:32" s="661" customFormat="1" ht="14.25" customHeight="1">
      <c r="A235" s="274"/>
      <c r="B235" s="243"/>
      <c r="C235" s="243"/>
      <c r="D235" s="243"/>
      <c r="E235" s="355"/>
      <c r="F235" s="273"/>
      <c r="AF235" s="662"/>
    </row>
    <row r="236" spans="1:32" s="661" customFormat="1" ht="14.25" customHeight="1">
      <c r="A236" s="269" t="s">
        <v>823</v>
      </c>
      <c r="B236" s="243"/>
      <c r="C236" s="243"/>
      <c r="D236" s="243"/>
      <c r="E236" s="355"/>
      <c r="F236" s="273"/>
      <c r="AF236" s="662"/>
    </row>
    <row r="237" spans="1:32" s="661" customFormat="1" ht="14.25" customHeight="1">
      <c r="A237" s="187" t="s">
        <v>831</v>
      </c>
      <c r="B237" s="243"/>
      <c r="C237" s="243"/>
      <c r="D237" s="243"/>
      <c r="E237" s="355"/>
      <c r="F237" s="273"/>
      <c r="AF237" s="662"/>
    </row>
    <row r="238" spans="1:32" s="661" customFormat="1" ht="14.25" customHeight="1">
      <c r="A238" s="199" t="s">
        <v>811</v>
      </c>
      <c r="B238" s="365">
        <v>65361</v>
      </c>
      <c r="C238" s="365">
        <v>0</v>
      </c>
      <c r="D238" s="365">
        <v>0</v>
      </c>
      <c r="E238" s="654">
        <v>0</v>
      </c>
      <c r="F238" s="273">
        <v>0</v>
      </c>
      <c r="AF238" s="662"/>
    </row>
    <row r="239" spans="1:32" s="661" customFormat="1" ht="14.25" customHeight="1">
      <c r="A239" s="259" t="s">
        <v>1616</v>
      </c>
      <c r="B239" s="365">
        <v>42168</v>
      </c>
      <c r="C239" s="365">
        <v>0</v>
      </c>
      <c r="D239" s="365">
        <v>0</v>
      </c>
      <c r="E239" s="654">
        <v>0</v>
      </c>
      <c r="F239" s="273">
        <v>0</v>
      </c>
      <c r="AF239" s="662"/>
    </row>
    <row r="240" spans="1:32" s="661" customFormat="1" ht="12" customHeight="1">
      <c r="A240" s="259" t="s">
        <v>1600</v>
      </c>
      <c r="B240" s="365">
        <v>23193</v>
      </c>
      <c r="C240" s="365">
        <v>0</v>
      </c>
      <c r="D240" s="365">
        <v>0</v>
      </c>
      <c r="E240" s="654">
        <v>0</v>
      </c>
      <c r="F240" s="273">
        <v>0</v>
      </c>
      <c r="AF240" s="662"/>
    </row>
    <row r="241" spans="1:32" s="661" customFormat="1" ht="24" customHeight="1">
      <c r="A241" s="261" t="s">
        <v>1601</v>
      </c>
      <c r="B241" s="365">
        <v>23193</v>
      </c>
      <c r="C241" s="365">
        <v>0</v>
      </c>
      <c r="D241" s="365">
        <v>0</v>
      </c>
      <c r="E241" s="654">
        <v>0</v>
      </c>
      <c r="F241" s="273">
        <v>0</v>
      </c>
      <c r="AF241" s="662"/>
    </row>
    <row r="242" spans="1:32" s="661" customFormat="1" ht="14.25" customHeight="1">
      <c r="A242" s="193" t="s">
        <v>1602</v>
      </c>
      <c r="B242" s="365">
        <v>189252</v>
      </c>
      <c r="C242" s="365">
        <v>0</v>
      </c>
      <c r="D242" s="365">
        <v>-1676.37</v>
      </c>
      <c r="E242" s="654">
        <v>-0.8857872043624373</v>
      </c>
      <c r="F242" s="273">
        <v>0</v>
      </c>
      <c r="AF242" s="662"/>
    </row>
    <row r="243" spans="1:32" s="661" customFormat="1" ht="14.25" customHeight="1">
      <c r="A243" s="259" t="s">
        <v>1603</v>
      </c>
      <c r="B243" s="365">
        <v>189252</v>
      </c>
      <c r="C243" s="365">
        <v>0</v>
      </c>
      <c r="D243" s="365">
        <v>-1676.37</v>
      </c>
      <c r="E243" s="654">
        <v>-0.8857872043624373</v>
      </c>
      <c r="F243" s="273">
        <v>0</v>
      </c>
      <c r="AF243" s="662"/>
    </row>
    <row r="244" spans="1:32" s="661" customFormat="1" ht="14.25" customHeight="1">
      <c r="A244" s="274" t="s">
        <v>1604</v>
      </c>
      <c r="B244" s="365">
        <v>189252</v>
      </c>
      <c r="C244" s="365">
        <v>0</v>
      </c>
      <c r="D244" s="365">
        <v>-1676.37</v>
      </c>
      <c r="E244" s="654">
        <v>-0.8857872043624373</v>
      </c>
      <c r="F244" s="273">
        <v>0</v>
      </c>
      <c r="AF244" s="662"/>
    </row>
    <row r="245" spans="1:32" s="661" customFormat="1" ht="14.25" customHeight="1">
      <c r="A245" s="199" t="s">
        <v>832</v>
      </c>
      <c r="B245" s="365">
        <v>23193</v>
      </c>
      <c r="C245" s="365">
        <v>0</v>
      </c>
      <c r="D245" s="365">
        <v>0</v>
      </c>
      <c r="E245" s="654">
        <v>0</v>
      </c>
      <c r="F245" s="273">
        <v>0</v>
      </c>
      <c r="AF245" s="662"/>
    </row>
    <row r="246" spans="1:32" s="661" customFormat="1" ht="14.25" customHeight="1">
      <c r="A246" s="280" t="s">
        <v>1606</v>
      </c>
      <c r="B246" s="365">
        <v>23193</v>
      </c>
      <c r="C246" s="365">
        <v>0</v>
      </c>
      <c r="D246" s="365">
        <v>0</v>
      </c>
      <c r="E246" s="654">
        <v>0</v>
      </c>
      <c r="F246" s="273">
        <v>0</v>
      </c>
      <c r="AF246" s="662"/>
    </row>
    <row r="247" spans="1:32" s="661" customFormat="1" ht="14.25" customHeight="1">
      <c r="A247" s="276" t="s">
        <v>1607</v>
      </c>
      <c r="B247" s="365">
        <v>166059</v>
      </c>
      <c r="C247" s="365">
        <v>0</v>
      </c>
      <c r="D247" s="203">
        <v>-1676.37</v>
      </c>
      <c r="E247" s="654">
        <v>-1.0095026466496846</v>
      </c>
      <c r="F247" s="273">
        <v>0</v>
      </c>
      <c r="AF247" s="662"/>
    </row>
    <row r="248" spans="1:32" s="661" customFormat="1" ht="12.75" customHeight="1">
      <c r="A248" s="259" t="s">
        <v>1209</v>
      </c>
      <c r="B248" s="365">
        <v>-123891</v>
      </c>
      <c r="C248" s="365">
        <v>0</v>
      </c>
      <c r="D248" s="365">
        <v>1676.37</v>
      </c>
      <c r="E248" s="654" t="s">
        <v>1205</v>
      </c>
      <c r="F248" s="273">
        <v>0</v>
      </c>
      <c r="AF248" s="662"/>
    </row>
    <row r="249" spans="1:32" s="661" customFormat="1" ht="12.75" customHeight="1">
      <c r="A249" s="259" t="s">
        <v>1210</v>
      </c>
      <c r="B249" s="365">
        <v>123891</v>
      </c>
      <c r="C249" s="365" t="s">
        <v>1205</v>
      </c>
      <c r="D249" s="365" t="s">
        <v>1205</v>
      </c>
      <c r="E249" s="654" t="s">
        <v>1205</v>
      </c>
      <c r="F249" s="654" t="s">
        <v>1205</v>
      </c>
      <c r="AF249" s="662"/>
    </row>
    <row r="250" spans="1:32" s="661" customFormat="1" ht="12.75" customHeight="1">
      <c r="A250" s="274" t="s">
        <v>1623</v>
      </c>
      <c r="B250" s="365">
        <v>123891</v>
      </c>
      <c r="C250" s="365" t="s">
        <v>1205</v>
      </c>
      <c r="D250" s="365" t="s">
        <v>1205</v>
      </c>
      <c r="E250" s="654" t="s">
        <v>1205</v>
      </c>
      <c r="F250" s="654" t="s">
        <v>1205</v>
      </c>
      <c r="AF250" s="662"/>
    </row>
    <row r="251" spans="1:32" s="661" customFormat="1" ht="23.25" customHeight="1">
      <c r="A251" s="284" t="s">
        <v>813</v>
      </c>
      <c r="B251" s="365">
        <v>123891</v>
      </c>
      <c r="C251" s="365" t="s">
        <v>1205</v>
      </c>
      <c r="D251" s="365" t="s">
        <v>1205</v>
      </c>
      <c r="E251" s="654" t="s">
        <v>1205</v>
      </c>
      <c r="F251" s="654" t="s">
        <v>1205</v>
      </c>
      <c r="AF251" s="662"/>
    </row>
    <row r="252" spans="1:32" s="661" customFormat="1" ht="14.25" customHeight="1">
      <c r="A252" s="274"/>
      <c r="B252" s="243"/>
      <c r="C252" s="243"/>
      <c r="D252" s="243"/>
      <c r="E252" s="355"/>
      <c r="F252" s="273"/>
      <c r="AF252" s="662"/>
    </row>
    <row r="253" spans="1:32" s="661" customFormat="1" ht="14.25" customHeight="1">
      <c r="A253" s="269" t="s">
        <v>835</v>
      </c>
      <c r="B253" s="243"/>
      <c r="C253" s="243"/>
      <c r="D253" s="243"/>
      <c r="E253" s="355"/>
      <c r="F253" s="273"/>
      <c r="AF253" s="662"/>
    </row>
    <row r="254" spans="1:32" s="661" customFormat="1" ht="14.25" customHeight="1">
      <c r="A254" s="187" t="s">
        <v>831</v>
      </c>
      <c r="B254" s="243"/>
      <c r="C254" s="243"/>
      <c r="D254" s="243"/>
      <c r="E254" s="355"/>
      <c r="F254" s="273"/>
      <c r="AF254" s="662"/>
    </row>
    <row r="255" spans="1:32" s="661" customFormat="1" ht="14.25" customHeight="1">
      <c r="A255" s="199" t="s">
        <v>811</v>
      </c>
      <c r="B255" s="365">
        <v>1046665</v>
      </c>
      <c r="C255" s="365">
        <v>773133</v>
      </c>
      <c r="D255" s="365">
        <v>231830</v>
      </c>
      <c r="E255" s="654">
        <v>22.1493983270674</v>
      </c>
      <c r="F255" s="273">
        <v>50103</v>
      </c>
      <c r="AF255" s="662"/>
    </row>
    <row r="256" spans="1:32" s="661" customFormat="1" ht="14.25" customHeight="1">
      <c r="A256" s="259" t="s">
        <v>1616</v>
      </c>
      <c r="B256" s="365">
        <v>932320</v>
      </c>
      <c r="C256" s="365">
        <v>688007</v>
      </c>
      <c r="D256" s="365">
        <v>146704</v>
      </c>
      <c r="E256" s="654">
        <v>15.735369830101254</v>
      </c>
      <c r="F256" s="273">
        <v>30654</v>
      </c>
      <c r="AF256" s="662"/>
    </row>
    <row r="257" spans="1:32" s="661" customFormat="1" ht="14.25" customHeight="1">
      <c r="A257" s="259" t="s">
        <v>1600</v>
      </c>
      <c r="B257" s="365">
        <v>114345</v>
      </c>
      <c r="C257" s="365">
        <v>85126</v>
      </c>
      <c r="D257" s="365">
        <v>85126</v>
      </c>
      <c r="E257" s="654">
        <v>74.44663081026718</v>
      </c>
      <c r="F257" s="273">
        <v>19449</v>
      </c>
      <c r="AF257" s="662"/>
    </row>
    <row r="258" spans="1:32" s="661" customFormat="1" ht="26.25" customHeight="1">
      <c r="A258" s="261" t="s">
        <v>1601</v>
      </c>
      <c r="B258" s="365">
        <v>114345</v>
      </c>
      <c r="C258" s="365">
        <v>85126</v>
      </c>
      <c r="D258" s="365">
        <v>85126</v>
      </c>
      <c r="E258" s="654">
        <v>74.44663081026718</v>
      </c>
      <c r="F258" s="273">
        <v>19449</v>
      </c>
      <c r="AF258" s="662"/>
    </row>
    <row r="259" spans="1:32" s="661" customFormat="1" ht="14.25" customHeight="1">
      <c r="A259" s="193" t="s">
        <v>1602</v>
      </c>
      <c r="B259" s="365">
        <v>1046665</v>
      </c>
      <c r="C259" s="365">
        <v>773133</v>
      </c>
      <c r="D259" s="365">
        <v>169879</v>
      </c>
      <c r="E259" s="654">
        <v>16.23050355175725</v>
      </c>
      <c r="F259" s="273">
        <v>37190</v>
      </c>
      <c r="AF259" s="662"/>
    </row>
    <row r="260" spans="1:32" s="661" customFormat="1" ht="14.25" customHeight="1">
      <c r="A260" s="259" t="s">
        <v>1603</v>
      </c>
      <c r="B260" s="365">
        <v>951213</v>
      </c>
      <c r="C260" s="365">
        <v>677681</v>
      </c>
      <c r="D260" s="365">
        <v>169879</v>
      </c>
      <c r="E260" s="654">
        <v>17.85919662578203</v>
      </c>
      <c r="F260" s="273">
        <v>37190</v>
      </c>
      <c r="AF260" s="662"/>
    </row>
    <row r="261" spans="1:32" s="661" customFormat="1" ht="14.25" customHeight="1">
      <c r="A261" s="274" t="s">
        <v>1604</v>
      </c>
      <c r="B261" s="365">
        <v>951213</v>
      </c>
      <c r="C261" s="365">
        <v>677681</v>
      </c>
      <c r="D261" s="365">
        <v>169879</v>
      </c>
      <c r="E261" s="654">
        <v>17.85919662578203</v>
      </c>
      <c r="F261" s="273">
        <v>37190</v>
      </c>
      <c r="AF261" s="662"/>
    </row>
    <row r="262" spans="1:32" s="661" customFormat="1" ht="14.25" customHeight="1">
      <c r="A262" s="276" t="s">
        <v>1607</v>
      </c>
      <c r="B262" s="365">
        <v>951213</v>
      </c>
      <c r="C262" s="365">
        <v>677681</v>
      </c>
      <c r="D262" s="365">
        <v>169879</v>
      </c>
      <c r="E262" s="654">
        <v>17.85919662578203</v>
      </c>
      <c r="F262" s="273">
        <v>37190</v>
      </c>
      <c r="AF262" s="662"/>
    </row>
    <row r="263" spans="1:32" s="661" customFormat="1" ht="14.25" customHeight="1">
      <c r="A263" s="259" t="s">
        <v>1558</v>
      </c>
      <c r="B263" s="365">
        <v>95452</v>
      </c>
      <c r="C263" s="365">
        <v>95452</v>
      </c>
      <c r="D263" s="365">
        <v>0</v>
      </c>
      <c r="E263" s="654">
        <v>0</v>
      </c>
      <c r="F263" s="273">
        <v>0</v>
      </c>
      <c r="AF263" s="662"/>
    </row>
    <row r="264" spans="1:32" s="661" customFormat="1" ht="14.25" customHeight="1">
      <c r="A264" s="274" t="s">
        <v>1610</v>
      </c>
      <c r="B264" s="365">
        <v>95452</v>
      </c>
      <c r="C264" s="365">
        <v>95452</v>
      </c>
      <c r="D264" s="365">
        <v>0</v>
      </c>
      <c r="E264" s="654">
        <v>0</v>
      </c>
      <c r="F264" s="273">
        <v>0</v>
      </c>
      <c r="AF264" s="662"/>
    </row>
    <row r="265" spans="1:32" s="661" customFormat="1" ht="14.25" customHeight="1">
      <c r="A265" s="274"/>
      <c r="B265" s="243"/>
      <c r="C265" s="243"/>
      <c r="D265" s="243"/>
      <c r="E265" s="355"/>
      <c r="F265" s="273"/>
      <c r="AF265" s="662"/>
    </row>
    <row r="266" spans="1:32" s="661" customFormat="1" ht="14.25" customHeight="1">
      <c r="A266" s="269" t="s">
        <v>836</v>
      </c>
      <c r="B266" s="243"/>
      <c r="C266" s="243"/>
      <c r="D266" s="243"/>
      <c r="E266" s="355"/>
      <c r="F266" s="273"/>
      <c r="AF266" s="662"/>
    </row>
    <row r="267" spans="1:32" s="661" customFormat="1" ht="14.25" customHeight="1">
      <c r="A267" s="187" t="s">
        <v>831</v>
      </c>
      <c r="B267" s="243"/>
      <c r="C267" s="243"/>
      <c r="D267" s="243"/>
      <c r="E267" s="355"/>
      <c r="F267" s="273"/>
      <c r="AF267" s="662"/>
    </row>
    <row r="268" spans="1:32" s="661" customFormat="1" ht="14.25" customHeight="1">
      <c r="A268" s="199" t="s">
        <v>811</v>
      </c>
      <c r="B268" s="365">
        <v>172818</v>
      </c>
      <c r="C268" s="365">
        <v>172818</v>
      </c>
      <c r="D268" s="365">
        <v>4873</v>
      </c>
      <c r="E268" s="654">
        <v>2.819729426332905</v>
      </c>
      <c r="F268" s="273">
        <v>1500</v>
      </c>
      <c r="AF268" s="662"/>
    </row>
    <row r="269" spans="1:32" s="661" customFormat="1" ht="14.25" customHeight="1">
      <c r="A269" s="259" t="s">
        <v>1616</v>
      </c>
      <c r="B269" s="365">
        <v>172818</v>
      </c>
      <c r="C269" s="365">
        <v>172818</v>
      </c>
      <c r="D269" s="365">
        <v>4873</v>
      </c>
      <c r="E269" s="654">
        <v>2.819729426332905</v>
      </c>
      <c r="F269" s="273">
        <v>1500</v>
      </c>
      <c r="AF269" s="662"/>
    </row>
    <row r="270" spans="1:32" s="661" customFormat="1" ht="14.25" customHeight="1">
      <c r="A270" s="193" t="s">
        <v>1602</v>
      </c>
      <c r="B270" s="365">
        <v>172818</v>
      </c>
      <c r="C270" s="365">
        <v>172818</v>
      </c>
      <c r="D270" s="365">
        <v>4873</v>
      </c>
      <c r="E270" s="654">
        <v>2.819729426332905</v>
      </c>
      <c r="F270" s="273">
        <v>1500</v>
      </c>
      <c r="AF270" s="662"/>
    </row>
    <row r="271" spans="1:32" s="661" customFormat="1" ht="14.25" customHeight="1">
      <c r="A271" s="259" t="s">
        <v>1603</v>
      </c>
      <c r="B271" s="365">
        <v>172818</v>
      </c>
      <c r="C271" s="365">
        <v>172818</v>
      </c>
      <c r="D271" s="365">
        <v>4873</v>
      </c>
      <c r="E271" s="654">
        <v>2.819729426332905</v>
      </c>
      <c r="F271" s="273">
        <v>1500</v>
      </c>
      <c r="AF271" s="662"/>
    </row>
    <row r="272" spans="1:32" s="661" customFormat="1" ht="14.25" customHeight="1">
      <c r="A272" s="274" t="s">
        <v>1604</v>
      </c>
      <c r="B272" s="365">
        <v>172818</v>
      </c>
      <c r="C272" s="365">
        <v>172818</v>
      </c>
      <c r="D272" s="365">
        <v>4873</v>
      </c>
      <c r="E272" s="654">
        <v>2.819729426332905</v>
      </c>
      <c r="F272" s="273">
        <v>1500</v>
      </c>
      <c r="AF272" s="662"/>
    </row>
    <row r="273" spans="1:32" s="661" customFormat="1" ht="14.25" customHeight="1">
      <c r="A273" s="276" t="s">
        <v>1607</v>
      </c>
      <c r="B273" s="365">
        <v>172818</v>
      </c>
      <c r="C273" s="365">
        <v>172818</v>
      </c>
      <c r="D273" s="365">
        <v>4873</v>
      </c>
      <c r="E273" s="654">
        <v>2.819729426332905</v>
      </c>
      <c r="F273" s="273">
        <v>1500</v>
      </c>
      <c r="AF273" s="662"/>
    </row>
    <row r="274" spans="1:32" s="661" customFormat="1" ht="14.25" customHeight="1">
      <c r="A274" s="274"/>
      <c r="B274" s="243"/>
      <c r="C274" s="243"/>
      <c r="D274" s="243"/>
      <c r="E274" s="355"/>
      <c r="F274" s="273"/>
      <c r="AF274" s="662"/>
    </row>
    <row r="275" spans="1:32" s="661" customFormat="1" ht="14.25" customHeight="1">
      <c r="A275" s="269" t="s">
        <v>837</v>
      </c>
      <c r="B275" s="243"/>
      <c r="C275" s="243"/>
      <c r="D275" s="243"/>
      <c r="E275" s="355"/>
      <c r="F275" s="273"/>
      <c r="AF275" s="662"/>
    </row>
    <row r="276" spans="1:32" s="661" customFormat="1" ht="14.25" customHeight="1">
      <c r="A276" s="187" t="s">
        <v>831</v>
      </c>
      <c r="B276" s="243"/>
      <c r="C276" s="243"/>
      <c r="D276" s="243"/>
      <c r="E276" s="355"/>
      <c r="F276" s="273"/>
      <c r="AF276" s="662"/>
    </row>
    <row r="277" spans="1:32" s="661" customFormat="1" ht="14.25" customHeight="1">
      <c r="A277" s="199" t="s">
        <v>811</v>
      </c>
      <c r="B277" s="365">
        <v>674520</v>
      </c>
      <c r="C277" s="365">
        <v>468283</v>
      </c>
      <c r="D277" s="365">
        <v>122781</v>
      </c>
      <c r="E277" s="654">
        <v>18.20272193559865</v>
      </c>
      <c r="F277" s="273">
        <v>54381</v>
      </c>
      <c r="AF277" s="662"/>
    </row>
    <row r="278" spans="1:32" s="661" customFormat="1" ht="14.25" customHeight="1">
      <c r="A278" s="259" t="s">
        <v>1616</v>
      </c>
      <c r="B278" s="365">
        <v>628188</v>
      </c>
      <c r="C278" s="365">
        <v>430570</v>
      </c>
      <c r="D278" s="365">
        <v>85068</v>
      </c>
      <c r="E278" s="654">
        <v>13.541805956178724</v>
      </c>
      <c r="F278" s="273">
        <v>42871</v>
      </c>
      <c r="AF278" s="662"/>
    </row>
    <row r="279" spans="1:32" s="661" customFormat="1" ht="14.25" customHeight="1">
      <c r="A279" s="259" t="s">
        <v>1600</v>
      </c>
      <c r="B279" s="365">
        <v>46332</v>
      </c>
      <c r="C279" s="365">
        <v>37713</v>
      </c>
      <c r="D279" s="365">
        <v>37713</v>
      </c>
      <c r="E279" s="654">
        <v>81.39730639730641</v>
      </c>
      <c r="F279" s="273">
        <v>11510</v>
      </c>
      <c r="AF279" s="662"/>
    </row>
    <row r="280" spans="1:32" s="661" customFormat="1" ht="26.25" customHeight="1">
      <c r="A280" s="261" t="s">
        <v>1601</v>
      </c>
      <c r="B280" s="365">
        <v>46332</v>
      </c>
      <c r="C280" s="365">
        <v>37713</v>
      </c>
      <c r="D280" s="365">
        <v>37713</v>
      </c>
      <c r="E280" s="654">
        <v>81.39730639730641</v>
      </c>
      <c r="F280" s="273">
        <v>11510</v>
      </c>
      <c r="AF280" s="662"/>
    </row>
    <row r="281" spans="1:32" s="661" customFormat="1" ht="14.25" customHeight="1">
      <c r="A281" s="193" t="s">
        <v>1602</v>
      </c>
      <c r="B281" s="365">
        <v>674520</v>
      </c>
      <c r="C281" s="365">
        <v>468283</v>
      </c>
      <c r="D281" s="365">
        <v>108247</v>
      </c>
      <c r="E281" s="654">
        <v>16.048004506908615</v>
      </c>
      <c r="F281" s="273">
        <v>47362</v>
      </c>
      <c r="AF281" s="662"/>
    </row>
    <row r="282" spans="1:32" s="661" customFormat="1" ht="14.25" customHeight="1">
      <c r="A282" s="259" t="s">
        <v>1603</v>
      </c>
      <c r="B282" s="365">
        <v>674520</v>
      </c>
      <c r="C282" s="365">
        <v>468283</v>
      </c>
      <c r="D282" s="365">
        <v>108247</v>
      </c>
      <c r="E282" s="654">
        <v>16.048004506908615</v>
      </c>
      <c r="F282" s="273">
        <v>47362</v>
      </c>
      <c r="AF282" s="662"/>
    </row>
    <row r="283" spans="1:32" s="661" customFormat="1" ht="14.25" customHeight="1">
      <c r="A283" s="274" t="s">
        <v>1604</v>
      </c>
      <c r="B283" s="365">
        <v>674520</v>
      </c>
      <c r="C283" s="365">
        <v>468283</v>
      </c>
      <c r="D283" s="365">
        <v>108247</v>
      </c>
      <c r="E283" s="654">
        <v>16.048004506908615</v>
      </c>
      <c r="F283" s="273">
        <v>47362</v>
      </c>
      <c r="AF283" s="662"/>
    </row>
    <row r="284" spans="1:32" s="661" customFormat="1" ht="14.25" customHeight="1">
      <c r="A284" s="199" t="s">
        <v>832</v>
      </c>
      <c r="B284" s="365">
        <v>13303</v>
      </c>
      <c r="C284" s="365">
        <v>10050</v>
      </c>
      <c r="D284" s="365">
        <v>5172</v>
      </c>
      <c r="E284" s="654">
        <v>38.878448470269866</v>
      </c>
      <c r="F284" s="273">
        <v>541</v>
      </c>
      <c r="AF284" s="662"/>
    </row>
    <row r="285" spans="1:32" s="661" customFormat="1" ht="14.25" customHeight="1">
      <c r="A285" s="280" t="s">
        <v>1606</v>
      </c>
      <c r="B285" s="365">
        <v>10720</v>
      </c>
      <c r="C285" s="365">
        <v>8100</v>
      </c>
      <c r="D285" s="365">
        <v>4168</v>
      </c>
      <c r="E285" s="654">
        <v>38.88059701492537</v>
      </c>
      <c r="F285" s="273">
        <v>436</v>
      </c>
      <c r="AF285" s="662"/>
    </row>
    <row r="286" spans="1:32" s="661" customFormat="1" ht="14.25" customHeight="1">
      <c r="A286" s="276" t="s">
        <v>1607</v>
      </c>
      <c r="B286" s="365">
        <v>661217</v>
      </c>
      <c r="C286" s="365">
        <v>458233</v>
      </c>
      <c r="D286" s="365">
        <v>103075</v>
      </c>
      <c r="E286" s="654">
        <v>15.58867966189617</v>
      </c>
      <c r="F286" s="273">
        <v>46821</v>
      </c>
      <c r="AF286" s="662"/>
    </row>
    <row r="287" spans="1:32" s="661" customFormat="1" ht="14.25" customHeight="1">
      <c r="A287" s="276" t="s">
        <v>1209</v>
      </c>
      <c r="B287" s="365">
        <v>0</v>
      </c>
      <c r="C287" s="365">
        <v>0</v>
      </c>
      <c r="D287" s="365">
        <v>14534</v>
      </c>
      <c r="E287" s="654" t="s">
        <v>1205</v>
      </c>
      <c r="F287" s="273">
        <v>7019</v>
      </c>
      <c r="AF287" s="662"/>
    </row>
    <row r="288" spans="1:32" s="661" customFormat="1" ht="14.25" customHeight="1">
      <c r="A288" s="276" t="s">
        <v>1210</v>
      </c>
      <c r="B288" s="365">
        <v>0</v>
      </c>
      <c r="C288" s="365" t="s">
        <v>1205</v>
      </c>
      <c r="D288" s="365" t="s">
        <v>1205</v>
      </c>
      <c r="E288" s="654" t="s">
        <v>1205</v>
      </c>
      <c r="F288" s="273" t="s">
        <v>1205</v>
      </c>
      <c r="AF288" s="662"/>
    </row>
    <row r="289" spans="1:32" s="661" customFormat="1" ht="14.25" customHeight="1">
      <c r="A289" s="276" t="s">
        <v>1623</v>
      </c>
      <c r="B289" s="365">
        <v>0</v>
      </c>
      <c r="C289" s="365" t="s">
        <v>1205</v>
      </c>
      <c r="D289" s="365" t="s">
        <v>1205</v>
      </c>
      <c r="E289" s="654" t="s">
        <v>1205</v>
      </c>
      <c r="F289" s="273" t="s">
        <v>1205</v>
      </c>
      <c r="AF289" s="662"/>
    </row>
    <row r="290" spans="1:32" s="661" customFormat="1" ht="24.75" customHeight="1">
      <c r="A290" s="284" t="s">
        <v>813</v>
      </c>
      <c r="B290" s="365">
        <v>0</v>
      </c>
      <c r="C290" s="365" t="s">
        <v>1205</v>
      </c>
      <c r="D290" s="365" t="s">
        <v>1205</v>
      </c>
      <c r="E290" s="654" t="s">
        <v>1205</v>
      </c>
      <c r="F290" s="273" t="s">
        <v>1205</v>
      </c>
      <c r="AF290" s="662"/>
    </row>
    <row r="291" spans="1:32" s="661" customFormat="1" ht="14.25" customHeight="1">
      <c r="A291" s="187"/>
      <c r="B291" s="243"/>
      <c r="C291" s="243"/>
      <c r="D291" s="243"/>
      <c r="E291" s="355"/>
      <c r="F291" s="273"/>
      <c r="AF291" s="662"/>
    </row>
    <row r="292" spans="1:32" s="661" customFormat="1" ht="14.25" customHeight="1">
      <c r="A292" s="269" t="s">
        <v>838</v>
      </c>
      <c r="B292" s="243"/>
      <c r="C292" s="243"/>
      <c r="D292" s="243"/>
      <c r="E292" s="355"/>
      <c r="F292" s="273"/>
      <c r="AF292" s="662"/>
    </row>
    <row r="293" spans="1:32" s="661" customFormat="1" ht="14.25" customHeight="1">
      <c r="A293" s="187" t="s">
        <v>831</v>
      </c>
      <c r="B293" s="243"/>
      <c r="C293" s="243"/>
      <c r="D293" s="243"/>
      <c r="E293" s="355"/>
      <c r="F293" s="273"/>
      <c r="AF293" s="662"/>
    </row>
    <row r="294" spans="1:32" s="661" customFormat="1" ht="14.25" customHeight="1">
      <c r="A294" s="199" t="s">
        <v>811</v>
      </c>
      <c r="B294" s="365">
        <v>1235191</v>
      </c>
      <c r="C294" s="365">
        <v>578492</v>
      </c>
      <c r="D294" s="365">
        <v>203032</v>
      </c>
      <c r="E294" s="654">
        <v>16.437295932369974</v>
      </c>
      <c r="F294" s="273">
        <v>0</v>
      </c>
      <c r="AF294" s="662"/>
    </row>
    <row r="295" spans="1:32" s="661" customFormat="1" ht="14.25" customHeight="1">
      <c r="A295" s="259" t="s">
        <v>1616</v>
      </c>
      <c r="B295" s="365">
        <v>923057</v>
      </c>
      <c r="C295" s="365">
        <v>421820</v>
      </c>
      <c r="D295" s="365">
        <v>46360</v>
      </c>
      <c r="E295" s="654">
        <v>5.022441734367433</v>
      </c>
      <c r="F295" s="273">
        <v>0</v>
      </c>
      <c r="AF295" s="662"/>
    </row>
    <row r="296" spans="1:32" s="661" customFormat="1" ht="14.25" customHeight="1">
      <c r="A296" s="259" t="s">
        <v>1600</v>
      </c>
      <c r="B296" s="365">
        <v>312134</v>
      </c>
      <c r="C296" s="365">
        <v>156672</v>
      </c>
      <c r="D296" s="365">
        <v>156672</v>
      </c>
      <c r="E296" s="654">
        <v>50.19382701019433</v>
      </c>
      <c r="F296" s="273">
        <v>0</v>
      </c>
      <c r="AF296" s="662"/>
    </row>
    <row r="297" spans="1:32" s="661" customFormat="1" ht="27" customHeight="1">
      <c r="A297" s="261" t="s">
        <v>1601</v>
      </c>
      <c r="B297" s="365">
        <v>312134</v>
      </c>
      <c r="C297" s="365">
        <v>156672</v>
      </c>
      <c r="D297" s="365">
        <v>156672</v>
      </c>
      <c r="E297" s="654">
        <v>50.19382701019433</v>
      </c>
      <c r="F297" s="273">
        <v>0</v>
      </c>
      <c r="AF297" s="662"/>
    </row>
    <row r="298" spans="1:32" s="661" customFormat="1" ht="14.25" customHeight="1">
      <c r="A298" s="193" t="s">
        <v>1602</v>
      </c>
      <c r="B298" s="365">
        <v>1235191</v>
      </c>
      <c r="C298" s="365">
        <v>578492</v>
      </c>
      <c r="D298" s="365">
        <v>55872</v>
      </c>
      <c r="E298" s="654">
        <v>4.523349020515855</v>
      </c>
      <c r="F298" s="273">
        <v>0</v>
      </c>
      <c r="AF298" s="662"/>
    </row>
    <row r="299" spans="1:32" s="661" customFormat="1" ht="14.25" customHeight="1">
      <c r="A299" s="259" t="s">
        <v>1603</v>
      </c>
      <c r="B299" s="365">
        <v>1006224</v>
      </c>
      <c r="C299" s="365">
        <v>349525</v>
      </c>
      <c r="D299" s="365">
        <v>55872</v>
      </c>
      <c r="E299" s="654">
        <v>5.5526403663597765</v>
      </c>
      <c r="F299" s="273">
        <v>0</v>
      </c>
      <c r="AF299" s="662"/>
    </row>
    <row r="300" spans="1:32" s="661" customFormat="1" ht="14.25" customHeight="1">
      <c r="A300" s="274" t="s">
        <v>1604</v>
      </c>
      <c r="B300" s="365">
        <v>1006224</v>
      </c>
      <c r="C300" s="365">
        <v>349525</v>
      </c>
      <c r="D300" s="365">
        <v>55872</v>
      </c>
      <c r="E300" s="654">
        <v>5.5526403663597765</v>
      </c>
      <c r="F300" s="273">
        <v>0</v>
      </c>
      <c r="AF300" s="662"/>
    </row>
    <row r="301" spans="1:32" s="661" customFormat="1" ht="14.25" customHeight="1">
      <c r="A301" s="276" t="s">
        <v>1607</v>
      </c>
      <c r="B301" s="365">
        <v>1006224</v>
      </c>
      <c r="C301" s="365">
        <v>349525</v>
      </c>
      <c r="D301" s="365">
        <v>55872</v>
      </c>
      <c r="E301" s="654">
        <v>5.5526403663597765</v>
      </c>
      <c r="F301" s="273">
        <v>0</v>
      </c>
      <c r="AF301" s="662"/>
    </row>
    <row r="302" spans="1:32" s="661" customFormat="1" ht="14.25" customHeight="1">
      <c r="A302" s="259" t="s">
        <v>1558</v>
      </c>
      <c r="B302" s="365">
        <v>228967</v>
      </c>
      <c r="C302" s="365">
        <v>228967</v>
      </c>
      <c r="D302" s="365">
        <v>0</v>
      </c>
      <c r="E302" s="654">
        <v>0</v>
      </c>
      <c r="F302" s="273">
        <v>0</v>
      </c>
      <c r="AF302" s="662"/>
    </row>
    <row r="303" spans="1:32" s="661" customFormat="1" ht="14.25" customHeight="1">
      <c r="A303" s="274" t="s">
        <v>1610</v>
      </c>
      <c r="B303" s="365">
        <v>228967</v>
      </c>
      <c r="C303" s="365">
        <v>228967</v>
      </c>
      <c r="D303" s="365">
        <v>0</v>
      </c>
      <c r="E303" s="654">
        <v>0</v>
      </c>
      <c r="F303" s="273">
        <v>0</v>
      </c>
      <c r="AF303" s="662"/>
    </row>
    <row r="304" spans="1:32" s="661" customFormat="1" ht="14.25" customHeight="1">
      <c r="A304" s="276" t="s">
        <v>1209</v>
      </c>
      <c r="B304" s="365">
        <v>0</v>
      </c>
      <c r="C304" s="365">
        <v>0</v>
      </c>
      <c r="D304" s="365">
        <v>147160</v>
      </c>
      <c r="E304" s="654" t="s">
        <v>1205</v>
      </c>
      <c r="F304" s="273">
        <v>0</v>
      </c>
      <c r="AF304" s="662"/>
    </row>
    <row r="305" spans="1:32" s="661" customFormat="1" ht="14.25" customHeight="1">
      <c r="A305" s="187"/>
      <c r="B305" s="365"/>
      <c r="C305" s="365"/>
      <c r="D305" s="365"/>
      <c r="E305" s="654"/>
      <c r="F305" s="273"/>
      <c r="AF305" s="662"/>
    </row>
    <row r="306" spans="1:32" s="661" customFormat="1" ht="14.25" customHeight="1">
      <c r="A306" s="269" t="s">
        <v>839</v>
      </c>
      <c r="B306" s="365"/>
      <c r="C306" s="365"/>
      <c r="D306" s="365"/>
      <c r="E306" s="654"/>
      <c r="F306" s="273"/>
      <c r="AF306" s="662"/>
    </row>
    <row r="307" spans="1:32" s="661" customFormat="1" ht="14.25" customHeight="1">
      <c r="A307" s="187" t="s">
        <v>831</v>
      </c>
      <c r="B307" s="365"/>
      <c r="C307" s="365"/>
      <c r="D307" s="365"/>
      <c r="E307" s="654"/>
      <c r="F307" s="273"/>
      <c r="AF307" s="662"/>
    </row>
    <row r="308" spans="1:32" s="661" customFormat="1" ht="14.25" customHeight="1">
      <c r="A308" s="199" t="s">
        <v>811</v>
      </c>
      <c r="B308" s="365">
        <v>431525</v>
      </c>
      <c r="C308" s="365">
        <v>341740</v>
      </c>
      <c r="D308" s="365">
        <v>0</v>
      </c>
      <c r="E308" s="654">
        <v>0</v>
      </c>
      <c r="F308" s="273">
        <v>0</v>
      </c>
      <c r="AF308" s="662"/>
    </row>
    <row r="309" spans="1:32" s="661" customFormat="1" ht="14.25" customHeight="1">
      <c r="A309" s="259" t="s">
        <v>1616</v>
      </c>
      <c r="B309" s="365">
        <v>431525</v>
      </c>
      <c r="C309" s="365">
        <v>341740</v>
      </c>
      <c r="D309" s="365">
        <v>0</v>
      </c>
      <c r="E309" s="654">
        <v>0</v>
      </c>
      <c r="F309" s="273">
        <v>0</v>
      </c>
      <c r="AF309" s="662"/>
    </row>
    <row r="310" spans="1:32" s="661" customFormat="1" ht="14.25" customHeight="1">
      <c r="A310" s="193" t="s">
        <v>1602</v>
      </c>
      <c r="B310" s="365">
        <v>431525</v>
      </c>
      <c r="C310" s="365">
        <v>341740</v>
      </c>
      <c r="D310" s="365">
        <v>0</v>
      </c>
      <c r="E310" s="654">
        <v>0</v>
      </c>
      <c r="F310" s="273">
        <v>0</v>
      </c>
      <c r="AF310" s="662"/>
    </row>
    <row r="311" spans="1:32" s="661" customFormat="1" ht="14.25" customHeight="1">
      <c r="A311" s="259" t="s">
        <v>1603</v>
      </c>
      <c r="B311" s="365">
        <v>431525</v>
      </c>
      <c r="C311" s="365">
        <v>341740</v>
      </c>
      <c r="D311" s="365">
        <v>0</v>
      </c>
      <c r="E311" s="654">
        <v>0</v>
      </c>
      <c r="F311" s="273">
        <v>0</v>
      </c>
      <c r="AF311" s="662"/>
    </row>
    <row r="312" spans="1:32" s="661" customFormat="1" ht="14.25" customHeight="1">
      <c r="A312" s="274" t="s">
        <v>1604</v>
      </c>
      <c r="B312" s="365">
        <v>431525</v>
      </c>
      <c r="C312" s="365">
        <v>341740</v>
      </c>
      <c r="D312" s="365">
        <v>0</v>
      </c>
      <c r="E312" s="654">
        <v>0</v>
      </c>
      <c r="F312" s="273">
        <v>0</v>
      </c>
      <c r="AF312" s="662"/>
    </row>
    <row r="313" spans="1:32" s="661" customFormat="1" ht="14.25" customHeight="1">
      <c r="A313" s="276" t="s">
        <v>1607</v>
      </c>
      <c r="B313" s="365">
        <v>431525</v>
      </c>
      <c r="C313" s="365">
        <v>341740</v>
      </c>
      <c r="D313" s="365">
        <v>0</v>
      </c>
      <c r="E313" s="654">
        <v>0</v>
      </c>
      <c r="F313" s="273">
        <v>0</v>
      </c>
      <c r="AF313" s="662"/>
    </row>
    <row r="314" spans="1:32" s="661" customFormat="1" ht="14.25" customHeight="1">
      <c r="A314" s="187"/>
      <c r="B314" s="365"/>
      <c r="C314" s="365"/>
      <c r="D314" s="365"/>
      <c r="E314" s="654"/>
      <c r="F314" s="273"/>
      <c r="AF314" s="662"/>
    </row>
    <row r="315" spans="1:32" s="661" customFormat="1" ht="14.25" customHeight="1">
      <c r="A315" s="269" t="s">
        <v>840</v>
      </c>
      <c r="B315" s="365"/>
      <c r="C315" s="365"/>
      <c r="D315" s="365"/>
      <c r="E315" s="654"/>
      <c r="F315" s="273"/>
      <c r="AF315" s="662"/>
    </row>
    <row r="316" spans="1:32" s="661" customFormat="1" ht="14.25" customHeight="1">
      <c r="A316" s="187" t="s">
        <v>831</v>
      </c>
      <c r="B316" s="365"/>
      <c r="C316" s="365"/>
      <c r="D316" s="365"/>
      <c r="E316" s="654"/>
      <c r="F316" s="273"/>
      <c r="AF316" s="662"/>
    </row>
    <row r="317" spans="1:32" s="661" customFormat="1" ht="14.25" customHeight="1">
      <c r="A317" s="199" t="s">
        <v>811</v>
      </c>
      <c r="B317" s="365">
        <v>28626</v>
      </c>
      <c r="C317" s="365">
        <v>28626</v>
      </c>
      <c r="D317" s="365">
        <v>7542</v>
      </c>
      <c r="E317" s="654">
        <v>26.346677845315448</v>
      </c>
      <c r="F317" s="273">
        <v>0</v>
      </c>
      <c r="AF317" s="662"/>
    </row>
    <row r="318" spans="1:32" s="661" customFormat="1" ht="14.25" customHeight="1">
      <c r="A318" s="259" t="s">
        <v>1616</v>
      </c>
      <c r="B318" s="365">
        <v>21084</v>
      </c>
      <c r="C318" s="365">
        <v>21084</v>
      </c>
      <c r="D318" s="365">
        <v>0</v>
      </c>
      <c r="E318" s="654">
        <v>0</v>
      </c>
      <c r="F318" s="273">
        <v>0</v>
      </c>
      <c r="AF318" s="662"/>
    </row>
    <row r="319" spans="1:32" s="661" customFormat="1" ht="14.25" customHeight="1">
      <c r="A319" s="259" t="s">
        <v>1600</v>
      </c>
      <c r="B319" s="365">
        <v>7542</v>
      </c>
      <c r="C319" s="365">
        <v>7542</v>
      </c>
      <c r="D319" s="365">
        <v>7542</v>
      </c>
      <c r="E319" s="654">
        <v>100</v>
      </c>
      <c r="F319" s="273">
        <v>0</v>
      </c>
      <c r="AF319" s="662"/>
    </row>
    <row r="320" spans="1:32" s="661" customFormat="1" ht="24.75" customHeight="1">
      <c r="A320" s="261" t="s">
        <v>1601</v>
      </c>
      <c r="B320" s="365">
        <v>7542</v>
      </c>
      <c r="C320" s="365">
        <v>7542</v>
      </c>
      <c r="D320" s="365">
        <v>7542</v>
      </c>
      <c r="E320" s="654">
        <v>100</v>
      </c>
      <c r="F320" s="273">
        <v>0</v>
      </c>
      <c r="AF320" s="662"/>
    </row>
    <row r="321" spans="1:32" s="661" customFormat="1" ht="14.25" customHeight="1">
      <c r="A321" s="193" t="s">
        <v>1602</v>
      </c>
      <c r="B321" s="365">
        <v>28626</v>
      </c>
      <c r="C321" s="365">
        <v>28626</v>
      </c>
      <c r="D321" s="365">
        <v>7530</v>
      </c>
      <c r="E321" s="654">
        <v>26.304757912387338</v>
      </c>
      <c r="F321" s="273">
        <v>0</v>
      </c>
      <c r="AF321" s="662"/>
    </row>
    <row r="322" spans="1:32" s="661" customFormat="1" ht="14.25" customHeight="1">
      <c r="A322" s="259" t="s">
        <v>1603</v>
      </c>
      <c r="B322" s="365">
        <v>28626</v>
      </c>
      <c r="C322" s="365">
        <v>28626</v>
      </c>
      <c r="D322" s="365">
        <v>7530</v>
      </c>
      <c r="E322" s="654">
        <v>26.304757912387338</v>
      </c>
      <c r="F322" s="273">
        <v>0</v>
      </c>
      <c r="AF322" s="662"/>
    </row>
    <row r="323" spans="1:32" s="661" customFormat="1" ht="14.25" customHeight="1">
      <c r="A323" s="274" t="s">
        <v>1604</v>
      </c>
      <c r="B323" s="365">
        <v>28626</v>
      </c>
      <c r="C323" s="365">
        <v>28626</v>
      </c>
      <c r="D323" s="365">
        <v>7530</v>
      </c>
      <c r="E323" s="654">
        <v>26.304757912387338</v>
      </c>
      <c r="F323" s="273">
        <v>0</v>
      </c>
      <c r="AF323" s="662"/>
    </row>
    <row r="324" spans="1:32" s="661" customFormat="1" ht="14.25" customHeight="1">
      <c r="A324" s="276" t="s">
        <v>1607</v>
      </c>
      <c r="B324" s="365">
        <v>28626</v>
      </c>
      <c r="C324" s="365">
        <v>28626</v>
      </c>
      <c r="D324" s="365">
        <v>7530</v>
      </c>
      <c r="E324" s="654">
        <v>26.304757912387338</v>
      </c>
      <c r="F324" s="273">
        <v>0</v>
      </c>
      <c r="AF324" s="662"/>
    </row>
    <row r="325" spans="1:32" s="661" customFormat="1" ht="14.25" customHeight="1">
      <c r="A325" s="187"/>
      <c r="B325" s="365"/>
      <c r="C325" s="365"/>
      <c r="D325" s="365"/>
      <c r="E325" s="654"/>
      <c r="F325" s="273"/>
      <c r="AF325" s="662"/>
    </row>
    <row r="326" spans="1:32" s="661" customFormat="1" ht="14.25" customHeight="1">
      <c r="A326" s="269" t="s">
        <v>841</v>
      </c>
      <c r="B326" s="365"/>
      <c r="C326" s="365"/>
      <c r="D326" s="365"/>
      <c r="E326" s="654"/>
      <c r="F326" s="273"/>
      <c r="AF326" s="662"/>
    </row>
    <row r="327" spans="1:32" s="661" customFormat="1" ht="14.25" customHeight="1">
      <c r="A327" s="187" t="s">
        <v>831</v>
      </c>
      <c r="B327" s="365"/>
      <c r="C327" s="365"/>
      <c r="D327" s="365"/>
      <c r="E327" s="654"/>
      <c r="F327" s="273"/>
      <c r="AF327" s="662"/>
    </row>
    <row r="328" spans="1:32" s="661" customFormat="1" ht="14.25" customHeight="1">
      <c r="A328" s="199" t="s">
        <v>811</v>
      </c>
      <c r="B328" s="365">
        <v>539398</v>
      </c>
      <c r="C328" s="365">
        <v>266518</v>
      </c>
      <c r="D328" s="365">
        <v>123889</v>
      </c>
      <c r="E328" s="654">
        <v>22.968012487995875</v>
      </c>
      <c r="F328" s="273">
        <v>58562</v>
      </c>
      <c r="AF328" s="662"/>
    </row>
    <row r="329" spans="1:32" s="661" customFormat="1" ht="14.25" customHeight="1">
      <c r="A329" s="259" t="s">
        <v>1616</v>
      </c>
      <c r="B329" s="365">
        <v>476177</v>
      </c>
      <c r="C329" s="365">
        <v>224110</v>
      </c>
      <c r="D329" s="365">
        <v>81481</v>
      </c>
      <c r="E329" s="654">
        <v>17.111494255287425</v>
      </c>
      <c r="F329" s="273">
        <v>57449</v>
      </c>
      <c r="AF329" s="662"/>
    </row>
    <row r="330" spans="1:32" s="661" customFormat="1" ht="14.25" customHeight="1">
      <c r="A330" s="259" t="s">
        <v>1600</v>
      </c>
      <c r="B330" s="365">
        <v>63221</v>
      </c>
      <c r="C330" s="365">
        <v>42408</v>
      </c>
      <c r="D330" s="365">
        <v>42408</v>
      </c>
      <c r="E330" s="654">
        <v>67.07897692222521</v>
      </c>
      <c r="F330" s="273">
        <v>1113</v>
      </c>
      <c r="AF330" s="662"/>
    </row>
    <row r="331" spans="1:32" s="661" customFormat="1" ht="25.5" customHeight="1">
      <c r="A331" s="261" t="s">
        <v>1601</v>
      </c>
      <c r="B331" s="365">
        <v>63221</v>
      </c>
      <c r="C331" s="365">
        <v>42408</v>
      </c>
      <c r="D331" s="365">
        <v>42408</v>
      </c>
      <c r="E331" s="654">
        <v>67.07897692222521</v>
      </c>
      <c r="F331" s="273">
        <v>1113</v>
      </c>
      <c r="AF331" s="662"/>
    </row>
    <row r="332" spans="1:32" s="661" customFormat="1" ht="14.25" customHeight="1">
      <c r="A332" s="193" t="s">
        <v>1602</v>
      </c>
      <c r="B332" s="365">
        <v>539398</v>
      </c>
      <c r="C332" s="365">
        <v>266518</v>
      </c>
      <c r="D332" s="365">
        <v>110087</v>
      </c>
      <c r="E332" s="654">
        <v>20.409233997901364</v>
      </c>
      <c r="F332" s="273">
        <v>72341</v>
      </c>
      <c r="AF332" s="662"/>
    </row>
    <row r="333" spans="1:32" s="661" customFormat="1" ht="14.25" customHeight="1">
      <c r="A333" s="259" t="s">
        <v>1603</v>
      </c>
      <c r="B333" s="365">
        <v>211246</v>
      </c>
      <c r="C333" s="365">
        <v>81079</v>
      </c>
      <c r="D333" s="365">
        <v>65584</v>
      </c>
      <c r="E333" s="654">
        <v>31.046268331708056</v>
      </c>
      <c r="F333" s="273">
        <v>58101</v>
      </c>
      <c r="AF333" s="662"/>
    </row>
    <row r="334" spans="1:32" s="661" customFormat="1" ht="14.25" customHeight="1">
      <c r="A334" s="274" t="s">
        <v>1604</v>
      </c>
      <c r="B334" s="365">
        <v>211246</v>
      </c>
      <c r="C334" s="365">
        <v>81079</v>
      </c>
      <c r="D334" s="365">
        <v>65584</v>
      </c>
      <c r="E334" s="654">
        <v>31.046268331708056</v>
      </c>
      <c r="F334" s="273">
        <v>58101</v>
      </c>
      <c r="AF334" s="662"/>
    </row>
    <row r="335" spans="1:32" s="661" customFormat="1" ht="14.25" customHeight="1">
      <c r="A335" s="276" t="s">
        <v>1607</v>
      </c>
      <c r="B335" s="365">
        <v>211246</v>
      </c>
      <c r="C335" s="365">
        <v>81079</v>
      </c>
      <c r="D335" s="365">
        <v>65584</v>
      </c>
      <c r="E335" s="654">
        <v>31.046268331708056</v>
      </c>
      <c r="F335" s="273">
        <v>58101</v>
      </c>
      <c r="AF335" s="662"/>
    </row>
    <row r="336" spans="1:32" s="661" customFormat="1" ht="14.25" customHeight="1">
      <c r="A336" s="259" t="s">
        <v>1558</v>
      </c>
      <c r="B336" s="365">
        <v>328152</v>
      </c>
      <c r="C336" s="365">
        <v>185439</v>
      </c>
      <c r="D336" s="365">
        <v>44503</v>
      </c>
      <c r="E336" s="654">
        <v>13.561703113191449</v>
      </c>
      <c r="F336" s="273">
        <v>14240</v>
      </c>
      <c r="AF336" s="662"/>
    </row>
    <row r="337" spans="1:32" s="661" customFormat="1" ht="14.25" customHeight="1">
      <c r="A337" s="274" t="s">
        <v>1610</v>
      </c>
      <c r="B337" s="365">
        <v>328152</v>
      </c>
      <c r="C337" s="365">
        <v>185439</v>
      </c>
      <c r="D337" s="365">
        <v>44503</v>
      </c>
      <c r="E337" s="654">
        <v>13.561703113191449</v>
      </c>
      <c r="F337" s="273">
        <v>14240</v>
      </c>
      <c r="AF337" s="662"/>
    </row>
    <row r="338" spans="1:32" s="661" customFormat="1" ht="14.25" customHeight="1">
      <c r="A338" s="276"/>
      <c r="B338" s="365"/>
      <c r="C338" s="365"/>
      <c r="D338" s="365"/>
      <c r="E338" s="654"/>
      <c r="F338" s="273"/>
      <c r="AF338" s="662"/>
    </row>
    <row r="339" spans="1:32" s="661" customFormat="1" ht="14.25" customHeight="1">
      <c r="A339" s="269" t="s">
        <v>842</v>
      </c>
      <c r="B339" s="365"/>
      <c r="C339" s="365"/>
      <c r="D339" s="365"/>
      <c r="E339" s="654"/>
      <c r="F339" s="273"/>
      <c r="AF339" s="662"/>
    </row>
    <row r="340" spans="1:32" s="661" customFormat="1" ht="14.25" customHeight="1">
      <c r="A340" s="187" t="s">
        <v>831</v>
      </c>
      <c r="B340" s="365"/>
      <c r="C340" s="365"/>
      <c r="D340" s="365"/>
      <c r="E340" s="654"/>
      <c r="F340" s="273"/>
      <c r="AF340" s="662"/>
    </row>
    <row r="341" spans="1:32" s="661" customFormat="1" ht="14.25" customHeight="1">
      <c r="A341" s="199" t="s">
        <v>811</v>
      </c>
      <c r="B341" s="365">
        <v>77308</v>
      </c>
      <c r="C341" s="365">
        <v>77308</v>
      </c>
      <c r="D341" s="365">
        <v>7028</v>
      </c>
      <c r="E341" s="654">
        <v>9.090909090909092</v>
      </c>
      <c r="F341" s="273">
        <v>0</v>
      </c>
      <c r="AF341" s="662"/>
    </row>
    <row r="342" spans="1:32" s="661" customFormat="1" ht="14.25" customHeight="1">
      <c r="A342" s="259" t="s">
        <v>1616</v>
      </c>
      <c r="B342" s="365">
        <v>70280</v>
      </c>
      <c r="C342" s="365">
        <v>70280</v>
      </c>
      <c r="D342" s="365">
        <v>0</v>
      </c>
      <c r="E342" s="654">
        <v>0</v>
      </c>
      <c r="F342" s="273">
        <v>0</v>
      </c>
      <c r="AF342" s="662"/>
    </row>
    <row r="343" spans="1:32" s="661" customFormat="1" ht="14.25" customHeight="1">
      <c r="A343" s="259" t="s">
        <v>1600</v>
      </c>
      <c r="B343" s="365">
        <v>7028</v>
      </c>
      <c r="C343" s="365">
        <v>7028</v>
      </c>
      <c r="D343" s="365">
        <v>7028</v>
      </c>
      <c r="E343" s="654">
        <v>100</v>
      </c>
      <c r="F343" s="273">
        <v>0</v>
      </c>
      <c r="AF343" s="662"/>
    </row>
    <row r="344" spans="1:32" s="661" customFormat="1" ht="27.75" customHeight="1">
      <c r="A344" s="261" t="s">
        <v>1601</v>
      </c>
      <c r="B344" s="365">
        <v>7028</v>
      </c>
      <c r="C344" s="365">
        <v>7028</v>
      </c>
      <c r="D344" s="365">
        <v>7028</v>
      </c>
      <c r="E344" s="654">
        <v>100</v>
      </c>
      <c r="F344" s="273">
        <v>0</v>
      </c>
      <c r="AF344" s="662"/>
    </row>
    <row r="345" spans="1:32" s="661" customFormat="1" ht="14.25" customHeight="1">
      <c r="A345" s="193" t="s">
        <v>1602</v>
      </c>
      <c r="B345" s="365">
        <v>77308</v>
      </c>
      <c r="C345" s="365">
        <v>77308</v>
      </c>
      <c r="D345" s="365">
        <v>0</v>
      </c>
      <c r="E345" s="654">
        <v>0</v>
      </c>
      <c r="F345" s="273">
        <v>0</v>
      </c>
      <c r="AF345" s="662"/>
    </row>
    <row r="346" spans="1:32" s="661" customFormat="1" ht="14.25" customHeight="1">
      <c r="A346" s="259" t="s">
        <v>1603</v>
      </c>
      <c r="B346" s="365">
        <v>77308</v>
      </c>
      <c r="C346" s="365">
        <v>77308</v>
      </c>
      <c r="D346" s="365">
        <v>0</v>
      </c>
      <c r="E346" s="654">
        <v>0</v>
      </c>
      <c r="F346" s="273">
        <v>0</v>
      </c>
      <c r="AF346" s="662"/>
    </row>
    <row r="347" spans="1:32" s="661" customFormat="1" ht="14.25" customHeight="1">
      <c r="A347" s="274" t="s">
        <v>1604</v>
      </c>
      <c r="B347" s="365">
        <v>77308</v>
      </c>
      <c r="C347" s="365">
        <v>77308</v>
      </c>
      <c r="D347" s="365">
        <v>0</v>
      </c>
      <c r="E347" s="654">
        <v>0</v>
      </c>
      <c r="F347" s="273">
        <v>0</v>
      </c>
      <c r="AF347" s="662"/>
    </row>
    <row r="348" spans="1:32" s="661" customFormat="1" ht="14.25" customHeight="1">
      <c r="A348" s="276" t="s">
        <v>1607</v>
      </c>
      <c r="B348" s="365">
        <v>77308</v>
      </c>
      <c r="C348" s="365">
        <v>77308</v>
      </c>
      <c r="D348" s="365">
        <v>0</v>
      </c>
      <c r="E348" s="654">
        <v>0</v>
      </c>
      <c r="F348" s="273">
        <v>0</v>
      </c>
      <c r="AF348" s="662"/>
    </row>
    <row r="349" spans="1:32" s="661" customFormat="1" ht="14.25" customHeight="1">
      <c r="A349" s="276"/>
      <c r="B349" s="365"/>
      <c r="C349" s="365"/>
      <c r="D349" s="365"/>
      <c r="E349" s="654"/>
      <c r="F349" s="273"/>
      <c r="AF349" s="662"/>
    </row>
    <row r="350" spans="1:32" s="661" customFormat="1" ht="27" customHeight="1">
      <c r="A350" s="269" t="s">
        <v>1681</v>
      </c>
      <c r="B350" s="365"/>
      <c r="C350" s="365"/>
      <c r="D350" s="365"/>
      <c r="E350" s="654"/>
      <c r="F350" s="273"/>
      <c r="AF350" s="662"/>
    </row>
    <row r="351" spans="1:32" s="661" customFormat="1" ht="14.25" customHeight="1">
      <c r="A351" s="187" t="s">
        <v>831</v>
      </c>
      <c r="B351" s="365"/>
      <c r="C351" s="365"/>
      <c r="D351" s="365"/>
      <c r="E351" s="654"/>
      <c r="F351" s="273"/>
      <c r="AF351" s="662"/>
    </row>
    <row r="352" spans="1:32" s="661" customFormat="1" ht="14.25" customHeight="1">
      <c r="A352" s="199" t="s">
        <v>811</v>
      </c>
      <c r="B352" s="365">
        <v>1317759</v>
      </c>
      <c r="C352" s="365">
        <v>895409</v>
      </c>
      <c r="D352" s="365">
        <v>645315</v>
      </c>
      <c r="E352" s="654">
        <v>48.97063878903502</v>
      </c>
      <c r="F352" s="273">
        <v>399467</v>
      </c>
      <c r="AF352" s="662"/>
    </row>
    <row r="353" spans="1:32" s="661" customFormat="1" ht="14.25" customHeight="1">
      <c r="A353" s="259" t="s">
        <v>1616</v>
      </c>
      <c r="B353" s="365">
        <v>1265048</v>
      </c>
      <c r="C353" s="365">
        <v>871485</v>
      </c>
      <c r="D353" s="365">
        <v>621391</v>
      </c>
      <c r="E353" s="654">
        <v>49.11995434165344</v>
      </c>
      <c r="F353" s="273">
        <v>395367</v>
      </c>
      <c r="AF353" s="662"/>
    </row>
    <row r="354" spans="1:32" s="661" customFormat="1" ht="14.25" customHeight="1">
      <c r="A354" s="259" t="s">
        <v>1600</v>
      </c>
      <c r="B354" s="365">
        <v>52711</v>
      </c>
      <c r="C354" s="365">
        <v>23924</v>
      </c>
      <c r="D354" s="365">
        <v>23924</v>
      </c>
      <c r="E354" s="654">
        <v>45.38711084972776</v>
      </c>
      <c r="F354" s="273">
        <v>4100</v>
      </c>
      <c r="AF354" s="662"/>
    </row>
    <row r="355" spans="1:32" s="661" customFormat="1" ht="25.5" customHeight="1">
      <c r="A355" s="261" t="s">
        <v>1601</v>
      </c>
      <c r="B355" s="365">
        <v>52711</v>
      </c>
      <c r="C355" s="365">
        <v>23924</v>
      </c>
      <c r="D355" s="365">
        <v>23924</v>
      </c>
      <c r="E355" s="654">
        <v>45.38711084972776</v>
      </c>
      <c r="F355" s="273">
        <v>4100</v>
      </c>
      <c r="AF355" s="662"/>
    </row>
    <row r="356" spans="1:32" s="661" customFormat="1" ht="14.25" customHeight="1">
      <c r="A356" s="193" t="s">
        <v>1602</v>
      </c>
      <c r="B356" s="365">
        <v>1317759</v>
      </c>
      <c r="C356" s="365">
        <v>895409</v>
      </c>
      <c r="D356" s="365">
        <v>639800</v>
      </c>
      <c r="E356" s="654">
        <v>48.55212523686046</v>
      </c>
      <c r="F356" s="273">
        <v>401239</v>
      </c>
      <c r="AF356" s="662"/>
    </row>
    <row r="357" spans="1:32" s="661" customFormat="1" ht="14.25" customHeight="1">
      <c r="A357" s="259" t="s">
        <v>1603</v>
      </c>
      <c r="B357" s="365">
        <v>1314245</v>
      </c>
      <c r="C357" s="365">
        <v>891895</v>
      </c>
      <c r="D357" s="365">
        <v>637263</v>
      </c>
      <c r="E357" s="654">
        <v>48.488904275838976</v>
      </c>
      <c r="F357" s="273">
        <v>398702</v>
      </c>
      <c r="AF357" s="662"/>
    </row>
    <row r="358" spans="1:32" s="661" customFormat="1" ht="14.25" customHeight="1">
      <c r="A358" s="274" t="s">
        <v>1604</v>
      </c>
      <c r="B358" s="365">
        <v>49197</v>
      </c>
      <c r="C358" s="365">
        <v>20410</v>
      </c>
      <c r="D358" s="365">
        <v>15872</v>
      </c>
      <c r="E358" s="654">
        <v>32.262129804662884</v>
      </c>
      <c r="F358" s="273">
        <v>3335</v>
      </c>
      <c r="AF358" s="662"/>
    </row>
    <row r="359" spans="1:32" s="661" customFormat="1" ht="14.25" customHeight="1">
      <c r="A359" s="199" t="s">
        <v>832</v>
      </c>
      <c r="B359" s="365">
        <v>38814</v>
      </c>
      <c r="C359" s="365">
        <v>16175</v>
      </c>
      <c r="D359" s="365">
        <v>14284</v>
      </c>
      <c r="E359" s="654">
        <v>36.80115422270315</v>
      </c>
      <c r="F359" s="273">
        <v>2826</v>
      </c>
      <c r="AF359" s="662"/>
    </row>
    <row r="360" spans="1:32" s="661" customFormat="1" ht="14.25" customHeight="1">
      <c r="A360" s="280" t="s">
        <v>1606</v>
      </c>
      <c r="B360" s="365">
        <v>31279</v>
      </c>
      <c r="C360" s="365">
        <v>13035</v>
      </c>
      <c r="D360" s="365">
        <v>11511</v>
      </c>
      <c r="E360" s="654">
        <v>36.80104862687426</v>
      </c>
      <c r="F360" s="273">
        <v>2277</v>
      </c>
      <c r="AF360" s="662"/>
    </row>
    <row r="361" spans="1:32" s="661" customFormat="1" ht="14.25" customHeight="1">
      <c r="A361" s="276" t="s">
        <v>1607</v>
      </c>
      <c r="B361" s="365">
        <v>10383</v>
      </c>
      <c r="C361" s="365">
        <v>4235</v>
      </c>
      <c r="D361" s="365">
        <v>1588</v>
      </c>
      <c r="E361" s="654">
        <v>15.294230954444766</v>
      </c>
      <c r="F361" s="273">
        <v>509</v>
      </c>
      <c r="AF361" s="662"/>
    </row>
    <row r="362" spans="1:32" s="661" customFormat="1" ht="14.25" customHeight="1">
      <c r="A362" s="274" t="s">
        <v>1608</v>
      </c>
      <c r="B362" s="365">
        <v>1265048</v>
      </c>
      <c r="C362" s="365">
        <v>871485</v>
      </c>
      <c r="D362" s="365">
        <v>621391</v>
      </c>
      <c r="E362" s="654">
        <v>49.11995434165344</v>
      </c>
      <c r="F362" s="273">
        <v>395367</v>
      </c>
      <c r="AF362" s="662"/>
    </row>
    <row r="363" spans="1:32" s="661" customFormat="1" ht="14.25" customHeight="1">
      <c r="A363" s="276" t="s">
        <v>1620</v>
      </c>
      <c r="B363" s="365">
        <v>1265048</v>
      </c>
      <c r="C363" s="365">
        <v>871485</v>
      </c>
      <c r="D363" s="365">
        <v>621391</v>
      </c>
      <c r="E363" s="654">
        <v>49.11995434165344</v>
      </c>
      <c r="F363" s="273">
        <v>395367</v>
      </c>
      <c r="AF363" s="662"/>
    </row>
    <row r="364" spans="1:32" s="661" customFormat="1" ht="14.25" customHeight="1">
      <c r="A364" s="259" t="s">
        <v>1558</v>
      </c>
      <c r="B364" s="365">
        <v>3514</v>
      </c>
      <c r="C364" s="365">
        <v>3514</v>
      </c>
      <c r="D364" s="365">
        <v>2537</v>
      </c>
      <c r="E364" s="654">
        <v>72.1969265793967</v>
      </c>
      <c r="F364" s="273">
        <v>2537</v>
      </c>
      <c r="AF364" s="662"/>
    </row>
    <row r="365" spans="1:32" s="661" customFormat="1" ht="12" customHeight="1">
      <c r="A365" s="274" t="s">
        <v>1610</v>
      </c>
      <c r="B365" s="365">
        <v>3514</v>
      </c>
      <c r="C365" s="365">
        <v>3514</v>
      </c>
      <c r="D365" s="365">
        <v>2537</v>
      </c>
      <c r="E365" s="654">
        <v>72.1969265793967</v>
      </c>
      <c r="F365" s="273">
        <v>2537</v>
      </c>
      <c r="AF365" s="662"/>
    </row>
    <row r="366" spans="1:32" s="661" customFormat="1" ht="12" customHeight="1">
      <c r="A366" s="274"/>
      <c r="B366" s="365"/>
      <c r="C366" s="365"/>
      <c r="D366" s="365"/>
      <c r="E366" s="654"/>
      <c r="F366" s="273"/>
      <c r="AF366" s="662"/>
    </row>
    <row r="367" spans="1:26" s="656" customFormat="1" ht="12.75">
      <c r="A367" s="367" t="s">
        <v>843</v>
      </c>
      <c r="B367" s="365"/>
      <c r="C367" s="365"/>
      <c r="D367" s="365"/>
      <c r="E367" s="654"/>
      <c r="F367" s="273"/>
      <c r="G367" s="655"/>
      <c r="H367" s="655"/>
      <c r="I367" s="655"/>
      <c r="J367" s="655"/>
      <c r="K367" s="655"/>
      <c r="L367" s="655"/>
      <c r="M367" s="655"/>
      <c r="N367" s="655"/>
      <c r="O367" s="655"/>
      <c r="P367" s="655"/>
      <c r="Q367" s="655"/>
      <c r="R367" s="655"/>
      <c r="S367" s="655"/>
      <c r="T367" s="655"/>
      <c r="U367" s="655"/>
      <c r="V367" s="655"/>
      <c r="W367" s="655"/>
      <c r="X367" s="655"/>
      <c r="Y367" s="655"/>
      <c r="Z367" s="655"/>
    </row>
    <row r="368" spans="1:26" s="656" customFormat="1" ht="12.75">
      <c r="A368" s="199" t="s">
        <v>811</v>
      </c>
      <c r="B368" s="669">
        <v>249061176</v>
      </c>
      <c r="C368" s="669">
        <v>91618788</v>
      </c>
      <c r="D368" s="669">
        <v>72485014</v>
      </c>
      <c r="E368" s="670">
        <v>29.103297095168294</v>
      </c>
      <c r="F368" s="273">
        <v>19365485</v>
      </c>
      <c r="G368" s="655"/>
      <c r="H368" s="655"/>
      <c r="I368" s="655"/>
      <c r="J368" s="655"/>
      <c r="K368" s="655"/>
      <c r="L368" s="655"/>
      <c r="M368" s="655"/>
      <c r="N368" s="655"/>
      <c r="O368" s="655"/>
      <c r="P368" s="655"/>
      <c r="Q368" s="655"/>
      <c r="R368" s="655"/>
      <c r="S368" s="655"/>
      <c r="T368" s="655"/>
      <c r="U368" s="655"/>
      <c r="V368" s="655"/>
      <c r="W368" s="655"/>
      <c r="X368" s="655"/>
      <c r="Y368" s="655"/>
      <c r="Z368" s="655"/>
    </row>
    <row r="369" spans="1:26" s="656" customFormat="1" ht="12.75">
      <c r="A369" s="259" t="s">
        <v>1616</v>
      </c>
      <c r="B369" s="669">
        <v>130661254</v>
      </c>
      <c r="C369" s="669">
        <v>64268461</v>
      </c>
      <c r="D369" s="669">
        <v>45134687</v>
      </c>
      <c r="E369" s="670">
        <v>34.543283198552494</v>
      </c>
      <c r="F369" s="273">
        <v>11623264</v>
      </c>
      <c r="G369" s="655"/>
      <c r="H369" s="655"/>
      <c r="I369" s="655"/>
      <c r="J369" s="655"/>
      <c r="K369" s="655"/>
      <c r="L369" s="655"/>
      <c r="M369" s="655"/>
      <c r="N369" s="655"/>
      <c r="O369" s="655"/>
      <c r="P369" s="655"/>
      <c r="Q369" s="655"/>
      <c r="R369" s="655"/>
      <c r="S369" s="655"/>
      <c r="T369" s="655"/>
      <c r="U369" s="655"/>
      <c r="V369" s="655"/>
      <c r="W369" s="655"/>
      <c r="X369" s="655"/>
      <c r="Y369" s="655"/>
      <c r="Z369" s="655"/>
    </row>
    <row r="370" spans="1:26" s="656" customFormat="1" ht="12.75">
      <c r="A370" s="259" t="s">
        <v>1600</v>
      </c>
      <c r="B370" s="669">
        <v>118399922</v>
      </c>
      <c r="C370" s="669">
        <v>27350327</v>
      </c>
      <c r="D370" s="669">
        <v>27350327</v>
      </c>
      <c r="E370" s="670">
        <v>23.09995356246941</v>
      </c>
      <c r="F370" s="273">
        <v>7742221</v>
      </c>
      <c r="G370" s="655"/>
      <c r="H370" s="655"/>
      <c r="I370" s="655"/>
      <c r="J370" s="655"/>
      <c r="K370" s="655"/>
      <c r="L370" s="655"/>
      <c r="M370" s="655"/>
      <c r="N370" s="655"/>
      <c r="O370" s="655"/>
      <c r="P370" s="655"/>
      <c r="Q370" s="655"/>
      <c r="R370" s="655"/>
      <c r="S370" s="655"/>
      <c r="T370" s="655"/>
      <c r="U370" s="655"/>
      <c r="V370" s="655"/>
      <c r="W370" s="655"/>
      <c r="X370" s="655"/>
      <c r="Y370" s="655"/>
      <c r="Z370" s="655"/>
    </row>
    <row r="371" spans="1:26" s="656" customFormat="1" ht="25.5">
      <c r="A371" s="261" t="s">
        <v>1601</v>
      </c>
      <c r="B371" s="669">
        <v>118399922</v>
      </c>
      <c r="C371" s="669">
        <v>27350327</v>
      </c>
      <c r="D371" s="669">
        <v>27350327</v>
      </c>
      <c r="E371" s="670">
        <v>23.09995356246941</v>
      </c>
      <c r="F371" s="273">
        <v>7742221</v>
      </c>
      <c r="G371" s="655"/>
      <c r="H371" s="655"/>
      <c r="I371" s="655"/>
      <c r="J371" s="655"/>
      <c r="K371" s="655"/>
      <c r="L371" s="655"/>
      <c r="M371" s="655"/>
      <c r="N371" s="655"/>
      <c r="O371" s="655"/>
      <c r="P371" s="655"/>
      <c r="Q371" s="655"/>
      <c r="R371" s="655"/>
      <c r="S371" s="655"/>
      <c r="T371" s="655"/>
      <c r="U371" s="655"/>
      <c r="V371" s="655"/>
      <c r="W371" s="655"/>
      <c r="X371" s="655"/>
      <c r="Y371" s="655"/>
      <c r="Z371" s="655"/>
    </row>
    <row r="372" spans="1:26" s="656" customFormat="1" ht="12.75">
      <c r="A372" s="193" t="s">
        <v>1602</v>
      </c>
      <c r="B372" s="669">
        <v>257254594</v>
      </c>
      <c r="C372" s="669">
        <v>80381786</v>
      </c>
      <c r="D372" s="669">
        <v>24960481</v>
      </c>
      <c r="E372" s="670">
        <v>9.702637613538595</v>
      </c>
      <c r="F372" s="273">
        <v>6306192</v>
      </c>
      <c r="G372" s="655"/>
      <c r="H372" s="655"/>
      <c r="I372" s="655"/>
      <c r="J372" s="655"/>
      <c r="K372" s="655"/>
      <c r="L372" s="655"/>
      <c r="M372" s="655"/>
      <c r="N372" s="655"/>
      <c r="O372" s="655"/>
      <c r="P372" s="655"/>
      <c r="Q372" s="655"/>
      <c r="R372" s="655"/>
      <c r="S372" s="655"/>
      <c r="T372" s="655"/>
      <c r="U372" s="655"/>
      <c r="V372" s="655"/>
      <c r="W372" s="655"/>
      <c r="X372" s="655"/>
      <c r="Y372" s="655"/>
      <c r="Z372" s="655"/>
    </row>
    <row r="373" spans="1:26" s="656" customFormat="1" ht="12.75">
      <c r="A373" s="259" t="s">
        <v>1603</v>
      </c>
      <c r="B373" s="669">
        <v>116568261</v>
      </c>
      <c r="C373" s="669">
        <v>41279710</v>
      </c>
      <c r="D373" s="669">
        <v>12346001</v>
      </c>
      <c r="E373" s="670">
        <v>10.591220023433308</v>
      </c>
      <c r="F373" s="273">
        <v>3963357</v>
      </c>
      <c r="G373" s="655"/>
      <c r="H373" s="655"/>
      <c r="I373" s="655"/>
      <c r="J373" s="655"/>
      <c r="K373" s="655"/>
      <c r="L373" s="655"/>
      <c r="M373" s="655"/>
      <c r="N373" s="655"/>
      <c r="O373" s="655"/>
      <c r="P373" s="655"/>
      <c r="Q373" s="655"/>
      <c r="R373" s="655"/>
      <c r="S373" s="655"/>
      <c r="T373" s="655"/>
      <c r="U373" s="655"/>
      <c r="V373" s="655"/>
      <c r="W373" s="655"/>
      <c r="X373" s="655"/>
      <c r="Y373" s="655"/>
      <c r="Z373" s="655"/>
    </row>
    <row r="374" spans="1:26" s="656" customFormat="1" ht="12.75">
      <c r="A374" s="274" t="s">
        <v>1604</v>
      </c>
      <c r="B374" s="669">
        <v>7996787</v>
      </c>
      <c r="C374" s="669">
        <v>4009488</v>
      </c>
      <c r="D374" s="669">
        <v>1121235</v>
      </c>
      <c r="E374" s="670">
        <v>14.021068711721346</v>
      </c>
      <c r="F374" s="273">
        <v>21312</v>
      </c>
      <c r="G374" s="655"/>
      <c r="H374" s="655"/>
      <c r="I374" s="655"/>
      <c r="J374" s="655"/>
      <c r="K374" s="655"/>
      <c r="L374" s="655"/>
      <c r="M374" s="655"/>
      <c r="N374" s="655"/>
      <c r="O374" s="655"/>
      <c r="P374" s="655"/>
      <c r="Q374" s="655"/>
      <c r="R374" s="655"/>
      <c r="S374" s="655"/>
      <c r="T374" s="655"/>
      <c r="U374" s="655"/>
      <c r="V374" s="655"/>
      <c r="W374" s="655"/>
      <c r="X374" s="655"/>
      <c r="Y374" s="655"/>
      <c r="Z374" s="655"/>
    </row>
    <row r="375" spans="1:26" s="656" customFormat="1" ht="12.75">
      <c r="A375" s="276" t="s">
        <v>1605</v>
      </c>
      <c r="B375" s="669">
        <v>12410</v>
      </c>
      <c r="C375" s="669">
        <v>12410</v>
      </c>
      <c r="D375" s="669">
        <v>0</v>
      </c>
      <c r="E375" s="670">
        <v>0</v>
      </c>
      <c r="F375" s="273">
        <v>0</v>
      </c>
      <c r="G375" s="655"/>
      <c r="H375" s="655"/>
      <c r="I375" s="655"/>
      <c r="J375" s="655"/>
      <c r="K375" s="655"/>
      <c r="L375" s="655"/>
      <c r="M375" s="655"/>
      <c r="N375" s="655"/>
      <c r="O375" s="655"/>
      <c r="P375" s="655"/>
      <c r="Q375" s="655"/>
      <c r="R375" s="655"/>
      <c r="S375" s="655"/>
      <c r="T375" s="655"/>
      <c r="U375" s="655"/>
      <c r="V375" s="655"/>
      <c r="W375" s="655"/>
      <c r="X375" s="655"/>
      <c r="Y375" s="655"/>
      <c r="Z375" s="655"/>
    </row>
    <row r="376" spans="1:26" s="656" customFormat="1" ht="12.75">
      <c r="A376" s="280" t="s">
        <v>1606</v>
      </c>
      <c r="B376" s="669">
        <v>10000</v>
      </c>
      <c r="C376" s="669">
        <v>10000</v>
      </c>
      <c r="D376" s="669">
        <v>0</v>
      </c>
      <c r="E376" s="670">
        <v>0</v>
      </c>
      <c r="F376" s="273">
        <v>0</v>
      </c>
      <c r="G376" s="655"/>
      <c r="H376" s="655"/>
      <c r="I376" s="655"/>
      <c r="J376" s="655"/>
      <c r="K376" s="655"/>
      <c r="L376" s="655"/>
      <c r="M376" s="655"/>
      <c r="N376" s="655"/>
      <c r="O376" s="655"/>
      <c r="P376" s="655"/>
      <c r="Q376" s="655"/>
      <c r="R376" s="655"/>
      <c r="S376" s="655"/>
      <c r="T376" s="655"/>
      <c r="U376" s="655"/>
      <c r="V376" s="655"/>
      <c r="W376" s="655"/>
      <c r="X376" s="655"/>
      <c r="Y376" s="655"/>
      <c r="Z376" s="655"/>
    </row>
    <row r="377" spans="1:26" s="656" customFormat="1" ht="12.75">
      <c r="A377" s="276" t="s">
        <v>1607</v>
      </c>
      <c r="B377" s="669">
        <v>7984377</v>
      </c>
      <c r="C377" s="273">
        <v>3997078</v>
      </c>
      <c r="D377" s="669">
        <v>1121235</v>
      </c>
      <c r="E377" s="657">
        <v>14.042861453060146</v>
      </c>
      <c r="F377" s="273">
        <v>21312</v>
      </c>
      <c r="G377" s="655"/>
      <c r="H377" s="655"/>
      <c r="I377" s="655"/>
      <c r="J377" s="655"/>
      <c r="K377" s="655"/>
      <c r="L377" s="655"/>
      <c r="M377" s="655"/>
      <c r="N377" s="655"/>
      <c r="O377" s="655"/>
      <c r="P377" s="655"/>
      <c r="Q377" s="655"/>
      <c r="R377" s="655"/>
      <c r="S377" s="655"/>
      <c r="T377" s="655"/>
      <c r="U377" s="655"/>
      <c r="V377" s="655"/>
      <c r="W377" s="655"/>
      <c r="X377" s="655"/>
      <c r="Y377" s="655"/>
      <c r="Z377" s="655"/>
    </row>
    <row r="378" spans="1:26" s="656" customFormat="1" ht="12.75">
      <c r="A378" s="274" t="s">
        <v>1608</v>
      </c>
      <c r="B378" s="669">
        <v>108571474</v>
      </c>
      <c r="C378" s="669">
        <v>37270222</v>
      </c>
      <c r="D378" s="669">
        <v>11224766</v>
      </c>
      <c r="E378" s="670">
        <v>10.3385959372717</v>
      </c>
      <c r="F378" s="273">
        <v>3942045</v>
      </c>
      <c r="G378" s="655"/>
      <c r="H378" s="655"/>
      <c r="I378" s="655"/>
      <c r="J378" s="655"/>
      <c r="K378" s="655"/>
      <c r="L378" s="655"/>
      <c r="M378" s="655"/>
      <c r="N378" s="655"/>
      <c r="O378" s="655"/>
      <c r="P378" s="655"/>
      <c r="Q378" s="655"/>
      <c r="R378" s="655"/>
      <c r="S378" s="655"/>
      <c r="T378" s="655"/>
      <c r="U378" s="655"/>
      <c r="V378" s="655"/>
      <c r="W378" s="655"/>
      <c r="X378" s="655"/>
      <c r="Y378" s="655"/>
      <c r="Z378" s="655"/>
    </row>
    <row r="379" spans="1:26" s="656" customFormat="1" ht="12.75">
      <c r="A379" s="276" t="s">
        <v>1620</v>
      </c>
      <c r="B379" s="669">
        <v>108571474</v>
      </c>
      <c r="C379" s="669">
        <v>37270222</v>
      </c>
      <c r="D379" s="669">
        <v>11224766</v>
      </c>
      <c r="E379" s="670">
        <v>10.3385959372717</v>
      </c>
      <c r="F379" s="273">
        <v>3942045</v>
      </c>
      <c r="G379" s="655"/>
      <c r="H379" s="655"/>
      <c r="I379" s="655"/>
      <c r="J379" s="655"/>
      <c r="K379" s="655"/>
      <c r="L379" s="655"/>
      <c r="M379" s="655"/>
      <c r="N379" s="655"/>
      <c r="O379" s="655"/>
      <c r="P379" s="655"/>
      <c r="Q379" s="655"/>
      <c r="R379" s="655"/>
      <c r="S379" s="655"/>
      <c r="T379" s="655"/>
      <c r="U379" s="655"/>
      <c r="V379" s="655"/>
      <c r="W379" s="655"/>
      <c r="X379" s="655"/>
      <c r="Y379" s="655"/>
      <c r="Z379" s="655"/>
    </row>
    <row r="380" spans="1:26" s="656" customFormat="1" ht="12.75">
      <c r="A380" s="259" t="s">
        <v>1558</v>
      </c>
      <c r="B380" s="669">
        <v>140686333</v>
      </c>
      <c r="C380" s="669">
        <v>39102076</v>
      </c>
      <c r="D380" s="669">
        <v>12614480</v>
      </c>
      <c r="E380" s="670">
        <v>8.966386237389527</v>
      </c>
      <c r="F380" s="273">
        <v>2342835</v>
      </c>
      <c r="G380" s="655"/>
      <c r="H380" s="655"/>
      <c r="I380" s="655"/>
      <c r="J380" s="655"/>
      <c r="K380" s="655"/>
      <c r="L380" s="655"/>
      <c r="M380" s="655"/>
      <c r="N380" s="655"/>
      <c r="O380" s="655"/>
      <c r="P380" s="655"/>
      <c r="Q380" s="655"/>
      <c r="R380" s="655"/>
      <c r="S380" s="655"/>
      <c r="T380" s="655"/>
      <c r="U380" s="655"/>
      <c r="V380" s="655"/>
      <c r="W380" s="655"/>
      <c r="X380" s="655"/>
      <c r="Y380" s="655"/>
      <c r="Z380" s="655"/>
    </row>
    <row r="381" spans="1:26" s="656" customFormat="1" ht="12.75">
      <c r="A381" s="274" t="s">
        <v>1610</v>
      </c>
      <c r="B381" s="669">
        <v>140686333</v>
      </c>
      <c r="C381" s="669">
        <v>39102076</v>
      </c>
      <c r="D381" s="669">
        <v>12614480</v>
      </c>
      <c r="E381" s="670">
        <v>8.966386237389527</v>
      </c>
      <c r="F381" s="273">
        <v>2342835</v>
      </c>
      <c r="G381" s="655"/>
      <c r="H381" s="655"/>
      <c r="I381" s="655"/>
      <c r="J381" s="655"/>
      <c r="K381" s="655"/>
      <c r="L381" s="655"/>
      <c r="M381" s="655"/>
      <c r="N381" s="655"/>
      <c r="O381" s="655"/>
      <c r="P381" s="655"/>
      <c r="Q381" s="655"/>
      <c r="R381" s="655"/>
      <c r="S381" s="655"/>
      <c r="T381" s="655"/>
      <c r="U381" s="655"/>
      <c r="V381" s="655"/>
      <c r="W381" s="655"/>
      <c r="X381" s="655"/>
      <c r="Y381" s="655"/>
      <c r="Z381" s="655"/>
    </row>
    <row r="382" spans="1:26" s="656" customFormat="1" ht="12.75">
      <c r="A382" s="259" t="s">
        <v>1209</v>
      </c>
      <c r="B382" s="669">
        <v>-8193418</v>
      </c>
      <c r="C382" s="669">
        <v>11237002</v>
      </c>
      <c r="D382" s="669">
        <v>47524533</v>
      </c>
      <c r="E382" s="670" t="s">
        <v>1205</v>
      </c>
      <c r="F382" s="273">
        <v>13059293</v>
      </c>
      <c r="G382" s="655"/>
      <c r="H382" s="655"/>
      <c r="I382" s="655"/>
      <c r="J382" s="655"/>
      <c r="K382" s="655"/>
      <c r="L382" s="655"/>
      <c r="M382" s="655"/>
      <c r="N382" s="655"/>
      <c r="O382" s="655"/>
      <c r="P382" s="655"/>
      <c r="Q382" s="655"/>
      <c r="R382" s="655"/>
      <c r="S382" s="655"/>
      <c r="T382" s="655"/>
      <c r="U382" s="655"/>
      <c r="V382" s="655"/>
      <c r="W382" s="655"/>
      <c r="X382" s="655"/>
      <c r="Y382" s="655"/>
      <c r="Z382" s="655"/>
    </row>
    <row r="383" spans="1:26" s="656" customFormat="1" ht="12.75">
      <c r="A383" s="259" t="s">
        <v>1210</v>
      </c>
      <c r="B383" s="669">
        <v>8193418</v>
      </c>
      <c r="C383" s="669">
        <v>-11237002</v>
      </c>
      <c r="D383" s="654" t="s">
        <v>1205</v>
      </c>
      <c r="E383" s="670" t="s">
        <v>1205</v>
      </c>
      <c r="F383" s="273" t="s">
        <v>1205</v>
      </c>
      <c r="G383" s="655"/>
      <c r="H383" s="655"/>
      <c r="I383" s="655"/>
      <c r="J383" s="655"/>
      <c r="K383" s="655"/>
      <c r="L383" s="655"/>
      <c r="M383" s="655"/>
      <c r="N383" s="655"/>
      <c r="O383" s="655"/>
      <c r="P383" s="655"/>
      <c r="Q383" s="655"/>
      <c r="R383" s="655"/>
      <c r="S383" s="655"/>
      <c r="T383" s="655"/>
      <c r="U383" s="655"/>
      <c r="V383" s="655"/>
      <c r="W383" s="655"/>
      <c r="X383" s="655"/>
      <c r="Y383" s="655"/>
      <c r="Z383" s="655"/>
    </row>
    <row r="384" spans="1:26" s="656" customFormat="1" ht="12.75">
      <c r="A384" s="274" t="s">
        <v>1623</v>
      </c>
      <c r="B384" s="669">
        <v>8193418</v>
      </c>
      <c r="C384" s="669">
        <v>-11237002</v>
      </c>
      <c r="D384" s="654" t="s">
        <v>1205</v>
      </c>
      <c r="E384" s="670" t="s">
        <v>1205</v>
      </c>
      <c r="F384" s="273" t="s">
        <v>1205</v>
      </c>
      <c r="G384" s="655"/>
      <c r="H384" s="655"/>
      <c r="I384" s="655"/>
      <c r="J384" s="655"/>
      <c r="K384" s="655"/>
      <c r="L384" s="655"/>
      <c r="M384" s="655"/>
      <c r="N384" s="655"/>
      <c r="O384" s="655"/>
      <c r="P384" s="655"/>
      <c r="Q384" s="655"/>
      <c r="R384" s="655"/>
      <c r="S384" s="655"/>
      <c r="T384" s="655"/>
      <c r="U384" s="655"/>
      <c r="V384" s="655"/>
      <c r="W384" s="655"/>
      <c r="X384" s="655"/>
      <c r="Y384" s="655"/>
      <c r="Z384" s="655"/>
    </row>
    <row r="385" spans="1:26" s="656" customFormat="1" ht="38.25">
      <c r="A385" s="284" t="s">
        <v>1569</v>
      </c>
      <c r="B385" s="669">
        <v>12250</v>
      </c>
      <c r="C385" s="669">
        <v>12250</v>
      </c>
      <c r="D385" s="654" t="s">
        <v>1205</v>
      </c>
      <c r="E385" s="670" t="s">
        <v>1205</v>
      </c>
      <c r="F385" s="273" t="s">
        <v>1205</v>
      </c>
      <c r="G385" s="655"/>
      <c r="H385" s="655"/>
      <c r="I385" s="655"/>
      <c r="J385" s="655"/>
      <c r="K385" s="655"/>
      <c r="L385" s="655"/>
      <c r="M385" s="655"/>
      <c r="N385" s="655"/>
      <c r="O385" s="655"/>
      <c r="P385" s="655"/>
      <c r="Q385" s="655"/>
      <c r="R385" s="655"/>
      <c r="S385" s="655"/>
      <c r="T385" s="655"/>
      <c r="U385" s="655"/>
      <c r="V385" s="655"/>
      <c r="W385" s="655"/>
      <c r="X385" s="655"/>
      <c r="Y385" s="655"/>
      <c r="Z385" s="655"/>
    </row>
    <row r="386" spans="1:26" s="656" customFormat="1" ht="38.25">
      <c r="A386" s="284" t="s">
        <v>813</v>
      </c>
      <c r="B386" s="669">
        <v>8181168</v>
      </c>
      <c r="C386" s="669">
        <v>-11249252</v>
      </c>
      <c r="D386" s="669" t="s">
        <v>1205</v>
      </c>
      <c r="E386" s="670" t="s">
        <v>1205</v>
      </c>
      <c r="F386" s="273" t="s">
        <v>1205</v>
      </c>
      <c r="G386" s="655"/>
      <c r="H386" s="655"/>
      <c r="I386" s="655"/>
      <c r="J386" s="655"/>
      <c r="K386" s="655"/>
      <c r="L386" s="655"/>
      <c r="M386" s="655"/>
      <c r="N386" s="655"/>
      <c r="O386" s="655"/>
      <c r="P386" s="655"/>
      <c r="Q386" s="655"/>
      <c r="R386" s="655"/>
      <c r="S386" s="655"/>
      <c r="T386" s="655"/>
      <c r="U386" s="655"/>
      <c r="V386" s="655"/>
      <c r="W386" s="655"/>
      <c r="X386" s="655"/>
      <c r="Y386" s="655"/>
      <c r="Z386" s="655"/>
    </row>
    <row r="387" spans="1:26" s="656" customFormat="1" ht="12.75">
      <c r="A387" s="154" t="s">
        <v>1496</v>
      </c>
      <c r="B387" s="365"/>
      <c r="C387" s="365"/>
      <c r="D387" s="365"/>
      <c r="E387" s="654"/>
      <c r="F387" s="273"/>
      <c r="G387" s="655"/>
      <c r="H387" s="655"/>
      <c r="I387" s="655"/>
      <c r="J387" s="655"/>
      <c r="K387" s="655"/>
      <c r="L387" s="655"/>
      <c r="M387" s="655"/>
      <c r="N387" s="655"/>
      <c r="O387" s="655"/>
      <c r="P387" s="655"/>
      <c r="Q387" s="655"/>
      <c r="R387" s="655"/>
      <c r="S387" s="655"/>
      <c r="T387" s="655"/>
      <c r="U387" s="655"/>
      <c r="V387" s="655"/>
      <c r="W387" s="655"/>
      <c r="X387" s="655"/>
      <c r="Y387" s="655"/>
      <c r="Z387" s="655"/>
    </row>
    <row r="388" spans="1:26" s="656" customFormat="1" ht="12.75">
      <c r="A388" s="386" t="s">
        <v>844</v>
      </c>
      <c r="B388" s="365"/>
      <c r="C388" s="365"/>
      <c r="D388" s="365"/>
      <c r="E388" s="654"/>
      <c r="F388" s="273"/>
      <c r="G388" s="655"/>
      <c r="H388" s="655"/>
      <c r="I388" s="655"/>
      <c r="J388" s="655"/>
      <c r="K388" s="655"/>
      <c r="L388" s="655"/>
      <c r="M388" s="655"/>
      <c r="N388" s="655"/>
      <c r="O388" s="655"/>
      <c r="P388" s="655"/>
      <c r="Q388" s="655"/>
      <c r="R388" s="655"/>
      <c r="S388" s="655"/>
      <c r="T388" s="655"/>
      <c r="U388" s="655"/>
      <c r="V388" s="655"/>
      <c r="W388" s="655"/>
      <c r="X388" s="655"/>
      <c r="Y388" s="655"/>
      <c r="Z388" s="655"/>
    </row>
    <row r="389" spans="1:26" s="656" customFormat="1" ht="12.75">
      <c r="A389" s="199" t="s">
        <v>811</v>
      </c>
      <c r="B389" s="669">
        <v>224384246</v>
      </c>
      <c r="C389" s="669">
        <v>86830773</v>
      </c>
      <c r="D389" s="669">
        <v>67696999</v>
      </c>
      <c r="E389" s="670">
        <v>30.170121212520417</v>
      </c>
      <c r="F389" s="273">
        <v>18088701</v>
      </c>
      <c r="G389" s="655"/>
      <c r="H389" s="655"/>
      <c r="I389" s="655"/>
      <c r="J389" s="655"/>
      <c r="K389" s="655"/>
      <c r="L389" s="655"/>
      <c r="M389" s="655"/>
      <c r="N389" s="655"/>
      <c r="O389" s="655"/>
      <c r="P389" s="655"/>
      <c r="Q389" s="655"/>
      <c r="R389" s="655"/>
      <c r="S389" s="655"/>
      <c r="T389" s="655"/>
      <c r="U389" s="655"/>
      <c r="V389" s="655"/>
      <c r="W389" s="655"/>
      <c r="X389" s="655"/>
      <c r="Y389" s="655"/>
      <c r="Z389" s="655"/>
    </row>
    <row r="390" spans="1:26" s="656" customFormat="1" ht="12.75">
      <c r="A390" s="259" t="s">
        <v>1616</v>
      </c>
      <c r="B390" s="669">
        <v>130661254</v>
      </c>
      <c r="C390" s="669">
        <v>64268461</v>
      </c>
      <c r="D390" s="669">
        <v>45134687</v>
      </c>
      <c r="E390" s="670">
        <v>34.543283198552494</v>
      </c>
      <c r="F390" s="273">
        <v>11623264</v>
      </c>
      <c r="G390" s="655"/>
      <c r="H390" s="655"/>
      <c r="I390" s="655"/>
      <c r="J390" s="655"/>
      <c r="K390" s="655"/>
      <c r="L390" s="655"/>
      <c r="M390" s="655"/>
      <c r="N390" s="655"/>
      <c r="O390" s="655"/>
      <c r="P390" s="655"/>
      <c r="Q390" s="655"/>
      <c r="R390" s="655"/>
      <c r="S390" s="655"/>
      <c r="T390" s="655"/>
      <c r="U390" s="655"/>
      <c r="V390" s="655"/>
      <c r="W390" s="655"/>
      <c r="X390" s="655"/>
      <c r="Y390" s="655"/>
      <c r="Z390" s="655"/>
    </row>
    <row r="391" spans="1:26" s="656" customFormat="1" ht="12.75">
      <c r="A391" s="259" t="s">
        <v>1600</v>
      </c>
      <c r="B391" s="669">
        <v>93722992</v>
      </c>
      <c r="C391" s="669">
        <v>22562312</v>
      </c>
      <c r="D391" s="669">
        <v>22562312</v>
      </c>
      <c r="E391" s="670">
        <v>24.07340132717914</v>
      </c>
      <c r="F391" s="273">
        <v>6465437</v>
      </c>
      <c r="G391" s="655"/>
      <c r="H391" s="655"/>
      <c r="I391" s="655"/>
      <c r="J391" s="655"/>
      <c r="K391" s="655"/>
      <c r="L391" s="655"/>
      <c r="M391" s="655"/>
      <c r="N391" s="655"/>
      <c r="O391" s="655"/>
      <c r="P391" s="655"/>
      <c r="Q391" s="655"/>
      <c r="R391" s="655"/>
      <c r="S391" s="655"/>
      <c r="T391" s="655"/>
      <c r="U391" s="655"/>
      <c r="V391" s="655"/>
      <c r="W391" s="655"/>
      <c r="X391" s="655"/>
      <c r="Y391" s="655"/>
      <c r="Z391" s="655"/>
    </row>
    <row r="392" spans="1:26" s="656" customFormat="1" ht="25.5">
      <c r="A392" s="261" t="s">
        <v>1601</v>
      </c>
      <c r="B392" s="669">
        <v>93722992</v>
      </c>
      <c r="C392" s="669">
        <v>22562312</v>
      </c>
      <c r="D392" s="669">
        <v>22562312</v>
      </c>
      <c r="E392" s="670">
        <v>24.07340132717914</v>
      </c>
      <c r="F392" s="273">
        <v>6465437</v>
      </c>
      <c r="G392" s="655"/>
      <c r="H392" s="655"/>
      <c r="I392" s="655"/>
      <c r="J392" s="655"/>
      <c r="K392" s="655"/>
      <c r="L392" s="655"/>
      <c r="M392" s="655"/>
      <c r="N392" s="655"/>
      <c r="O392" s="655"/>
      <c r="P392" s="655"/>
      <c r="Q392" s="655"/>
      <c r="R392" s="655"/>
      <c r="S392" s="655"/>
      <c r="T392" s="655"/>
      <c r="U392" s="655"/>
      <c r="V392" s="655"/>
      <c r="W392" s="655"/>
      <c r="X392" s="655"/>
      <c r="Y392" s="655"/>
      <c r="Z392" s="655"/>
    </row>
    <row r="393" spans="1:26" s="656" customFormat="1" ht="12.75">
      <c r="A393" s="193" t="s">
        <v>1602</v>
      </c>
      <c r="B393" s="669">
        <v>232577664</v>
      </c>
      <c r="C393" s="669">
        <v>75593771</v>
      </c>
      <c r="D393" s="669">
        <v>23549977</v>
      </c>
      <c r="E393" s="670">
        <v>10.125640009867844</v>
      </c>
      <c r="F393" s="273">
        <v>6140242</v>
      </c>
      <c r="G393" s="655"/>
      <c r="H393" s="655"/>
      <c r="I393" s="655"/>
      <c r="J393" s="655"/>
      <c r="K393" s="655"/>
      <c r="L393" s="655"/>
      <c r="M393" s="655"/>
      <c r="N393" s="655"/>
      <c r="O393" s="655"/>
      <c r="P393" s="655"/>
      <c r="Q393" s="655"/>
      <c r="R393" s="655"/>
      <c r="S393" s="655"/>
      <c r="T393" s="655"/>
      <c r="U393" s="655"/>
      <c r="V393" s="655"/>
      <c r="W393" s="655"/>
      <c r="X393" s="655"/>
      <c r="Y393" s="655"/>
      <c r="Z393" s="655"/>
    </row>
    <row r="394" spans="1:26" s="656" customFormat="1" ht="12.75">
      <c r="A394" s="259" t="s">
        <v>1603</v>
      </c>
      <c r="B394" s="669">
        <v>116350831</v>
      </c>
      <c r="C394" s="669">
        <v>41192408</v>
      </c>
      <c r="D394" s="669">
        <v>12332416</v>
      </c>
      <c r="E394" s="670">
        <v>10.599336415568876</v>
      </c>
      <c r="F394" s="273">
        <v>3963357</v>
      </c>
      <c r="G394" s="655"/>
      <c r="H394" s="655"/>
      <c r="I394" s="655"/>
      <c r="J394" s="655"/>
      <c r="K394" s="655"/>
      <c r="L394" s="655"/>
      <c r="M394" s="655"/>
      <c r="N394" s="655"/>
      <c r="O394" s="655"/>
      <c r="P394" s="655"/>
      <c r="Q394" s="655"/>
      <c r="R394" s="655"/>
      <c r="S394" s="655"/>
      <c r="T394" s="655"/>
      <c r="U394" s="655"/>
      <c r="V394" s="655"/>
      <c r="W394" s="655"/>
      <c r="X394" s="655"/>
      <c r="Y394" s="655"/>
      <c r="Z394" s="655"/>
    </row>
    <row r="395" spans="1:26" s="656" customFormat="1" ht="12.75">
      <c r="A395" s="274" t="s">
        <v>1604</v>
      </c>
      <c r="B395" s="669">
        <v>7928306</v>
      </c>
      <c r="C395" s="669">
        <v>3996475</v>
      </c>
      <c r="D395" s="669">
        <v>1121235</v>
      </c>
      <c r="E395" s="670">
        <v>14.14217614708615</v>
      </c>
      <c r="F395" s="273">
        <v>21312</v>
      </c>
      <c r="G395" s="655"/>
      <c r="H395" s="655"/>
      <c r="I395" s="655"/>
      <c r="J395" s="655"/>
      <c r="K395" s="655"/>
      <c r="L395" s="655"/>
      <c r="M395" s="655"/>
      <c r="N395" s="655"/>
      <c r="O395" s="655"/>
      <c r="P395" s="655"/>
      <c r="Q395" s="655"/>
      <c r="R395" s="655"/>
      <c r="S395" s="655"/>
      <c r="T395" s="655"/>
      <c r="U395" s="655"/>
      <c r="V395" s="655"/>
      <c r="W395" s="655"/>
      <c r="X395" s="655"/>
      <c r="Y395" s="655"/>
      <c r="Z395" s="655"/>
    </row>
    <row r="396" spans="1:26" s="656" customFormat="1" ht="12.75">
      <c r="A396" s="276" t="s">
        <v>1605</v>
      </c>
      <c r="B396" s="669">
        <v>12410</v>
      </c>
      <c r="C396" s="669">
        <v>12410</v>
      </c>
      <c r="D396" s="669">
        <v>0</v>
      </c>
      <c r="E396" s="670">
        <v>0</v>
      </c>
      <c r="F396" s="273">
        <v>0</v>
      </c>
      <c r="G396" s="655"/>
      <c r="H396" s="655"/>
      <c r="I396" s="655"/>
      <c r="J396" s="655"/>
      <c r="K396" s="655"/>
      <c r="L396" s="655"/>
      <c r="M396" s="655"/>
      <c r="N396" s="655"/>
      <c r="O396" s="655"/>
      <c r="P396" s="655"/>
      <c r="Q396" s="655"/>
      <c r="R396" s="655"/>
      <c r="S396" s="655"/>
      <c r="T396" s="655"/>
      <c r="U396" s="655"/>
      <c r="V396" s="655"/>
      <c r="W396" s="655"/>
      <c r="X396" s="655"/>
      <c r="Y396" s="655"/>
      <c r="Z396" s="655"/>
    </row>
    <row r="397" spans="1:26" s="656" customFormat="1" ht="12.75">
      <c r="A397" s="280" t="s">
        <v>1606</v>
      </c>
      <c r="B397" s="669">
        <v>10000</v>
      </c>
      <c r="C397" s="669">
        <v>10000</v>
      </c>
      <c r="D397" s="669">
        <v>0</v>
      </c>
      <c r="E397" s="670">
        <v>0</v>
      </c>
      <c r="F397" s="273">
        <v>0</v>
      </c>
      <c r="G397" s="655"/>
      <c r="H397" s="655"/>
      <c r="I397" s="655"/>
      <c r="J397" s="655"/>
      <c r="K397" s="655"/>
      <c r="L397" s="655"/>
      <c r="M397" s="655"/>
      <c r="N397" s="655"/>
      <c r="O397" s="655"/>
      <c r="P397" s="655"/>
      <c r="Q397" s="655"/>
      <c r="R397" s="655"/>
      <c r="S397" s="655"/>
      <c r="T397" s="655"/>
      <c r="U397" s="655"/>
      <c r="V397" s="655"/>
      <c r="W397" s="655"/>
      <c r="X397" s="655"/>
      <c r="Y397" s="655"/>
      <c r="Z397" s="655"/>
    </row>
    <row r="398" spans="1:26" s="656" customFormat="1" ht="12.75">
      <c r="A398" s="276" t="s">
        <v>1607</v>
      </c>
      <c r="B398" s="669">
        <v>7915896</v>
      </c>
      <c r="C398" s="669">
        <v>3984065</v>
      </c>
      <c r="D398" s="669">
        <v>1121235</v>
      </c>
      <c r="E398" s="670">
        <v>14.16434728298603</v>
      </c>
      <c r="F398" s="273">
        <v>21312</v>
      </c>
      <c r="G398" s="655"/>
      <c r="H398" s="655"/>
      <c r="I398" s="655"/>
      <c r="J398" s="655"/>
      <c r="K398" s="655"/>
      <c r="L398" s="655"/>
      <c r="M398" s="655"/>
      <c r="N398" s="655"/>
      <c r="O398" s="655"/>
      <c r="P398" s="655"/>
      <c r="Q398" s="655"/>
      <c r="R398" s="655"/>
      <c r="S398" s="655"/>
      <c r="T398" s="655"/>
      <c r="U398" s="655"/>
      <c r="V398" s="655"/>
      <c r="W398" s="655"/>
      <c r="X398" s="655"/>
      <c r="Y398" s="655"/>
      <c r="Z398" s="655"/>
    </row>
    <row r="399" spans="1:26" s="656" customFormat="1" ht="12.75">
      <c r="A399" s="274" t="s">
        <v>1608</v>
      </c>
      <c r="B399" s="669">
        <v>108422525</v>
      </c>
      <c r="C399" s="669">
        <v>37195933</v>
      </c>
      <c r="D399" s="669">
        <v>11211181</v>
      </c>
      <c r="E399" s="670">
        <v>10.340269238334008</v>
      </c>
      <c r="F399" s="273">
        <v>3942045</v>
      </c>
      <c r="G399" s="655"/>
      <c r="H399" s="655"/>
      <c r="I399" s="655"/>
      <c r="J399" s="655"/>
      <c r="K399" s="655"/>
      <c r="L399" s="655"/>
      <c r="M399" s="655"/>
      <c r="N399" s="655"/>
      <c r="O399" s="655"/>
      <c r="P399" s="655"/>
      <c r="Q399" s="655"/>
      <c r="R399" s="655"/>
      <c r="S399" s="655"/>
      <c r="T399" s="655"/>
      <c r="U399" s="655"/>
      <c r="V399" s="655"/>
      <c r="W399" s="655"/>
      <c r="X399" s="655"/>
      <c r="Y399" s="655"/>
      <c r="Z399" s="655"/>
    </row>
    <row r="400" spans="1:26" s="656" customFormat="1" ht="12.75">
      <c r="A400" s="276" t="s">
        <v>1620</v>
      </c>
      <c r="B400" s="669">
        <v>108422525</v>
      </c>
      <c r="C400" s="669">
        <v>37195933</v>
      </c>
      <c r="D400" s="669">
        <v>11211181</v>
      </c>
      <c r="E400" s="670">
        <v>10.340269238334008</v>
      </c>
      <c r="F400" s="273">
        <v>3942045</v>
      </c>
      <c r="G400" s="655"/>
      <c r="H400" s="655"/>
      <c r="I400" s="655"/>
      <c r="J400" s="655"/>
      <c r="K400" s="655"/>
      <c r="L400" s="655"/>
      <c r="M400" s="655"/>
      <c r="N400" s="655"/>
      <c r="O400" s="655"/>
      <c r="P400" s="655"/>
      <c r="Q400" s="655"/>
      <c r="R400" s="655"/>
      <c r="S400" s="655"/>
      <c r="T400" s="655"/>
      <c r="U400" s="655"/>
      <c r="V400" s="655"/>
      <c r="W400" s="655"/>
      <c r="X400" s="655"/>
      <c r="Y400" s="655"/>
      <c r="Z400" s="655"/>
    </row>
    <row r="401" spans="1:26" s="656" customFormat="1" ht="12.75">
      <c r="A401" s="259" t="s">
        <v>1558</v>
      </c>
      <c r="B401" s="669">
        <v>116226833</v>
      </c>
      <c r="C401" s="669">
        <v>34401363</v>
      </c>
      <c r="D401" s="669">
        <v>11217561</v>
      </c>
      <c r="E401" s="670">
        <v>9.651438235437421</v>
      </c>
      <c r="F401" s="273">
        <v>2176885</v>
      </c>
      <c r="G401" s="655"/>
      <c r="H401" s="655"/>
      <c r="I401" s="655"/>
      <c r="J401" s="655"/>
      <c r="K401" s="655"/>
      <c r="L401" s="655"/>
      <c r="M401" s="655"/>
      <c r="N401" s="655"/>
      <c r="O401" s="655"/>
      <c r="P401" s="655"/>
      <c r="Q401" s="655"/>
      <c r="R401" s="655"/>
      <c r="S401" s="655"/>
      <c r="T401" s="655"/>
      <c r="U401" s="655"/>
      <c r="V401" s="655"/>
      <c r="W401" s="655"/>
      <c r="X401" s="655"/>
      <c r="Y401" s="655"/>
      <c r="Z401" s="655"/>
    </row>
    <row r="402" spans="1:26" s="656" customFormat="1" ht="12.75">
      <c r="A402" s="274" t="s">
        <v>1610</v>
      </c>
      <c r="B402" s="669">
        <v>116226833</v>
      </c>
      <c r="C402" s="669">
        <v>34401363</v>
      </c>
      <c r="D402" s="669">
        <v>11217561</v>
      </c>
      <c r="E402" s="670">
        <v>9.651438235437421</v>
      </c>
      <c r="F402" s="273">
        <v>2176885</v>
      </c>
      <c r="G402" s="655"/>
      <c r="H402" s="655"/>
      <c r="I402" s="655"/>
      <c r="J402" s="655"/>
      <c r="K402" s="655"/>
      <c r="L402" s="655"/>
      <c r="M402" s="655"/>
      <c r="N402" s="655"/>
      <c r="O402" s="655"/>
      <c r="P402" s="655"/>
      <c r="Q402" s="655"/>
      <c r="R402" s="655"/>
      <c r="S402" s="655"/>
      <c r="T402" s="655"/>
      <c r="U402" s="655"/>
      <c r="V402" s="655"/>
      <c r="W402" s="655"/>
      <c r="X402" s="655"/>
      <c r="Y402" s="655"/>
      <c r="Z402" s="655"/>
    </row>
    <row r="403" spans="1:32" s="671" customFormat="1" ht="12.75">
      <c r="A403" s="259" t="s">
        <v>1209</v>
      </c>
      <c r="B403" s="669">
        <v>-8193418</v>
      </c>
      <c r="C403" s="669">
        <v>11237002</v>
      </c>
      <c r="D403" s="669">
        <v>44147022</v>
      </c>
      <c r="E403" s="670" t="s">
        <v>1205</v>
      </c>
      <c r="F403" s="273">
        <v>11948459</v>
      </c>
      <c r="G403" s="661"/>
      <c r="H403" s="661"/>
      <c r="I403" s="661"/>
      <c r="J403" s="661"/>
      <c r="K403" s="661"/>
      <c r="L403" s="661"/>
      <c r="M403" s="661"/>
      <c r="N403" s="661"/>
      <c r="O403" s="661"/>
      <c r="P403" s="661"/>
      <c r="Q403" s="661"/>
      <c r="R403" s="661"/>
      <c r="S403" s="661"/>
      <c r="T403" s="661"/>
      <c r="U403" s="661"/>
      <c r="V403" s="661"/>
      <c r="W403" s="661"/>
      <c r="X403" s="661"/>
      <c r="Y403" s="661"/>
      <c r="Z403" s="661"/>
      <c r="AA403" s="661"/>
      <c r="AB403" s="661"/>
      <c r="AC403" s="661"/>
      <c r="AD403" s="661"/>
      <c r="AE403" s="661"/>
      <c r="AF403" s="662"/>
    </row>
    <row r="404" spans="1:32" s="671" customFormat="1" ht="12.75">
      <c r="A404" s="259" t="s">
        <v>1210</v>
      </c>
      <c r="B404" s="669">
        <v>8193418</v>
      </c>
      <c r="C404" s="669">
        <v>-11237002</v>
      </c>
      <c r="D404" s="654" t="s">
        <v>1205</v>
      </c>
      <c r="E404" s="670" t="s">
        <v>1205</v>
      </c>
      <c r="F404" s="273" t="s">
        <v>1205</v>
      </c>
      <c r="G404" s="661"/>
      <c r="H404" s="661"/>
      <c r="I404" s="661"/>
      <c r="J404" s="661"/>
      <c r="K404" s="661"/>
      <c r="L404" s="661"/>
      <c r="M404" s="661"/>
      <c r="N404" s="661"/>
      <c r="O404" s="661"/>
      <c r="P404" s="661"/>
      <c r="Q404" s="661"/>
      <c r="R404" s="661"/>
      <c r="S404" s="661"/>
      <c r="T404" s="661"/>
      <c r="U404" s="661"/>
      <c r="V404" s="661"/>
      <c r="W404" s="661"/>
      <c r="X404" s="661"/>
      <c r="Y404" s="661"/>
      <c r="Z404" s="661"/>
      <c r="AA404" s="661"/>
      <c r="AB404" s="661"/>
      <c r="AC404" s="661"/>
      <c r="AD404" s="661"/>
      <c r="AE404" s="661"/>
      <c r="AF404" s="662"/>
    </row>
    <row r="405" spans="1:32" s="671" customFormat="1" ht="12.75">
      <c r="A405" s="274" t="s">
        <v>1623</v>
      </c>
      <c r="B405" s="669">
        <v>8193418</v>
      </c>
      <c r="C405" s="669">
        <v>-11237002</v>
      </c>
      <c r="D405" s="654" t="s">
        <v>1205</v>
      </c>
      <c r="E405" s="670" t="s">
        <v>1205</v>
      </c>
      <c r="F405" s="273" t="s">
        <v>1205</v>
      </c>
      <c r="G405" s="661"/>
      <c r="H405" s="661"/>
      <c r="I405" s="661"/>
      <c r="J405" s="661"/>
      <c r="K405" s="661"/>
      <c r="L405" s="661"/>
      <c r="M405" s="661"/>
      <c r="N405" s="661"/>
      <c r="O405" s="661"/>
      <c r="P405" s="661"/>
      <c r="Q405" s="661"/>
      <c r="R405" s="661"/>
      <c r="S405" s="661"/>
      <c r="T405" s="661"/>
      <c r="U405" s="661"/>
      <c r="V405" s="661"/>
      <c r="W405" s="661"/>
      <c r="X405" s="661"/>
      <c r="Y405" s="661"/>
      <c r="Z405" s="661"/>
      <c r="AA405" s="661"/>
      <c r="AB405" s="661"/>
      <c r="AC405" s="661"/>
      <c r="AD405" s="661"/>
      <c r="AE405" s="661"/>
      <c r="AF405" s="662"/>
    </row>
    <row r="406" spans="1:32" s="671" customFormat="1" ht="38.25">
      <c r="A406" s="284" t="s">
        <v>1569</v>
      </c>
      <c r="B406" s="669">
        <v>12250</v>
      </c>
      <c r="C406" s="669">
        <v>12250</v>
      </c>
      <c r="D406" s="654" t="s">
        <v>1205</v>
      </c>
      <c r="E406" s="670" t="s">
        <v>1205</v>
      </c>
      <c r="F406" s="273" t="s">
        <v>1205</v>
      </c>
      <c r="G406" s="661"/>
      <c r="H406" s="661"/>
      <c r="I406" s="661"/>
      <c r="J406" s="661"/>
      <c r="K406" s="661"/>
      <c r="L406" s="661"/>
      <c r="M406" s="661"/>
      <c r="N406" s="661"/>
      <c r="O406" s="661"/>
      <c r="P406" s="661"/>
      <c r="Q406" s="661"/>
      <c r="R406" s="661"/>
      <c r="S406" s="661"/>
      <c r="T406" s="661"/>
      <c r="U406" s="661"/>
      <c r="V406" s="661"/>
      <c r="W406" s="661"/>
      <c r="X406" s="661"/>
      <c r="Y406" s="661"/>
      <c r="Z406" s="661"/>
      <c r="AA406" s="661"/>
      <c r="AB406" s="661"/>
      <c r="AC406" s="661"/>
      <c r="AD406" s="661"/>
      <c r="AE406" s="661"/>
      <c r="AF406" s="662"/>
    </row>
    <row r="407" spans="1:26" s="656" customFormat="1" ht="25.5" customHeight="1">
      <c r="A407" s="284" t="s">
        <v>813</v>
      </c>
      <c r="B407" s="669">
        <v>8181168</v>
      </c>
      <c r="C407" s="669">
        <v>-11249252</v>
      </c>
      <c r="D407" s="669" t="s">
        <v>1205</v>
      </c>
      <c r="E407" s="670" t="s">
        <v>1205</v>
      </c>
      <c r="F407" s="273" t="s">
        <v>1205</v>
      </c>
      <c r="G407" s="655"/>
      <c r="H407" s="655"/>
      <c r="I407" s="655"/>
      <c r="J407" s="655"/>
      <c r="K407" s="655"/>
      <c r="L407" s="655"/>
      <c r="M407" s="655"/>
      <c r="N407" s="655"/>
      <c r="O407" s="655"/>
      <c r="P407" s="655"/>
      <c r="Q407" s="655"/>
      <c r="R407" s="655"/>
      <c r="S407" s="655"/>
      <c r="T407" s="655"/>
      <c r="U407" s="655"/>
      <c r="V407" s="655"/>
      <c r="W407" s="655"/>
      <c r="X407" s="655"/>
      <c r="Y407" s="655"/>
      <c r="Z407" s="655"/>
    </row>
    <row r="408" spans="1:26" s="656" customFormat="1" ht="12.75">
      <c r="A408" s="386" t="s">
        <v>845</v>
      </c>
      <c r="B408" s="365"/>
      <c r="C408" s="365"/>
      <c r="D408" s="365"/>
      <c r="E408" s="654"/>
      <c r="F408" s="273"/>
      <c r="G408" s="655"/>
      <c r="H408" s="655"/>
      <c r="I408" s="655"/>
      <c r="J408" s="655"/>
      <c r="K408" s="655"/>
      <c r="L408" s="655"/>
      <c r="M408" s="655"/>
      <c r="N408" s="655"/>
      <c r="O408" s="655"/>
      <c r="P408" s="655"/>
      <c r="Q408" s="655"/>
      <c r="R408" s="655"/>
      <c r="S408" s="655"/>
      <c r="T408" s="655"/>
      <c r="U408" s="655"/>
      <c r="V408" s="655"/>
      <c r="W408" s="655"/>
      <c r="X408" s="655"/>
      <c r="Y408" s="655"/>
      <c r="Z408" s="655"/>
    </row>
    <row r="409" spans="1:26" s="656" customFormat="1" ht="12.75">
      <c r="A409" s="199" t="s">
        <v>811</v>
      </c>
      <c r="B409" s="669">
        <v>24676930</v>
      </c>
      <c r="C409" s="669">
        <v>4788015</v>
      </c>
      <c r="D409" s="669">
        <v>4788015</v>
      </c>
      <c r="E409" s="670">
        <v>19.402798484252294</v>
      </c>
      <c r="F409" s="273">
        <v>1276784</v>
      </c>
      <c r="G409" s="655"/>
      <c r="H409" s="655"/>
      <c r="I409" s="655"/>
      <c r="J409" s="655"/>
      <c r="K409" s="655"/>
      <c r="L409" s="655"/>
      <c r="M409" s="655"/>
      <c r="N409" s="655"/>
      <c r="O409" s="655"/>
      <c r="P409" s="655"/>
      <c r="Q409" s="655"/>
      <c r="R409" s="655"/>
      <c r="S409" s="655"/>
      <c r="T409" s="655"/>
      <c r="U409" s="655"/>
      <c r="V409" s="655"/>
      <c r="W409" s="655"/>
      <c r="X409" s="655"/>
      <c r="Y409" s="655"/>
      <c r="Z409" s="655"/>
    </row>
    <row r="410" spans="1:26" s="656" customFormat="1" ht="12.75">
      <c r="A410" s="259" t="s">
        <v>1600</v>
      </c>
      <c r="B410" s="669">
        <v>24676930</v>
      </c>
      <c r="C410" s="669">
        <v>4788015</v>
      </c>
      <c r="D410" s="669">
        <v>4788015</v>
      </c>
      <c r="E410" s="670">
        <v>19.402798484252294</v>
      </c>
      <c r="F410" s="273">
        <v>1276784</v>
      </c>
      <c r="G410" s="655"/>
      <c r="H410" s="655"/>
      <c r="I410" s="655"/>
      <c r="J410" s="655"/>
      <c r="K410" s="655"/>
      <c r="L410" s="655"/>
      <c r="M410" s="655"/>
      <c r="N410" s="655"/>
      <c r="O410" s="655"/>
      <c r="P410" s="655"/>
      <c r="Q410" s="655"/>
      <c r="R410" s="655"/>
      <c r="S410" s="655"/>
      <c r="T410" s="655"/>
      <c r="U410" s="655"/>
      <c r="V410" s="655"/>
      <c r="W410" s="655"/>
      <c r="X410" s="655"/>
      <c r="Y410" s="655"/>
      <c r="Z410" s="655"/>
    </row>
    <row r="411" spans="1:26" s="656" customFormat="1" ht="25.5">
      <c r="A411" s="261" t="s">
        <v>1601</v>
      </c>
      <c r="B411" s="669">
        <v>24676930</v>
      </c>
      <c r="C411" s="669">
        <v>4788015</v>
      </c>
      <c r="D411" s="669">
        <v>4788015</v>
      </c>
      <c r="E411" s="670">
        <v>19.402798484252294</v>
      </c>
      <c r="F411" s="273">
        <v>1276784</v>
      </c>
      <c r="G411" s="655"/>
      <c r="H411" s="655"/>
      <c r="I411" s="655"/>
      <c r="J411" s="655"/>
      <c r="K411" s="655"/>
      <c r="L411" s="655"/>
      <c r="M411" s="655"/>
      <c r="N411" s="655"/>
      <c r="O411" s="655"/>
      <c r="P411" s="655"/>
      <c r="Q411" s="655"/>
      <c r="R411" s="655"/>
      <c r="S411" s="655"/>
      <c r="T411" s="655"/>
      <c r="U411" s="655"/>
      <c r="V411" s="655"/>
      <c r="W411" s="655"/>
      <c r="X411" s="655"/>
      <c r="Y411" s="655"/>
      <c r="Z411" s="655"/>
    </row>
    <row r="412" spans="1:26" s="673" customFormat="1" ht="12.75">
      <c r="A412" s="193" t="s">
        <v>1602</v>
      </c>
      <c r="B412" s="669">
        <v>24676930</v>
      </c>
      <c r="C412" s="669">
        <v>4788015</v>
      </c>
      <c r="D412" s="669">
        <v>1410504</v>
      </c>
      <c r="E412" s="670">
        <v>5.715881189434828</v>
      </c>
      <c r="F412" s="273">
        <v>165950</v>
      </c>
      <c r="G412" s="672"/>
      <c r="H412" s="672"/>
      <c r="I412" s="672"/>
      <c r="J412" s="672"/>
      <c r="K412" s="672"/>
      <c r="L412" s="672"/>
      <c r="M412" s="672"/>
      <c r="N412" s="672"/>
      <c r="O412" s="672"/>
      <c r="P412" s="672"/>
      <c r="Q412" s="672"/>
      <c r="R412" s="672"/>
      <c r="S412" s="672"/>
      <c r="T412" s="672"/>
      <c r="U412" s="672"/>
      <c r="V412" s="672"/>
      <c r="W412" s="672"/>
      <c r="X412" s="672"/>
      <c r="Y412" s="672"/>
      <c r="Z412" s="672"/>
    </row>
    <row r="413" spans="1:26" s="673" customFormat="1" ht="12.75">
      <c r="A413" s="259" t="s">
        <v>1603</v>
      </c>
      <c r="B413" s="669">
        <v>217430</v>
      </c>
      <c r="C413" s="669">
        <v>87302</v>
      </c>
      <c r="D413" s="669">
        <v>13585</v>
      </c>
      <c r="E413" s="670">
        <v>6.247987858161248</v>
      </c>
      <c r="F413" s="273">
        <v>0</v>
      </c>
      <c r="G413" s="672"/>
      <c r="H413" s="672"/>
      <c r="I413" s="672"/>
      <c r="J413" s="672"/>
      <c r="K413" s="672"/>
      <c r="L413" s="672"/>
      <c r="M413" s="672"/>
      <c r="N413" s="672"/>
      <c r="O413" s="672"/>
      <c r="P413" s="672"/>
      <c r="Q413" s="672"/>
      <c r="R413" s="672"/>
      <c r="S413" s="672"/>
      <c r="T413" s="672"/>
      <c r="U413" s="672"/>
      <c r="V413" s="672"/>
      <c r="W413" s="672"/>
      <c r="X413" s="672"/>
      <c r="Y413" s="672"/>
      <c r="Z413" s="672"/>
    </row>
    <row r="414" spans="1:26" s="673" customFormat="1" ht="12.75">
      <c r="A414" s="274" t="s">
        <v>1604</v>
      </c>
      <c r="B414" s="669">
        <v>68481</v>
      </c>
      <c r="C414" s="669">
        <v>13013</v>
      </c>
      <c r="D414" s="669">
        <v>0</v>
      </c>
      <c r="E414" s="670">
        <v>0</v>
      </c>
      <c r="F414" s="273">
        <v>0</v>
      </c>
      <c r="G414" s="672"/>
      <c r="H414" s="672"/>
      <c r="I414" s="672"/>
      <c r="J414" s="672"/>
      <c r="K414" s="672"/>
      <c r="L414" s="672"/>
      <c r="M414" s="672"/>
      <c r="N414" s="672"/>
      <c r="O414" s="672"/>
      <c r="P414" s="672"/>
      <c r="Q414" s="672"/>
      <c r="R414" s="672"/>
      <c r="S414" s="672"/>
      <c r="T414" s="672"/>
      <c r="U414" s="672"/>
      <c r="V414" s="672"/>
      <c r="W414" s="672"/>
      <c r="X414" s="672"/>
      <c r="Y414" s="672"/>
      <c r="Z414" s="672"/>
    </row>
    <row r="415" spans="1:26" s="673" customFormat="1" ht="12.75">
      <c r="A415" s="276" t="s">
        <v>1607</v>
      </c>
      <c r="B415" s="669">
        <v>68481</v>
      </c>
      <c r="C415" s="669">
        <v>13013</v>
      </c>
      <c r="D415" s="669">
        <v>0</v>
      </c>
      <c r="E415" s="670">
        <v>0</v>
      </c>
      <c r="F415" s="273">
        <v>0</v>
      </c>
      <c r="G415" s="672"/>
      <c r="H415" s="672"/>
      <c r="I415" s="672"/>
      <c r="J415" s="672"/>
      <c r="K415" s="672"/>
      <c r="L415" s="672"/>
      <c r="M415" s="672"/>
      <c r="N415" s="672"/>
      <c r="O415" s="672"/>
      <c r="P415" s="672"/>
      <c r="Q415" s="672"/>
      <c r="R415" s="672"/>
      <c r="S415" s="672"/>
      <c r="T415" s="672"/>
      <c r="U415" s="672"/>
      <c r="V415" s="672"/>
      <c r="W415" s="672"/>
      <c r="X415" s="672"/>
      <c r="Y415" s="672"/>
      <c r="Z415" s="672"/>
    </row>
    <row r="416" spans="1:26" s="673" customFormat="1" ht="12.75">
      <c r="A416" s="274" t="s">
        <v>1608</v>
      </c>
      <c r="B416" s="669">
        <v>148949</v>
      </c>
      <c r="C416" s="669">
        <v>74289</v>
      </c>
      <c r="D416" s="669">
        <v>13585</v>
      </c>
      <c r="E416" s="670">
        <v>9.120571470771875</v>
      </c>
      <c r="F416" s="273">
        <v>0</v>
      </c>
      <c r="G416" s="672"/>
      <c r="H416" s="672"/>
      <c r="I416" s="672"/>
      <c r="J416" s="672"/>
      <c r="K416" s="672"/>
      <c r="L416" s="672"/>
      <c r="M416" s="672"/>
      <c r="N416" s="672"/>
      <c r="O416" s="672"/>
      <c r="P416" s="672"/>
      <c r="Q416" s="672"/>
      <c r="R416" s="672"/>
      <c r="S416" s="672"/>
      <c r="T416" s="672"/>
      <c r="U416" s="672"/>
      <c r="V416" s="672"/>
      <c r="W416" s="672"/>
      <c r="X416" s="672"/>
      <c r="Y416" s="672"/>
      <c r="Z416" s="672"/>
    </row>
    <row r="417" spans="1:26" s="673" customFormat="1" ht="12.75">
      <c r="A417" s="276" t="s">
        <v>1620</v>
      </c>
      <c r="B417" s="669">
        <v>148949</v>
      </c>
      <c r="C417" s="669">
        <v>74289</v>
      </c>
      <c r="D417" s="669">
        <v>13585</v>
      </c>
      <c r="E417" s="670">
        <v>9.120571470771875</v>
      </c>
      <c r="F417" s="273">
        <v>0</v>
      </c>
      <c r="G417" s="672"/>
      <c r="H417" s="672"/>
      <c r="I417" s="672"/>
      <c r="J417" s="672"/>
      <c r="K417" s="672"/>
      <c r="L417" s="672"/>
      <c r="M417" s="672"/>
      <c r="N417" s="672"/>
      <c r="O417" s="672"/>
      <c r="P417" s="672"/>
      <c r="Q417" s="672"/>
      <c r="R417" s="672"/>
      <c r="S417" s="672"/>
      <c r="T417" s="672"/>
      <c r="U417" s="672"/>
      <c r="V417" s="672"/>
      <c r="W417" s="672"/>
      <c r="X417" s="672"/>
      <c r="Y417" s="672"/>
      <c r="Z417" s="672"/>
    </row>
    <row r="418" spans="1:26" s="673" customFormat="1" ht="12.75">
      <c r="A418" s="259" t="s">
        <v>1558</v>
      </c>
      <c r="B418" s="669">
        <v>24459500</v>
      </c>
      <c r="C418" s="669">
        <v>4700713</v>
      </c>
      <c r="D418" s="669">
        <v>1396919</v>
      </c>
      <c r="E418" s="670">
        <v>5.711151086489912</v>
      </c>
      <c r="F418" s="273">
        <v>165950</v>
      </c>
      <c r="G418" s="672"/>
      <c r="H418" s="672"/>
      <c r="I418" s="672"/>
      <c r="J418" s="672"/>
      <c r="K418" s="672"/>
      <c r="L418" s="672"/>
      <c r="M418" s="672"/>
      <c r="N418" s="672"/>
      <c r="O418" s="672"/>
      <c r="P418" s="672"/>
      <c r="Q418" s="672"/>
      <c r="R418" s="672"/>
      <c r="S418" s="672"/>
      <c r="T418" s="672"/>
      <c r="U418" s="672"/>
      <c r="V418" s="672"/>
      <c r="W418" s="672"/>
      <c r="X418" s="672"/>
      <c r="Y418" s="672"/>
      <c r="Z418" s="672"/>
    </row>
    <row r="419" spans="1:26" s="673" customFormat="1" ht="12.75">
      <c r="A419" s="274" t="s">
        <v>1610</v>
      </c>
      <c r="B419" s="669">
        <v>24459500</v>
      </c>
      <c r="C419" s="669">
        <v>4700713</v>
      </c>
      <c r="D419" s="669">
        <v>1396919</v>
      </c>
      <c r="E419" s="670">
        <v>5.711151086489912</v>
      </c>
      <c r="F419" s="273">
        <v>165950</v>
      </c>
      <c r="G419" s="672"/>
      <c r="H419" s="672"/>
      <c r="I419" s="672"/>
      <c r="J419" s="672"/>
      <c r="K419" s="672"/>
      <c r="L419" s="672"/>
      <c r="M419" s="672"/>
      <c r="N419" s="672"/>
      <c r="O419" s="672"/>
      <c r="P419" s="672"/>
      <c r="Q419" s="672"/>
      <c r="R419" s="672"/>
      <c r="S419" s="672"/>
      <c r="T419" s="672"/>
      <c r="U419" s="672"/>
      <c r="V419" s="672"/>
      <c r="W419" s="672"/>
      <c r="X419" s="672"/>
      <c r="Y419" s="672"/>
      <c r="Z419" s="672"/>
    </row>
    <row r="420" spans="1:26" s="673" customFormat="1" ht="12.75">
      <c r="A420" s="274"/>
      <c r="B420" s="669"/>
      <c r="C420" s="365"/>
      <c r="D420" s="365"/>
      <c r="E420" s="654"/>
      <c r="F420" s="273"/>
      <c r="G420" s="672"/>
      <c r="H420" s="672"/>
      <c r="I420" s="672"/>
      <c r="J420" s="672"/>
      <c r="K420" s="672"/>
      <c r="L420" s="672"/>
      <c r="M420" s="672"/>
      <c r="N420" s="672"/>
      <c r="O420" s="672"/>
      <c r="P420" s="672"/>
      <c r="Q420" s="672"/>
      <c r="R420" s="672"/>
      <c r="S420" s="672"/>
      <c r="T420" s="672"/>
      <c r="U420" s="672"/>
      <c r="V420" s="672"/>
      <c r="W420" s="672"/>
      <c r="X420" s="672"/>
      <c r="Y420" s="672"/>
      <c r="Z420" s="672"/>
    </row>
    <row r="421" spans="1:26" s="664" customFormat="1" ht="12.75">
      <c r="A421" s="252" t="s">
        <v>846</v>
      </c>
      <c r="B421" s="669"/>
      <c r="C421" s="365"/>
      <c r="D421" s="365"/>
      <c r="E421" s="654"/>
      <c r="F421" s="273"/>
      <c r="G421" s="663"/>
      <c r="H421" s="663"/>
      <c r="I421" s="663"/>
      <c r="J421" s="663"/>
      <c r="K421" s="663"/>
      <c r="L421" s="663"/>
      <c r="M421" s="663"/>
      <c r="N421" s="663"/>
      <c r="O421" s="663"/>
      <c r="P421" s="663"/>
      <c r="Q421" s="663"/>
      <c r="R421" s="663"/>
      <c r="S421" s="663"/>
      <c r="T421" s="663"/>
      <c r="U421" s="663"/>
      <c r="V421" s="663"/>
      <c r="W421" s="663"/>
      <c r="X421" s="663"/>
      <c r="Y421" s="663"/>
      <c r="Z421" s="663"/>
    </row>
    <row r="422" spans="1:26" s="673" customFormat="1" ht="12.75">
      <c r="A422" s="367" t="s">
        <v>843</v>
      </c>
      <c r="B422" s="365"/>
      <c r="C422" s="365"/>
      <c r="D422" s="365"/>
      <c r="E422" s="654"/>
      <c r="F422" s="273"/>
      <c r="G422" s="672"/>
      <c r="H422" s="672"/>
      <c r="I422" s="672"/>
      <c r="J422" s="672"/>
      <c r="K422" s="672"/>
      <c r="L422" s="672"/>
      <c r="M422" s="672"/>
      <c r="N422" s="672"/>
      <c r="O422" s="672"/>
      <c r="P422" s="672"/>
      <c r="Q422" s="672"/>
      <c r="R422" s="672"/>
      <c r="S422" s="672"/>
      <c r="T422" s="672"/>
      <c r="U422" s="672"/>
      <c r="V422" s="672"/>
      <c r="W422" s="672"/>
      <c r="X422" s="672"/>
      <c r="Y422" s="672"/>
      <c r="Z422" s="672"/>
    </row>
    <row r="423" spans="1:26" s="673" customFormat="1" ht="12.75">
      <c r="A423" s="199" t="s">
        <v>811</v>
      </c>
      <c r="B423" s="365">
        <v>659768</v>
      </c>
      <c r="C423" s="365">
        <v>16000</v>
      </c>
      <c r="D423" s="365">
        <v>21000</v>
      </c>
      <c r="E423" s="654">
        <v>3.1829370324113935</v>
      </c>
      <c r="F423" s="273">
        <v>5000</v>
      </c>
      <c r="G423" s="672"/>
      <c r="H423" s="672"/>
      <c r="I423" s="672"/>
      <c r="J423" s="672"/>
      <c r="K423" s="672"/>
      <c r="L423" s="672"/>
      <c r="M423" s="672"/>
      <c r="N423" s="672"/>
      <c r="O423" s="672"/>
      <c r="P423" s="672"/>
      <c r="Q423" s="672"/>
      <c r="R423" s="672"/>
      <c r="S423" s="672"/>
      <c r="T423" s="672"/>
      <c r="U423" s="672"/>
      <c r="V423" s="672"/>
      <c r="W423" s="672"/>
      <c r="X423" s="672"/>
      <c r="Y423" s="672"/>
      <c r="Z423" s="672"/>
    </row>
    <row r="424" spans="1:26" s="673" customFormat="1" ht="12.75">
      <c r="A424" s="259" t="s">
        <v>1616</v>
      </c>
      <c r="B424" s="365">
        <v>562000</v>
      </c>
      <c r="C424" s="365">
        <v>0</v>
      </c>
      <c r="D424" s="365">
        <v>0</v>
      </c>
      <c r="E424" s="654">
        <v>0</v>
      </c>
      <c r="F424" s="273">
        <v>0</v>
      </c>
      <c r="G424" s="672"/>
      <c r="H424" s="672"/>
      <c r="I424" s="672"/>
      <c r="J424" s="672"/>
      <c r="K424" s="672"/>
      <c r="L424" s="672"/>
      <c r="M424" s="672"/>
      <c r="N424" s="672"/>
      <c r="O424" s="672"/>
      <c r="P424" s="672"/>
      <c r="Q424" s="672"/>
      <c r="R424" s="672"/>
      <c r="S424" s="672"/>
      <c r="T424" s="672"/>
      <c r="U424" s="672"/>
      <c r="V424" s="672"/>
      <c r="W424" s="672"/>
      <c r="X424" s="672"/>
      <c r="Y424" s="672"/>
      <c r="Z424" s="672"/>
    </row>
    <row r="425" spans="1:26" s="673" customFormat="1" ht="12.75">
      <c r="A425" s="259" t="s">
        <v>1600</v>
      </c>
      <c r="B425" s="365">
        <v>97768</v>
      </c>
      <c r="C425" s="365">
        <v>16000</v>
      </c>
      <c r="D425" s="365">
        <v>21000</v>
      </c>
      <c r="E425" s="654">
        <v>21.47942066933966</v>
      </c>
      <c r="F425" s="273">
        <v>5000</v>
      </c>
      <c r="G425" s="672"/>
      <c r="H425" s="672"/>
      <c r="I425" s="672"/>
      <c r="J425" s="672"/>
      <c r="K425" s="672"/>
      <c r="L425" s="672"/>
      <c r="M425" s="672"/>
      <c r="N425" s="672"/>
      <c r="O425" s="672"/>
      <c r="P425" s="672"/>
      <c r="Q425" s="672"/>
      <c r="R425" s="672"/>
      <c r="S425" s="672"/>
      <c r="T425" s="672"/>
      <c r="U425" s="672"/>
      <c r="V425" s="672"/>
      <c r="W425" s="672"/>
      <c r="X425" s="672"/>
      <c r="Y425" s="672"/>
      <c r="Z425" s="672"/>
    </row>
    <row r="426" spans="1:26" s="673" customFormat="1" ht="23.25" customHeight="1">
      <c r="A426" s="261" t="s">
        <v>1601</v>
      </c>
      <c r="B426" s="365">
        <v>97768</v>
      </c>
      <c r="C426" s="365">
        <v>16000</v>
      </c>
      <c r="D426" s="365">
        <v>21000</v>
      </c>
      <c r="E426" s="654">
        <v>21.47942066933966</v>
      </c>
      <c r="F426" s="273">
        <v>5000</v>
      </c>
      <c r="G426" s="672"/>
      <c r="H426" s="672"/>
      <c r="I426" s="672"/>
      <c r="J426" s="672"/>
      <c r="K426" s="672"/>
      <c r="L426" s="672"/>
      <c r="M426" s="672"/>
      <c r="N426" s="672"/>
      <c r="O426" s="672"/>
      <c r="P426" s="672"/>
      <c r="Q426" s="672"/>
      <c r="R426" s="672"/>
      <c r="S426" s="672"/>
      <c r="T426" s="672"/>
      <c r="U426" s="672"/>
      <c r="V426" s="672"/>
      <c r="W426" s="672"/>
      <c r="X426" s="672"/>
      <c r="Y426" s="672"/>
      <c r="Z426" s="672"/>
    </row>
    <row r="427" spans="1:26" s="673" customFormat="1" ht="12.75">
      <c r="A427" s="193" t="s">
        <v>1602</v>
      </c>
      <c r="B427" s="365">
        <v>1020654</v>
      </c>
      <c r="C427" s="365">
        <v>316000</v>
      </c>
      <c r="D427" s="365">
        <v>95341</v>
      </c>
      <c r="E427" s="654">
        <v>9.341167525919655</v>
      </c>
      <c r="F427" s="273">
        <v>21312</v>
      </c>
      <c r="G427" s="672"/>
      <c r="H427" s="672"/>
      <c r="I427" s="672"/>
      <c r="J427" s="672"/>
      <c r="K427" s="672"/>
      <c r="L427" s="672"/>
      <c r="M427" s="672"/>
      <c r="N427" s="672"/>
      <c r="O427" s="672"/>
      <c r="P427" s="672"/>
      <c r="Q427" s="672"/>
      <c r="R427" s="672"/>
      <c r="S427" s="672"/>
      <c r="T427" s="672"/>
      <c r="U427" s="672"/>
      <c r="V427" s="672"/>
      <c r="W427" s="672"/>
      <c r="X427" s="672"/>
      <c r="Y427" s="672"/>
      <c r="Z427" s="672"/>
    </row>
    <row r="428" spans="1:26" s="673" customFormat="1" ht="12.75">
      <c r="A428" s="259" t="s">
        <v>1603</v>
      </c>
      <c r="B428" s="365">
        <v>1020654</v>
      </c>
      <c r="C428" s="365">
        <v>316000</v>
      </c>
      <c r="D428" s="365">
        <v>95341</v>
      </c>
      <c r="E428" s="654">
        <v>9.341167525919655</v>
      </c>
      <c r="F428" s="273">
        <v>21312</v>
      </c>
      <c r="G428" s="672"/>
      <c r="H428" s="672"/>
      <c r="I428" s="672"/>
      <c r="J428" s="672"/>
      <c r="K428" s="672"/>
      <c r="L428" s="672"/>
      <c r="M428" s="672"/>
      <c r="N428" s="672"/>
      <c r="O428" s="672"/>
      <c r="P428" s="672"/>
      <c r="Q428" s="672"/>
      <c r="R428" s="672"/>
      <c r="S428" s="672"/>
      <c r="T428" s="672"/>
      <c r="U428" s="672"/>
      <c r="V428" s="672"/>
      <c r="W428" s="672"/>
      <c r="X428" s="672"/>
      <c r="Y428" s="672"/>
      <c r="Z428" s="672"/>
    </row>
    <row r="429" spans="1:26" s="673" customFormat="1" ht="12.75">
      <c r="A429" s="274" t="s">
        <v>1604</v>
      </c>
      <c r="B429" s="365">
        <v>1020654</v>
      </c>
      <c r="C429" s="365">
        <v>316000</v>
      </c>
      <c r="D429" s="365">
        <v>95341</v>
      </c>
      <c r="E429" s="654">
        <v>9.341167525919655</v>
      </c>
      <c r="F429" s="273">
        <v>21312</v>
      </c>
      <c r="G429" s="672"/>
      <c r="H429" s="672"/>
      <c r="I429" s="672"/>
      <c r="J429" s="672"/>
      <c r="K429" s="672"/>
      <c r="L429" s="672"/>
      <c r="M429" s="672"/>
      <c r="N429" s="672"/>
      <c r="O429" s="672"/>
      <c r="P429" s="672"/>
      <c r="Q429" s="672"/>
      <c r="R429" s="672"/>
      <c r="S429" s="672"/>
      <c r="T429" s="672"/>
      <c r="U429" s="672"/>
      <c r="V429" s="672"/>
      <c r="W429" s="672"/>
      <c r="X429" s="672"/>
      <c r="Y429" s="672"/>
      <c r="Z429" s="672"/>
    </row>
    <row r="430" spans="1:26" s="673" customFormat="1" ht="12.75">
      <c r="A430" s="276" t="s">
        <v>1607</v>
      </c>
      <c r="B430" s="365">
        <v>1020654</v>
      </c>
      <c r="C430" s="365">
        <v>316000</v>
      </c>
      <c r="D430" s="365">
        <v>95341</v>
      </c>
      <c r="E430" s="654">
        <v>9.341167525919655</v>
      </c>
      <c r="F430" s="273">
        <v>21312</v>
      </c>
      <c r="G430" s="672"/>
      <c r="H430" s="672"/>
      <c r="I430" s="672"/>
      <c r="J430" s="672"/>
      <c r="K430" s="672"/>
      <c r="L430" s="672"/>
      <c r="M430" s="672"/>
      <c r="N430" s="672"/>
      <c r="O430" s="672"/>
      <c r="P430" s="672"/>
      <c r="Q430" s="672"/>
      <c r="R430" s="672"/>
      <c r="S430" s="672"/>
      <c r="T430" s="672"/>
      <c r="U430" s="672"/>
      <c r="V430" s="672"/>
      <c r="W430" s="672"/>
      <c r="X430" s="672"/>
      <c r="Y430" s="672"/>
      <c r="Z430" s="672"/>
    </row>
    <row r="431" spans="1:26" s="673" customFormat="1" ht="12.75">
      <c r="A431" s="259" t="s">
        <v>1209</v>
      </c>
      <c r="B431" s="365">
        <v>-360886</v>
      </c>
      <c r="C431" s="365">
        <v>-300000</v>
      </c>
      <c r="D431" s="365">
        <v>-74341</v>
      </c>
      <c r="E431" s="654" t="s">
        <v>1205</v>
      </c>
      <c r="F431" s="273">
        <v>-16312</v>
      </c>
      <c r="G431" s="672"/>
      <c r="H431" s="672"/>
      <c r="I431" s="672"/>
      <c r="J431" s="672"/>
      <c r="K431" s="672"/>
      <c r="L431" s="672"/>
      <c r="M431" s="672"/>
      <c r="N431" s="672"/>
      <c r="O431" s="672"/>
      <c r="P431" s="672"/>
      <c r="Q431" s="672"/>
      <c r="R431" s="672"/>
      <c r="S431" s="672"/>
      <c r="T431" s="672"/>
      <c r="U431" s="672"/>
      <c r="V431" s="672"/>
      <c r="W431" s="672"/>
      <c r="X431" s="672"/>
      <c r="Y431" s="672"/>
      <c r="Z431" s="672"/>
    </row>
    <row r="432" spans="1:26" s="673" customFormat="1" ht="12.75">
      <c r="A432" s="259" t="s">
        <v>1210</v>
      </c>
      <c r="B432" s="365">
        <v>360886</v>
      </c>
      <c r="C432" s="365">
        <v>295000</v>
      </c>
      <c r="D432" s="365" t="s">
        <v>1205</v>
      </c>
      <c r="E432" s="654" t="s">
        <v>1205</v>
      </c>
      <c r="F432" s="273" t="s">
        <v>1205</v>
      </c>
      <c r="G432" s="672"/>
      <c r="H432" s="672"/>
      <c r="I432" s="672"/>
      <c r="J432" s="672"/>
      <c r="K432" s="672"/>
      <c r="L432" s="672"/>
      <c r="M432" s="672"/>
      <c r="N432" s="672"/>
      <c r="O432" s="672"/>
      <c r="P432" s="672"/>
      <c r="Q432" s="672"/>
      <c r="R432" s="672"/>
      <c r="S432" s="672"/>
      <c r="T432" s="672"/>
      <c r="U432" s="672"/>
      <c r="V432" s="672"/>
      <c r="W432" s="672"/>
      <c r="X432" s="672"/>
      <c r="Y432" s="672"/>
      <c r="Z432" s="672"/>
    </row>
    <row r="433" spans="1:26" s="673" customFormat="1" ht="12.75">
      <c r="A433" s="274" t="s">
        <v>1623</v>
      </c>
      <c r="B433" s="365">
        <v>360886</v>
      </c>
      <c r="C433" s="365">
        <v>295000</v>
      </c>
      <c r="D433" s="365" t="s">
        <v>1205</v>
      </c>
      <c r="E433" s="654" t="s">
        <v>1205</v>
      </c>
      <c r="F433" s="273" t="s">
        <v>1205</v>
      </c>
      <c r="G433" s="672"/>
      <c r="H433" s="672"/>
      <c r="I433" s="672"/>
      <c r="J433" s="672"/>
      <c r="K433" s="672"/>
      <c r="L433" s="672"/>
      <c r="M433" s="672"/>
      <c r="N433" s="672"/>
      <c r="O433" s="672"/>
      <c r="P433" s="672"/>
      <c r="Q433" s="672"/>
      <c r="R433" s="672"/>
      <c r="S433" s="672"/>
      <c r="T433" s="672"/>
      <c r="U433" s="672"/>
      <c r="V433" s="672"/>
      <c r="W433" s="672"/>
      <c r="X433" s="672"/>
      <c r="Y433" s="672"/>
      <c r="Z433" s="672"/>
    </row>
    <row r="434" spans="1:26" s="656" customFormat="1" ht="25.5" customHeight="1">
      <c r="A434" s="284" t="s">
        <v>813</v>
      </c>
      <c r="B434" s="669">
        <v>360886</v>
      </c>
      <c r="C434" s="669">
        <v>295000</v>
      </c>
      <c r="D434" s="669" t="s">
        <v>1205</v>
      </c>
      <c r="E434" s="670" t="s">
        <v>1205</v>
      </c>
      <c r="F434" s="273" t="s">
        <v>1205</v>
      </c>
      <c r="G434" s="655"/>
      <c r="H434" s="655"/>
      <c r="I434" s="655"/>
      <c r="J434" s="655"/>
      <c r="K434" s="655"/>
      <c r="L434" s="655"/>
      <c r="M434" s="655"/>
      <c r="N434" s="655"/>
      <c r="O434" s="655"/>
      <c r="P434" s="655"/>
      <c r="Q434" s="655"/>
      <c r="R434" s="655"/>
      <c r="S434" s="655"/>
      <c r="T434" s="655"/>
      <c r="U434" s="655"/>
      <c r="V434" s="655"/>
      <c r="W434" s="655"/>
      <c r="X434" s="655"/>
      <c r="Y434" s="655"/>
      <c r="Z434" s="655"/>
    </row>
    <row r="435" spans="1:26" s="673" customFormat="1" ht="12.75">
      <c r="A435" s="154" t="s">
        <v>1496</v>
      </c>
      <c r="B435" s="365"/>
      <c r="C435" s="365"/>
      <c r="D435" s="365"/>
      <c r="E435" s="654"/>
      <c r="F435" s="273"/>
      <c r="G435" s="672"/>
      <c r="H435" s="672"/>
      <c r="I435" s="672"/>
      <c r="J435" s="672"/>
      <c r="K435" s="672"/>
      <c r="L435" s="672"/>
      <c r="M435" s="672"/>
      <c r="N435" s="672"/>
      <c r="O435" s="672"/>
      <c r="P435" s="672"/>
      <c r="Q435" s="672"/>
      <c r="R435" s="672"/>
      <c r="S435" s="672"/>
      <c r="T435" s="672"/>
      <c r="U435" s="672"/>
      <c r="V435" s="672"/>
      <c r="W435" s="672"/>
      <c r="X435" s="672"/>
      <c r="Y435" s="672"/>
      <c r="Z435" s="672"/>
    </row>
    <row r="436" spans="1:26" s="673" customFormat="1" ht="12.75">
      <c r="A436" s="386" t="s">
        <v>844</v>
      </c>
      <c r="B436" s="365"/>
      <c r="C436" s="365"/>
      <c r="D436" s="365"/>
      <c r="E436" s="654"/>
      <c r="F436" s="273"/>
      <c r="G436" s="672"/>
      <c r="H436" s="672"/>
      <c r="I436" s="672"/>
      <c r="J436" s="672"/>
      <c r="K436" s="672"/>
      <c r="L436" s="672"/>
      <c r="M436" s="672"/>
      <c r="N436" s="672"/>
      <c r="O436" s="672"/>
      <c r="P436" s="672"/>
      <c r="Q436" s="672"/>
      <c r="R436" s="672"/>
      <c r="S436" s="672"/>
      <c r="T436" s="672"/>
      <c r="U436" s="672"/>
      <c r="V436" s="672"/>
      <c r="W436" s="672"/>
      <c r="X436" s="672"/>
      <c r="Y436" s="672"/>
      <c r="Z436" s="672"/>
    </row>
    <row r="437" spans="1:26" s="673" customFormat="1" ht="12.75">
      <c r="A437" s="199" t="s">
        <v>811</v>
      </c>
      <c r="B437" s="365">
        <v>659768</v>
      </c>
      <c r="C437" s="365">
        <v>21000</v>
      </c>
      <c r="D437" s="365">
        <v>21000</v>
      </c>
      <c r="E437" s="654">
        <v>3.1829370324113935</v>
      </c>
      <c r="F437" s="273">
        <v>5000</v>
      </c>
      <c r="G437" s="672"/>
      <c r="H437" s="672"/>
      <c r="I437" s="672"/>
      <c r="J437" s="672"/>
      <c r="K437" s="672"/>
      <c r="L437" s="672"/>
      <c r="M437" s="672"/>
      <c r="N437" s="672"/>
      <c r="O437" s="672"/>
      <c r="P437" s="672"/>
      <c r="Q437" s="672"/>
      <c r="R437" s="672"/>
      <c r="S437" s="672"/>
      <c r="T437" s="672"/>
      <c r="U437" s="672"/>
      <c r="V437" s="672"/>
      <c r="W437" s="672"/>
      <c r="X437" s="672"/>
      <c r="Y437" s="672"/>
      <c r="Z437" s="672"/>
    </row>
    <row r="438" spans="1:26" s="673" customFormat="1" ht="12.75">
      <c r="A438" s="259" t="s">
        <v>1616</v>
      </c>
      <c r="B438" s="365">
        <v>562000</v>
      </c>
      <c r="C438" s="365">
        <v>0</v>
      </c>
      <c r="D438" s="365">
        <v>0</v>
      </c>
      <c r="E438" s="654">
        <v>0</v>
      </c>
      <c r="F438" s="273">
        <v>0</v>
      </c>
      <c r="G438" s="672"/>
      <c r="H438" s="672"/>
      <c r="I438" s="672"/>
      <c r="J438" s="672"/>
      <c r="K438" s="672"/>
      <c r="L438" s="672"/>
      <c r="M438" s="672"/>
      <c r="N438" s="672"/>
      <c r="O438" s="672"/>
      <c r="P438" s="672"/>
      <c r="Q438" s="672"/>
      <c r="R438" s="672"/>
      <c r="S438" s="672"/>
      <c r="T438" s="672"/>
      <c r="U438" s="672"/>
      <c r="V438" s="672"/>
      <c r="W438" s="672"/>
      <c r="X438" s="672"/>
      <c r="Y438" s="672"/>
      <c r="Z438" s="672"/>
    </row>
    <row r="439" spans="1:26" s="673" customFormat="1" ht="12.75">
      <c r="A439" s="259" t="s">
        <v>1600</v>
      </c>
      <c r="B439" s="365">
        <v>97768</v>
      </c>
      <c r="C439" s="365">
        <v>21000</v>
      </c>
      <c r="D439" s="365">
        <v>21000</v>
      </c>
      <c r="E439" s="654">
        <v>21.47942066933966</v>
      </c>
      <c r="F439" s="273">
        <v>5000</v>
      </c>
      <c r="G439" s="672"/>
      <c r="H439" s="672"/>
      <c r="I439" s="672"/>
      <c r="J439" s="672"/>
      <c r="K439" s="672"/>
      <c r="L439" s="672"/>
      <c r="M439" s="672"/>
      <c r="N439" s="672"/>
      <c r="O439" s="672"/>
      <c r="P439" s="672"/>
      <c r="Q439" s="672"/>
      <c r="R439" s="672"/>
      <c r="S439" s="672"/>
      <c r="T439" s="672"/>
      <c r="U439" s="672"/>
      <c r="V439" s="672"/>
      <c r="W439" s="672"/>
      <c r="X439" s="672"/>
      <c r="Y439" s="672"/>
      <c r="Z439" s="672"/>
    </row>
    <row r="440" spans="1:26" s="673" customFormat="1" ht="24.75" customHeight="1">
      <c r="A440" s="261" t="s">
        <v>1601</v>
      </c>
      <c r="B440" s="365">
        <v>97768</v>
      </c>
      <c r="C440" s="365">
        <v>21000</v>
      </c>
      <c r="D440" s="365">
        <v>21000</v>
      </c>
      <c r="E440" s="654">
        <v>21.47942066933966</v>
      </c>
      <c r="F440" s="273">
        <v>5000</v>
      </c>
      <c r="G440" s="672"/>
      <c r="H440" s="672"/>
      <c r="I440" s="672"/>
      <c r="J440" s="672"/>
      <c r="K440" s="672"/>
      <c r="L440" s="672"/>
      <c r="M440" s="672"/>
      <c r="N440" s="672"/>
      <c r="O440" s="672"/>
      <c r="P440" s="672"/>
      <c r="Q440" s="672"/>
      <c r="R440" s="672"/>
      <c r="S440" s="672"/>
      <c r="T440" s="672"/>
      <c r="U440" s="672"/>
      <c r="V440" s="672"/>
      <c r="W440" s="672"/>
      <c r="X440" s="672"/>
      <c r="Y440" s="672"/>
      <c r="Z440" s="672"/>
    </row>
    <row r="441" spans="1:26" s="673" customFormat="1" ht="12.75">
      <c r="A441" s="193" t="s">
        <v>1602</v>
      </c>
      <c r="B441" s="365">
        <v>1020654</v>
      </c>
      <c r="C441" s="365">
        <v>316000</v>
      </c>
      <c r="D441" s="365">
        <v>95341</v>
      </c>
      <c r="E441" s="654">
        <v>9.341167525919655</v>
      </c>
      <c r="F441" s="273">
        <v>21312</v>
      </c>
      <c r="G441" s="672"/>
      <c r="H441" s="672"/>
      <c r="I441" s="672"/>
      <c r="J441" s="672"/>
      <c r="K441" s="672"/>
      <c r="L441" s="672"/>
      <c r="M441" s="672"/>
      <c r="N441" s="672"/>
      <c r="O441" s="672"/>
      <c r="P441" s="672"/>
      <c r="Q441" s="672"/>
      <c r="R441" s="672"/>
      <c r="S441" s="672"/>
      <c r="T441" s="672"/>
      <c r="U441" s="672"/>
      <c r="V441" s="672"/>
      <c r="W441" s="672"/>
      <c r="X441" s="672"/>
      <c r="Y441" s="672"/>
      <c r="Z441" s="672"/>
    </row>
    <row r="442" spans="1:26" s="673" customFormat="1" ht="12.75">
      <c r="A442" s="259" t="s">
        <v>1603</v>
      </c>
      <c r="B442" s="365">
        <v>1020654</v>
      </c>
      <c r="C442" s="365">
        <v>316000</v>
      </c>
      <c r="D442" s="365">
        <v>95341</v>
      </c>
      <c r="E442" s="654">
        <v>9.341167525919655</v>
      </c>
      <c r="F442" s="273">
        <v>21312</v>
      </c>
      <c r="G442" s="672"/>
      <c r="H442" s="672"/>
      <c r="I442" s="672"/>
      <c r="J442" s="672"/>
      <c r="K442" s="672"/>
      <c r="L442" s="672"/>
      <c r="M442" s="672"/>
      <c r="N442" s="672"/>
      <c r="O442" s="672"/>
      <c r="P442" s="672"/>
      <c r="Q442" s="672"/>
      <c r="R442" s="672"/>
      <c r="S442" s="672"/>
      <c r="T442" s="672"/>
      <c r="U442" s="672"/>
      <c r="V442" s="672"/>
      <c r="W442" s="672"/>
      <c r="X442" s="672"/>
      <c r="Y442" s="672"/>
      <c r="Z442" s="672"/>
    </row>
    <row r="443" spans="1:26" s="673" customFormat="1" ht="12.75">
      <c r="A443" s="274" t="s">
        <v>1604</v>
      </c>
      <c r="B443" s="365">
        <v>1020654</v>
      </c>
      <c r="C443" s="365">
        <v>316000</v>
      </c>
      <c r="D443" s="365">
        <v>95341</v>
      </c>
      <c r="E443" s="654">
        <v>9.341167525919655</v>
      </c>
      <c r="F443" s="273">
        <v>21312</v>
      </c>
      <c r="G443" s="672"/>
      <c r="H443" s="672"/>
      <c r="I443" s="672"/>
      <c r="J443" s="672"/>
      <c r="K443" s="672"/>
      <c r="L443" s="672"/>
      <c r="M443" s="672"/>
      <c r="N443" s="672"/>
      <c r="O443" s="672"/>
      <c r="P443" s="672"/>
      <c r="Q443" s="672"/>
      <c r="R443" s="672"/>
      <c r="S443" s="672"/>
      <c r="T443" s="672"/>
      <c r="U443" s="672"/>
      <c r="V443" s="672"/>
      <c r="W443" s="672"/>
      <c r="X443" s="672"/>
      <c r="Y443" s="672"/>
      <c r="Z443" s="672"/>
    </row>
    <row r="444" spans="1:26" s="673" customFormat="1" ht="12.75">
      <c r="A444" s="276" t="s">
        <v>1607</v>
      </c>
      <c r="B444" s="365">
        <v>1020654</v>
      </c>
      <c r="C444" s="365">
        <v>316000</v>
      </c>
      <c r="D444" s="365">
        <v>95341</v>
      </c>
      <c r="E444" s="654">
        <v>9.341167525919655</v>
      </c>
      <c r="F444" s="273">
        <v>21312</v>
      </c>
      <c r="G444" s="672"/>
      <c r="H444" s="672"/>
      <c r="I444" s="672"/>
      <c r="J444" s="672"/>
      <c r="K444" s="672"/>
      <c r="L444" s="672"/>
      <c r="M444" s="672"/>
      <c r="N444" s="672"/>
      <c r="O444" s="672"/>
      <c r="P444" s="672"/>
      <c r="Q444" s="672"/>
      <c r="R444" s="672"/>
      <c r="S444" s="672"/>
      <c r="T444" s="672"/>
      <c r="U444" s="672"/>
      <c r="V444" s="672"/>
      <c r="W444" s="672"/>
      <c r="X444" s="672"/>
      <c r="Y444" s="672"/>
      <c r="Z444" s="672"/>
    </row>
    <row r="445" spans="1:26" s="673" customFormat="1" ht="12.75">
      <c r="A445" s="259" t="s">
        <v>1209</v>
      </c>
      <c r="B445" s="365">
        <v>-360886</v>
      </c>
      <c r="C445" s="365">
        <v>-295000</v>
      </c>
      <c r="D445" s="365">
        <v>-74341</v>
      </c>
      <c r="E445" s="654" t="s">
        <v>1205</v>
      </c>
      <c r="F445" s="273">
        <v>-16312</v>
      </c>
      <c r="G445" s="672"/>
      <c r="H445" s="672"/>
      <c r="I445" s="672"/>
      <c r="J445" s="672"/>
      <c r="K445" s="672"/>
      <c r="L445" s="672"/>
      <c r="M445" s="672"/>
      <c r="N445" s="672"/>
      <c r="O445" s="672"/>
      <c r="P445" s="672"/>
      <c r="Q445" s="672"/>
      <c r="R445" s="672"/>
      <c r="S445" s="672"/>
      <c r="T445" s="672"/>
      <c r="U445" s="672"/>
      <c r="V445" s="672"/>
      <c r="W445" s="672"/>
      <c r="X445" s="672"/>
      <c r="Y445" s="672"/>
      <c r="Z445" s="672"/>
    </row>
    <row r="446" spans="1:26" s="673" customFormat="1" ht="12.75">
      <c r="A446" s="259" t="s">
        <v>1210</v>
      </c>
      <c r="B446" s="365">
        <v>360886</v>
      </c>
      <c r="C446" s="365">
        <v>295000</v>
      </c>
      <c r="D446" s="654" t="s">
        <v>1205</v>
      </c>
      <c r="E446" s="654" t="s">
        <v>1205</v>
      </c>
      <c r="F446" s="273" t="s">
        <v>1205</v>
      </c>
      <c r="G446" s="672"/>
      <c r="H446" s="672"/>
      <c r="I446" s="672"/>
      <c r="J446" s="672"/>
      <c r="K446" s="672"/>
      <c r="L446" s="672"/>
      <c r="M446" s="672"/>
      <c r="N446" s="672"/>
      <c r="O446" s="672"/>
      <c r="P446" s="672"/>
      <c r="Q446" s="672"/>
      <c r="R446" s="672"/>
      <c r="S446" s="672"/>
      <c r="T446" s="672"/>
      <c r="U446" s="672"/>
      <c r="V446" s="672"/>
      <c r="W446" s="672"/>
      <c r="X446" s="672"/>
      <c r="Y446" s="672"/>
      <c r="Z446" s="672"/>
    </row>
    <row r="447" spans="1:26" s="673" customFormat="1" ht="12.75">
      <c r="A447" s="274" t="s">
        <v>1623</v>
      </c>
      <c r="B447" s="365">
        <v>360886</v>
      </c>
      <c r="C447" s="365">
        <v>295000</v>
      </c>
      <c r="D447" s="654" t="s">
        <v>1205</v>
      </c>
      <c r="E447" s="654" t="s">
        <v>1205</v>
      </c>
      <c r="F447" s="273" t="s">
        <v>1205</v>
      </c>
      <c r="G447" s="672"/>
      <c r="H447" s="672"/>
      <c r="I447" s="672"/>
      <c r="J447" s="672"/>
      <c r="K447" s="672"/>
      <c r="L447" s="672"/>
      <c r="M447" s="672"/>
      <c r="N447" s="672"/>
      <c r="O447" s="672"/>
      <c r="P447" s="672"/>
      <c r="Q447" s="672"/>
      <c r="R447" s="672"/>
      <c r="S447" s="672"/>
      <c r="T447" s="672"/>
      <c r="U447" s="672"/>
      <c r="V447" s="672"/>
      <c r="W447" s="672"/>
      <c r="X447" s="672"/>
      <c r="Y447" s="672"/>
      <c r="Z447" s="672"/>
    </row>
    <row r="448" spans="1:26" s="656" customFormat="1" ht="25.5" customHeight="1">
      <c r="A448" s="284" t="s">
        <v>813</v>
      </c>
      <c r="B448" s="669">
        <v>360886</v>
      </c>
      <c r="C448" s="669">
        <v>295000</v>
      </c>
      <c r="D448" s="669" t="s">
        <v>1205</v>
      </c>
      <c r="E448" s="670" t="s">
        <v>1205</v>
      </c>
      <c r="F448" s="273" t="s">
        <v>1205</v>
      </c>
      <c r="G448" s="655"/>
      <c r="H448" s="655"/>
      <c r="I448" s="655"/>
      <c r="J448" s="655"/>
      <c r="K448" s="655"/>
      <c r="L448" s="655"/>
      <c r="M448" s="655"/>
      <c r="N448" s="655"/>
      <c r="O448" s="655"/>
      <c r="P448" s="655"/>
      <c r="Q448" s="655"/>
      <c r="R448" s="655"/>
      <c r="S448" s="655"/>
      <c r="T448" s="655"/>
      <c r="U448" s="655"/>
      <c r="V448" s="655"/>
      <c r="W448" s="655"/>
      <c r="X448" s="655"/>
      <c r="Y448" s="655"/>
      <c r="Z448" s="655"/>
    </row>
    <row r="449" spans="1:26" s="673" customFormat="1" ht="12.75">
      <c r="A449" s="367"/>
      <c r="B449" s="365"/>
      <c r="C449" s="365"/>
      <c r="D449" s="365"/>
      <c r="E449" s="654"/>
      <c r="F449" s="273"/>
      <c r="G449" s="672"/>
      <c r="H449" s="672"/>
      <c r="I449" s="672"/>
      <c r="J449" s="672"/>
      <c r="K449" s="672"/>
      <c r="L449" s="672"/>
      <c r="M449" s="672"/>
      <c r="N449" s="672"/>
      <c r="O449" s="672"/>
      <c r="P449" s="672"/>
      <c r="Q449" s="672"/>
      <c r="R449" s="672"/>
      <c r="S449" s="672"/>
      <c r="T449" s="672"/>
      <c r="U449" s="672"/>
      <c r="V449" s="672"/>
      <c r="W449" s="672"/>
      <c r="X449" s="672"/>
      <c r="Y449" s="672"/>
      <c r="Z449" s="672"/>
    </row>
    <row r="450" spans="1:26" s="673" customFormat="1" ht="12.75">
      <c r="A450" s="252" t="s">
        <v>847</v>
      </c>
      <c r="B450" s="365"/>
      <c r="C450" s="365"/>
      <c r="D450" s="365"/>
      <c r="E450" s="654"/>
      <c r="F450" s="273"/>
      <c r="G450" s="672"/>
      <c r="H450" s="672"/>
      <c r="I450" s="672"/>
      <c r="J450" s="672"/>
      <c r="K450" s="672"/>
      <c r="L450" s="672"/>
      <c r="M450" s="672"/>
      <c r="N450" s="672"/>
      <c r="O450" s="672"/>
      <c r="P450" s="672"/>
      <c r="Q450" s="672"/>
      <c r="R450" s="672"/>
      <c r="S450" s="672"/>
      <c r="T450" s="672"/>
      <c r="U450" s="672"/>
      <c r="V450" s="672"/>
      <c r="W450" s="672"/>
      <c r="X450" s="672"/>
      <c r="Y450" s="672"/>
      <c r="Z450" s="672"/>
    </row>
    <row r="451" spans="1:26" s="673" customFormat="1" ht="12.75">
      <c r="A451" s="367" t="s">
        <v>843</v>
      </c>
      <c r="B451" s="365"/>
      <c r="C451" s="365"/>
      <c r="D451" s="365"/>
      <c r="E451" s="654"/>
      <c r="F451" s="273"/>
      <c r="G451" s="672"/>
      <c r="H451" s="672"/>
      <c r="I451" s="672"/>
      <c r="J451" s="672"/>
      <c r="K451" s="672"/>
      <c r="L451" s="672"/>
      <c r="M451" s="672"/>
      <c r="N451" s="672"/>
      <c r="O451" s="672"/>
      <c r="P451" s="672"/>
      <c r="Q451" s="672"/>
      <c r="R451" s="672"/>
      <c r="S451" s="672"/>
      <c r="T451" s="672"/>
      <c r="U451" s="672"/>
      <c r="V451" s="672"/>
      <c r="W451" s="672"/>
      <c r="X451" s="672"/>
      <c r="Y451" s="672"/>
      <c r="Z451" s="672"/>
    </row>
    <row r="452" spans="1:26" s="673" customFormat="1" ht="12.75">
      <c r="A452" s="199" t="s">
        <v>811</v>
      </c>
      <c r="B452" s="365">
        <v>137362312</v>
      </c>
      <c r="C452" s="365">
        <v>54618122</v>
      </c>
      <c r="D452" s="365">
        <v>41225462</v>
      </c>
      <c r="E452" s="654">
        <v>30.012207424114994</v>
      </c>
      <c r="F452" s="273">
        <v>9775951</v>
      </c>
      <c r="G452" s="672"/>
      <c r="H452" s="672"/>
      <c r="I452" s="672"/>
      <c r="J452" s="672"/>
      <c r="K452" s="672"/>
      <c r="L452" s="672"/>
      <c r="M452" s="672"/>
      <c r="N452" s="672"/>
      <c r="O452" s="672"/>
      <c r="P452" s="672"/>
      <c r="Q452" s="672"/>
      <c r="R452" s="672"/>
      <c r="S452" s="672"/>
      <c r="T452" s="672"/>
      <c r="U452" s="672"/>
      <c r="V452" s="672"/>
      <c r="W452" s="672"/>
      <c r="X452" s="672"/>
      <c r="Y452" s="672"/>
      <c r="Z452" s="672"/>
    </row>
    <row r="453" spans="1:26" s="673" customFormat="1" ht="12.75">
      <c r="A453" s="259" t="s">
        <v>1616</v>
      </c>
      <c r="B453" s="365">
        <v>59793173</v>
      </c>
      <c r="C453" s="365">
        <v>40266244</v>
      </c>
      <c r="D453" s="365">
        <v>26873584</v>
      </c>
      <c r="E453" s="654">
        <v>44.94423468712724</v>
      </c>
      <c r="F453" s="273">
        <v>5112841</v>
      </c>
      <c r="G453" s="672"/>
      <c r="H453" s="672"/>
      <c r="I453" s="672"/>
      <c r="J453" s="672"/>
      <c r="K453" s="672"/>
      <c r="L453" s="672"/>
      <c r="M453" s="672"/>
      <c r="N453" s="672"/>
      <c r="O453" s="672"/>
      <c r="P453" s="672"/>
      <c r="Q453" s="672"/>
      <c r="R453" s="672"/>
      <c r="S453" s="672"/>
      <c r="T453" s="672"/>
      <c r="U453" s="672"/>
      <c r="V453" s="672"/>
      <c r="W453" s="672"/>
      <c r="X453" s="672"/>
      <c r="Y453" s="672"/>
      <c r="Z453" s="672"/>
    </row>
    <row r="454" spans="1:26" s="673" customFormat="1" ht="12.75">
      <c r="A454" s="259" t="s">
        <v>1600</v>
      </c>
      <c r="B454" s="365">
        <v>77569139</v>
      </c>
      <c r="C454" s="365">
        <v>14351878</v>
      </c>
      <c r="D454" s="365">
        <v>14351878</v>
      </c>
      <c r="E454" s="654">
        <v>18.50204628415432</v>
      </c>
      <c r="F454" s="273">
        <v>4663110</v>
      </c>
      <c r="G454" s="672"/>
      <c r="H454" s="672"/>
      <c r="I454" s="672"/>
      <c r="J454" s="672"/>
      <c r="K454" s="672"/>
      <c r="L454" s="672"/>
      <c r="M454" s="672"/>
      <c r="N454" s="672"/>
      <c r="O454" s="672"/>
      <c r="P454" s="672"/>
      <c r="Q454" s="672"/>
      <c r="R454" s="672"/>
      <c r="S454" s="672"/>
      <c r="T454" s="672"/>
      <c r="U454" s="672"/>
      <c r="V454" s="672"/>
      <c r="W454" s="672"/>
      <c r="X454" s="672"/>
      <c r="Y454" s="672"/>
      <c r="Z454" s="672"/>
    </row>
    <row r="455" spans="1:26" s="673" customFormat="1" ht="23.25" customHeight="1">
      <c r="A455" s="261" t="s">
        <v>1601</v>
      </c>
      <c r="B455" s="365">
        <v>77569139</v>
      </c>
      <c r="C455" s="365">
        <v>14351878</v>
      </c>
      <c r="D455" s="365">
        <v>14351878</v>
      </c>
      <c r="E455" s="654">
        <v>18.50204628415432</v>
      </c>
      <c r="F455" s="273">
        <v>4663110</v>
      </c>
      <c r="G455" s="672"/>
      <c r="H455" s="672"/>
      <c r="I455" s="672"/>
      <c r="J455" s="672"/>
      <c r="K455" s="672"/>
      <c r="L455" s="672"/>
      <c r="M455" s="672"/>
      <c r="N455" s="672"/>
      <c r="O455" s="672"/>
      <c r="P455" s="672"/>
      <c r="Q455" s="672"/>
      <c r="R455" s="672"/>
      <c r="S455" s="672"/>
      <c r="T455" s="672"/>
      <c r="U455" s="672"/>
      <c r="V455" s="672"/>
      <c r="W455" s="672"/>
      <c r="X455" s="672"/>
      <c r="Y455" s="672"/>
      <c r="Z455" s="672"/>
    </row>
    <row r="456" spans="1:26" s="673" customFormat="1" ht="12.75">
      <c r="A456" s="193" t="s">
        <v>1602</v>
      </c>
      <c r="B456" s="365">
        <v>142269430</v>
      </c>
      <c r="C456" s="365">
        <v>41445327</v>
      </c>
      <c r="D456" s="365">
        <v>12343967</v>
      </c>
      <c r="E456" s="654">
        <v>8.67647181829575</v>
      </c>
      <c r="F456" s="273">
        <v>2342835</v>
      </c>
      <c r="G456" s="672"/>
      <c r="H456" s="672"/>
      <c r="I456" s="672"/>
      <c r="J456" s="672"/>
      <c r="K456" s="672"/>
      <c r="L456" s="672"/>
      <c r="M456" s="672"/>
      <c r="N456" s="672"/>
      <c r="O456" s="672"/>
      <c r="P456" s="672"/>
      <c r="Q456" s="672"/>
      <c r="R456" s="672"/>
      <c r="S456" s="672"/>
      <c r="T456" s="672"/>
      <c r="U456" s="672"/>
      <c r="V456" s="672"/>
      <c r="W456" s="672"/>
      <c r="X456" s="672"/>
      <c r="Y456" s="672"/>
      <c r="Z456" s="672"/>
    </row>
    <row r="457" spans="1:26" s="673" customFormat="1" ht="12.75">
      <c r="A457" s="259" t="s">
        <v>1603</v>
      </c>
      <c r="B457" s="365">
        <v>5308802</v>
      </c>
      <c r="C457" s="365">
        <v>3302296</v>
      </c>
      <c r="D457" s="365">
        <v>0</v>
      </c>
      <c r="E457" s="654">
        <v>0</v>
      </c>
      <c r="F457" s="273">
        <v>0</v>
      </c>
      <c r="G457" s="672"/>
      <c r="H457" s="672"/>
      <c r="I457" s="672"/>
      <c r="J457" s="672"/>
      <c r="K457" s="672"/>
      <c r="L457" s="672"/>
      <c r="M457" s="672"/>
      <c r="N457" s="672"/>
      <c r="O457" s="672"/>
      <c r="P457" s="672"/>
      <c r="Q457" s="672"/>
      <c r="R457" s="672"/>
      <c r="S457" s="672"/>
      <c r="T457" s="672"/>
      <c r="U457" s="672"/>
      <c r="V457" s="672"/>
      <c r="W457" s="672"/>
      <c r="X457" s="672"/>
      <c r="Y457" s="672"/>
      <c r="Z457" s="672"/>
    </row>
    <row r="458" spans="1:26" s="673" customFormat="1" ht="12.75">
      <c r="A458" s="274" t="s">
        <v>1604</v>
      </c>
      <c r="B458" s="365">
        <v>12410</v>
      </c>
      <c r="C458" s="365">
        <v>12410</v>
      </c>
      <c r="D458" s="365">
        <v>0</v>
      </c>
      <c r="E458" s="654">
        <v>0</v>
      </c>
      <c r="F458" s="273">
        <v>0</v>
      </c>
      <c r="G458" s="672"/>
      <c r="H458" s="672"/>
      <c r="I458" s="672"/>
      <c r="J458" s="672"/>
      <c r="K458" s="672"/>
      <c r="L458" s="672"/>
      <c r="M458" s="672"/>
      <c r="N458" s="672"/>
      <c r="O458" s="672"/>
      <c r="P458" s="672"/>
      <c r="Q458" s="672"/>
      <c r="R458" s="672"/>
      <c r="S458" s="672"/>
      <c r="T458" s="672"/>
      <c r="U458" s="672"/>
      <c r="V458" s="672"/>
      <c r="W458" s="672"/>
      <c r="X458" s="672"/>
      <c r="Y458" s="672"/>
      <c r="Z458" s="672"/>
    </row>
    <row r="459" spans="1:26" s="673" customFormat="1" ht="12.75">
      <c r="A459" s="276" t="s">
        <v>1605</v>
      </c>
      <c r="B459" s="365">
        <v>12410</v>
      </c>
      <c r="C459" s="365">
        <v>12410</v>
      </c>
      <c r="D459" s="365">
        <v>0</v>
      </c>
      <c r="E459" s="654">
        <v>0</v>
      </c>
      <c r="F459" s="273">
        <v>0</v>
      </c>
      <c r="G459" s="672"/>
      <c r="H459" s="672"/>
      <c r="I459" s="672"/>
      <c r="J459" s="672"/>
      <c r="K459" s="672"/>
      <c r="L459" s="672"/>
      <c r="M459" s="672"/>
      <c r="N459" s="672"/>
      <c r="O459" s="672"/>
      <c r="P459" s="672"/>
      <c r="Q459" s="672"/>
      <c r="R459" s="672"/>
      <c r="S459" s="672"/>
      <c r="T459" s="672"/>
      <c r="U459" s="672"/>
      <c r="V459" s="672"/>
      <c r="W459" s="672"/>
      <c r="X459" s="672"/>
      <c r="Y459" s="672"/>
      <c r="Z459" s="672"/>
    </row>
    <row r="460" spans="1:26" s="673" customFormat="1" ht="12.75">
      <c r="A460" s="280" t="s">
        <v>1606</v>
      </c>
      <c r="B460" s="365">
        <v>10000</v>
      </c>
      <c r="C460" s="365">
        <v>10000</v>
      </c>
      <c r="D460" s="365">
        <v>0</v>
      </c>
      <c r="E460" s="654">
        <v>0</v>
      </c>
      <c r="F460" s="273">
        <v>0</v>
      </c>
      <c r="G460" s="672"/>
      <c r="H460" s="672"/>
      <c r="I460" s="672"/>
      <c r="J460" s="672"/>
      <c r="K460" s="672"/>
      <c r="L460" s="672"/>
      <c r="M460" s="672"/>
      <c r="N460" s="672"/>
      <c r="O460" s="672"/>
      <c r="P460" s="672"/>
      <c r="Q460" s="672"/>
      <c r="R460" s="672"/>
      <c r="S460" s="672"/>
      <c r="T460" s="672"/>
      <c r="U460" s="672"/>
      <c r="V460" s="672"/>
      <c r="W460" s="672"/>
      <c r="X460" s="672"/>
      <c r="Y460" s="672"/>
      <c r="Z460" s="672"/>
    </row>
    <row r="461" spans="1:26" s="673" customFormat="1" ht="12.75">
      <c r="A461" s="274" t="s">
        <v>1608</v>
      </c>
      <c r="B461" s="365">
        <v>5296392</v>
      </c>
      <c r="C461" s="365">
        <v>3289886</v>
      </c>
      <c r="D461" s="365">
        <v>0</v>
      </c>
      <c r="E461" s="654">
        <v>0</v>
      </c>
      <c r="F461" s="273">
        <v>0</v>
      </c>
      <c r="G461" s="672"/>
      <c r="H461" s="672"/>
      <c r="I461" s="672"/>
      <c r="J461" s="672"/>
      <c r="K461" s="672"/>
      <c r="L461" s="672"/>
      <c r="M461" s="672"/>
      <c r="N461" s="672"/>
      <c r="O461" s="672"/>
      <c r="P461" s="672"/>
      <c r="Q461" s="672"/>
      <c r="R461" s="672"/>
      <c r="S461" s="672"/>
      <c r="T461" s="672"/>
      <c r="U461" s="672"/>
      <c r="V461" s="672"/>
      <c r="W461" s="672"/>
      <c r="X461" s="672"/>
      <c r="Y461" s="672"/>
      <c r="Z461" s="672"/>
    </row>
    <row r="462" spans="1:26" s="673" customFormat="1" ht="12.75">
      <c r="A462" s="276" t="s">
        <v>1620</v>
      </c>
      <c r="B462" s="365">
        <v>5296392</v>
      </c>
      <c r="C462" s="365">
        <v>3289886</v>
      </c>
      <c r="D462" s="365">
        <v>0</v>
      </c>
      <c r="E462" s="654">
        <v>0</v>
      </c>
      <c r="F462" s="273">
        <v>0</v>
      </c>
      <c r="G462" s="672"/>
      <c r="H462" s="672"/>
      <c r="I462" s="672"/>
      <c r="J462" s="672"/>
      <c r="K462" s="672"/>
      <c r="L462" s="672"/>
      <c r="M462" s="672"/>
      <c r="N462" s="672"/>
      <c r="O462" s="672"/>
      <c r="P462" s="672"/>
      <c r="Q462" s="672"/>
      <c r="R462" s="672"/>
      <c r="S462" s="672"/>
      <c r="T462" s="672"/>
      <c r="U462" s="672"/>
      <c r="V462" s="672"/>
      <c r="W462" s="672"/>
      <c r="X462" s="672"/>
      <c r="Y462" s="672"/>
      <c r="Z462" s="672"/>
    </row>
    <row r="463" spans="1:26" s="673" customFormat="1" ht="12.75">
      <c r="A463" s="259" t="s">
        <v>1558</v>
      </c>
      <c r="B463" s="365">
        <v>136960628</v>
      </c>
      <c r="C463" s="365">
        <v>38143031</v>
      </c>
      <c r="D463" s="365">
        <v>12343967</v>
      </c>
      <c r="E463" s="654">
        <v>9.012785046517164</v>
      </c>
      <c r="F463" s="273">
        <v>2342835</v>
      </c>
      <c r="G463" s="672"/>
      <c r="H463" s="672"/>
      <c r="I463" s="672"/>
      <c r="J463" s="672"/>
      <c r="K463" s="672"/>
      <c r="L463" s="672"/>
      <c r="M463" s="672"/>
      <c r="N463" s="672"/>
      <c r="O463" s="672"/>
      <c r="P463" s="672"/>
      <c r="Q463" s="672"/>
      <c r="R463" s="672"/>
      <c r="S463" s="672"/>
      <c r="T463" s="672"/>
      <c r="U463" s="672"/>
      <c r="V463" s="672"/>
      <c r="W463" s="672"/>
      <c r="X463" s="672"/>
      <c r="Y463" s="672"/>
      <c r="Z463" s="672"/>
    </row>
    <row r="464" spans="1:26" s="673" customFormat="1" ht="12.75">
      <c r="A464" s="274" t="s">
        <v>1610</v>
      </c>
      <c r="B464" s="365">
        <v>136960628</v>
      </c>
      <c r="C464" s="365">
        <v>38143031</v>
      </c>
      <c r="D464" s="365">
        <v>12343967</v>
      </c>
      <c r="E464" s="654">
        <v>9.012785046517164</v>
      </c>
      <c r="F464" s="273">
        <v>2342835</v>
      </c>
      <c r="G464" s="672"/>
      <c r="H464" s="672"/>
      <c r="I464" s="672"/>
      <c r="J464" s="672"/>
      <c r="K464" s="672"/>
      <c r="L464" s="672"/>
      <c r="M464" s="672"/>
      <c r="N464" s="672"/>
      <c r="O464" s="672"/>
      <c r="P464" s="672"/>
      <c r="Q464" s="672"/>
      <c r="R464" s="672"/>
      <c r="S464" s="672"/>
      <c r="T464" s="672"/>
      <c r="U464" s="672"/>
      <c r="V464" s="672"/>
      <c r="W464" s="672"/>
      <c r="X464" s="672"/>
      <c r="Y464" s="672"/>
      <c r="Z464" s="672"/>
    </row>
    <row r="465" spans="1:26" s="673" customFormat="1" ht="12.75">
      <c r="A465" s="259" t="s">
        <v>1209</v>
      </c>
      <c r="B465" s="365">
        <v>-4907118</v>
      </c>
      <c r="C465" s="365">
        <v>13172795</v>
      </c>
      <c r="D465" s="365">
        <v>28881495</v>
      </c>
      <c r="E465" s="654" t="s">
        <v>1205</v>
      </c>
      <c r="F465" s="273">
        <v>7433116</v>
      </c>
      <c r="G465" s="672"/>
      <c r="H465" s="672"/>
      <c r="I465" s="672"/>
      <c r="J465" s="672"/>
      <c r="K465" s="672"/>
      <c r="L465" s="672"/>
      <c r="M465" s="672"/>
      <c r="N465" s="672"/>
      <c r="O465" s="672"/>
      <c r="P465" s="672"/>
      <c r="Q465" s="672"/>
      <c r="R465" s="672"/>
      <c r="S465" s="672"/>
      <c r="T465" s="672"/>
      <c r="U465" s="672"/>
      <c r="V465" s="672"/>
      <c r="W465" s="672"/>
      <c r="X465" s="672"/>
      <c r="Y465" s="672"/>
      <c r="Z465" s="672"/>
    </row>
    <row r="466" spans="1:26" s="673" customFormat="1" ht="12.75">
      <c r="A466" s="259" t="s">
        <v>1210</v>
      </c>
      <c r="B466" s="365">
        <v>4907118</v>
      </c>
      <c r="C466" s="365">
        <v>-13172795</v>
      </c>
      <c r="D466" s="654" t="s">
        <v>1205</v>
      </c>
      <c r="E466" s="654" t="s">
        <v>1205</v>
      </c>
      <c r="F466" s="273" t="s">
        <v>1205</v>
      </c>
      <c r="G466" s="672"/>
      <c r="H466" s="672"/>
      <c r="I466" s="672"/>
      <c r="J466" s="672"/>
      <c r="K466" s="672"/>
      <c r="L466" s="672"/>
      <c r="M466" s="672"/>
      <c r="N466" s="672"/>
      <c r="O466" s="672"/>
      <c r="P466" s="672"/>
      <c r="Q466" s="672"/>
      <c r="R466" s="672"/>
      <c r="S466" s="672"/>
      <c r="T466" s="672"/>
      <c r="U466" s="672"/>
      <c r="V466" s="672"/>
      <c r="W466" s="672"/>
      <c r="X466" s="672"/>
      <c r="Y466" s="672"/>
      <c r="Z466" s="672"/>
    </row>
    <row r="467" spans="1:26" s="673" customFormat="1" ht="12.75">
      <c r="A467" s="274" t="s">
        <v>1623</v>
      </c>
      <c r="B467" s="365">
        <v>4907118</v>
      </c>
      <c r="C467" s="365">
        <v>-13172795</v>
      </c>
      <c r="D467" s="654" t="s">
        <v>1205</v>
      </c>
      <c r="E467" s="654" t="s">
        <v>1205</v>
      </c>
      <c r="F467" s="273" t="s">
        <v>1205</v>
      </c>
      <c r="G467" s="672"/>
      <c r="H467" s="672"/>
      <c r="I467" s="672"/>
      <c r="J467" s="672"/>
      <c r="K467" s="672"/>
      <c r="L467" s="672"/>
      <c r="M467" s="672"/>
      <c r="N467" s="672"/>
      <c r="O467" s="672"/>
      <c r="P467" s="672"/>
      <c r="Q467" s="672"/>
      <c r="R467" s="672"/>
      <c r="S467" s="672"/>
      <c r="T467" s="672"/>
      <c r="U467" s="672"/>
      <c r="V467" s="672"/>
      <c r="W467" s="672"/>
      <c r="X467" s="672"/>
      <c r="Y467" s="672"/>
      <c r="Z467" s="672"/>
    </row>
    <row r="468" spans="1:26" s="673" customFormat="1" ht="24" customHeight="1">
      <c r="A468" s="284" t="s">
        <v>813</v>
      </c>
      <c r="B468" s="365">
        <v>4907118</v>
      </c>
      <c r="C468" s="365">
        <v>-13172795</v>
      </c>
      <c r="D468" s="654" t="s">
        <v>1205</v>
      </c>
      <c r="E468" s="654" t="s">
        <v>1205</v>
      </c>
      <c r="F468" s="273" t="s">
        <v>1205</v>
      </c>
      <c r="G468" s="672"/>
      <c r="H468" s="672"/>
      <c r="I468" s="672"/>
      <c r="J468" s="672"/>
      <c r="K468" s="672"/>
      <c r="L468" s="672"/>
      <c r="M468" s="672"/>
      <c r="N468" s="672"/>
      <c r="O468" s="672"/>
      <c r="P468" s="672"/>
      <c r="Q468" s="672"/>
      <c r="R468" s="672"/>
      <c r="S468" s="672"/>
      <c r="T468" s="672"/>
      <c r="U468" s="672"/>
      <c r="V468" s="672"/>
      <c r="W468" s="672"/>
      <c r="X468" s="672"/>
      <c r="Y468" s="672"/>
      <c r="Z468" s="672"/>
    </row>
    <row r="469" spans="1:26" s="673" customFormat="1" ht="12.75">
      <c r="A469" s="154" t="s">
        <v>1496</v>
      </c>
      <c r="B469" s="365"/>
      <c r="C469" s="365"/>
      <c r="D469" s="365"/>
      <c r="E469" s="654"/>
      <c r="F469" s="273"/>
      <c r="G469" s="672"/>
      <c r="H469" s="672"/>
      <c r="I469" s="672"/>
      <c r="J469" s="672"/>
      <c r="K469" s="672"/>
      <c r="L469" s="672"/>
      <c r="M469" s="672"/>
      <c r="N469" s="672"/>
      <c r="O469" s="672"/>
      <c r="P469" s="672"/>
      <c r="Q469" s="672"/>
      <c r="R469" s="672"/>
      <c r="S469" s="672"/>
      <c r="T469" s="672"/>
      <c r="U469" s="672"/>
      <c r="V469" s="672"/>
      <c r="W469" s="672"/>
      <c r="X469" s="672"/>
      <c r="Y469" s="672"/>
      <c r="Z469" s="672"/>
    </row>
    <row r="470" spans="1:26" s="673" customFormat="1" ht="12.75">
      <c r="A470" s="386" t="s">
        <v>844</v>
      </c>
      <c r="B470" s="365"/>
      <c r="C470" s="365"/>
      <c r="D470" s="365"/>
      <c r="E470" s="654"/>
      <c r="F470" s="273"/>
      <c r="G470" s="672"/>
      <c r="H470" s="672"/>
      <c r="I470" s="672"/>
      <c r="J470" s="672"/>
      <c r="K470" s="672"/>
      <c r="L470" s="672"/>
      <c r="M470" s="672"/>
      <c r="N470" s="672"/>
      <c r="O470" s="672"/>
      <c r="P470" s="672"/>
      <c r="Q470" s="672"/>
      <c r="R470" s="672"/>
      <c r="S470" s="672"/>
      <c r="T470" s="672"/>
      <c r="U470" s="672"/>
      <c r="V470" s="672"/>
      <c r="W470" s="672"/>
      <c r="X470" s="672"/>
      <c r="Y470" s="672"/>
      <c r="Z470" s="672"/>
    </row>
    <row r="471" spans="1:26" s="673" customFormat="1" ht="12.75">
      <c r="A471" s="199" t="s">
        <v>811</v>
      </c>
      <c r="B471" s="365">
        <v>113454398</v>
      </c>
      <c r="C471" s="365">
        <v>50046962</v>
      </c>
      <c r="D471" s="365">
        <v>36654302</v>
      </c>
      <c r="E471" s="654">
        <v>32.30751971377963</v>
      </c>
      <c r="F471" s="273">
        <v>8530291</v>
      </c>
      <c r="G471" s="672"/>
      <c r="H471" s="672"/>
      <c r="I471" s="672"/>
      <c r="J471" s="672"/>
      <c r="K471" s="672"/>
      <c r="L471" s="672"/>
      <c r="M471" s="672"/>
      <c r="N471" s="672"/>
      <c r="O471" s="672"/>
      <c r="P471" s="672"/>
      <c r="Q471" s="672"/>
      <c r="R471" s="672"/>
      <c r="S471" s="672"/>
      <c r="T471" s="672"/>
      <c r="U471" s="672"/>
      <c r="V471" s="672"/>
      <c r="W471" s="672"/>
      <c r="X471" s="672"/>
      <c r="Y471" s="672"/>
      <c r="Z471" s="672"/>
    </row>
    <row r="472" spans="1:26" s="673" customFormat="1" ht="12.75">
      <c r="A472" s="259" t="s">
        <v>1616</v>
      </c>
      <c r="B472" s="365">
        <v>59793173</v>
      </c>
      <c r="C472" s="365">
        <v>40266244</v>
      </c>
      <c r="D472" s="365">
        <v>26873584</v>
      </c>
      <c r="E472" s="654">
        <v>44.94423468712724</v>
      </c>
      <c r="F472" s="273">
        <v>5112841</v>
      </c>
      <c r="G472" s="672"/>
      <c r="H472" s="672"/>
      <c r="I472" s="672"/>
      <c r="J472" s="672"/>
      <c r="K472" s="672"/>
      <c r="L472" s="672"/>
      <c r="M472" s="672"/>
      <c r="N472" s="672"/>
      <c r="O472" s="672"/>
      <c r="P472" s="672"/>
      <c r="Q472" s="672"/>
      <c r="R472" s="672"/>
      <c r="S472" s="672"/>
      <c r="T472" s="672"/>
      <c r="U472" s="672"/>
      <c r="V472" s="672"/>
      <c r="W472" s="672"/>
      <c r="X472" s="672"/>
      <c r="Y472" s="672"/>
      <c r="Z472" s="672"/>
    </row>
    <row r="473" spans="1:26" s="673" customFormat="1" ht="12.75">
      <c r="A473" s="259" t="s">
        <v>1600</v>
      </c>
      <c r="B473" s="365">
        <v>53661225</v>
      </c>
      <c r="C473" s="365">
        <v>9780718</v>
      </c>
      <c r="D473" s="365">
        <v>9780718</v>
      </c>
      <c r="E473" s="654">
        <v>18.226788523743167</v>
      </c>
      <c r="F473" s="273">
        <v>3417450</v>
      </c>
      <c r="G473" s="672"/>
      <c r="H473" s="672"/>
      <c r="I473" s="672"/>
      <c r="J473" s="672"/>
      <c r="K473" s="672"/>
      <c r="L473" s="672"/>
      <c r="M473" s="672"/>
      <c r="N473" s="672"/>
      <c r="O473" s="672"/>
      <c r="P473" s="672"/>
      <c r="Q473" s="672"/>
      <c r="R473" s="672"/>
      <c r="S473" s="672"/>
      <c r="T473" s="672"/>
      <c r="U473" s="672"/>
      <c r="V473" s="672"/>
      <c r="W473" s="672"/>
      <c r="X473" s="672"/>
      <c r="Y473" s="672"/>
      <c r="Z473" s="672"/>
    </row>
    <row r="474" spans="1:26" s="673" customFormat="1" ht="25.5" customHeight="1">
      <c r="A474" s="261" t="s">
        <v>1601</v>
      </c>
      <c r="B474" s="365">
        <v>53661225</v>
      </c>
      <c r="C474" s="365">
        <v>9780718</v>
      </c>
      <c r="D474" s="365">
        <v>9780718</v>
      </c>
      <c r="E474" s="654">
        <v>18.226788523743167</v>
      </c>
      <c r="F474" s="273">
        <v>3417450</v>
      </c>
      <c r="G474" s="672"/>
      <c r="H474" s="672"/>
      <c r="I474" s="672"/>
      <c r="J474" s="672"/>
      <c r="K474" s="672"/>
      <c r="L474" s="672"/>
      <c r="M474" s="672"/>
      <c r="N474" s="672"/>
      <c r="O474" s="672"/>
      <c r="P474" s="672"/>
      <c r="Q474" s="672"/>
      <c r="R474" s="672"/>
      <c r="S474" s="672"/>
      <c r="T474" s="672"/>
      <c r="U474" s="672"/>
      <c r="V474" s="672"/>
      <c r="W474" s="672"/>
      <c r="X474" s="672"/>
      <c r="Y474" s="672"/>
      <c r="Z474" s="672"/>
    </row>
    <row r="475" spans="1:26" s="673" customFormat="1" ht="12.75">
      <c r="A475" s="193" t="s">
        <v>1602</v>
      </c>
      <c r="B475" s="365">
        <v>118361516</v>
      </c>
      <c r="C475" s="365">
        <v>36874167</v>
      </c>
      <c r="D475" s="365">
        <v>10971570</v>
      </c>
      <c r="E475" s="654">
        <v>9.26954163040629</v>
      </c>
      <c r="F475" s="273">
        <v>2176885</v>
      </c>
      <c r="G475" s="672"/>
      <c r="H475" s="672"/>
      <c r="I475" s="672"/>
      <c r="J475" s="672"/>
      <c r="K475" s="672"/>
      <c r="L475" s="672"/>
      <c r="M475" s="672"/>
      <c r="N475" s="672"/>
      <c r="O475" s="672"/>
      <c r="P475" s="672"/>
      <c r="Q475" s="672"/>
      <c r="R475" s="672"/>
      <c r="S475" s="672"/>
      <c r="T475" s="672"/>
      <c r="U475" s="672"/>
      <c r="V475" s="672"/>
      <c r="W475" s="672"/>
      <c r="X475" s="672"/>
      <c r="Y475" s="672"/>
      <c r="Z475" s="672"/>
    </row>
    <row r="476" spans="1:26" s="673" customFormat="1" ht="12.75">
      <c r="A476" s="259" t="s">
        <v>1603</v>
      </c>
      <c r="B476" s="365">
        <v>5308802</v>
      </c>
      <c r="C476" s="365">
        <v>3302296</v>
      </c>
      <c r="D476" s="365">
        <v>0</v>
      </c>
      <c r="E476" s="654">
        <v>0</v>
      </c>
      <c r="F476" s="273">
        <v>0</v>
      </c>
      <c r="G476" s="672"/>
      <c r="H476" s="672"/>
      <c r="I476" s="672"/>
      <c r="J476" s="672"/>
      <c r="K476" s="672"/>
      <c r="L476" s="672"/>
      <c r="M476" s="672"/>
      <c r="N476" s="672"/>
      <c r="O476" s="672"/>
      <c r="P476" s="672"/>
      <c r="Q476" s="672"/>
      <c r="R476" s="672"/>
      <c r="S476" s="672"/>
      <c r="T476" s="672"/>
      <c r="U476" s="672"/>
      <c r="V476" s="672"/>
      <c r="W476" s="672"/>
      <c r="X476" s="672"/>
      <c r="Y476" s="672"/>
      <c r="Z476" s="672"/>
    </row>
    <row r="477" spans="1:26" s="673" customFormat="1" ht="12.75">
      <c r="A477" s="274" t="s">
        <v>1604</v>
      </c>
      <c r="B477" s="365">
        <v>12410</v>
      </c>
      <c r="C477" s="365">
        <v>12410</v>
      </c>
      <c r="D477" s="365">
        <v>0</v>
      </c>
      <c r="E477" s="654">
        <v>0</v>
      </c>
      <c r="F477" s="273">
        <v>0</v>
      </c>
      <c r="G477" s="672"/>
      <c r="H477" s="672"/>
      <c r="I477" s="672"/>
      <c r="J477" s="672"/>
      <c r="K477" s="672"/>
      <c r="L477" s="672"/>
      <c r="M477" s="672"/>
      <c r="N477" s="672"/>
      <c r="O477" s="672"/>
      <c r="P477" s="672"/>
      <c r="Q477" s="672"/>
      <c r="R477" s="672"/>
      <c r="S477" s="672"/>
      <c r="T477" s="672"/>
      <c r="U477" s="672"/>
      <c r="V477" s="672"/>
      <c r="W477" s="672"/>
      <c r="X477" s="672"/>
      <c r="Y477" s="672"/>
      <c r="Z477" s="672"/>
    </row>
    <row r="478" spans="1:26" s="673" customFormat="1" ht="12.75">
      <c r="A478" s="276" t="s">
        <v>1605</v>
      </c>
      <c r="B478" s="365">
        <v>12410</v>
      </c>
      <c r="C478" s="365">
        <v>12410</v>
      </c>
      <c r="D478" s="365">
        <v>0</v>
      </c>
      <c r="E478" s="654">
        <v>0</v>
      </c>
      <c r="F478" s="273">
        <v>0</v>
      </c>
      <c r="G478" s="672"/>
      <c r="H478" s="672"/>
      <c r="I478" s="672"/>
      <c r="J478" s="672"/>
      <c r="K478" s="672"/>
      <c r="L478" s="672"/>
      <c r="M478" s="672"/>
      <c r="N478" s="672"/>
      <c r="O478" s="672"/>
      <c r="P478" s="672"/>
      <c r="Q478" s="672"/>
      <c r="R478" s="672"/>
      <c r="S478" s="672"/>
      <c r="T478" s="672"/>
      <c r="U478" s="672"/>
      <c r="V478" s="672"/>
      <c r="W478" s="672"/>
      <c r="X478" s="672"/>
      <c r="Y478" s="672"/>
      <c r="Z478" s="672"/>
    </row>
    <row r="479" spans="1:26" s="673" customFormat="1" ht="12.75">
      <c r="A479" s="280" t="s">
        <v>1606</v>
      </c>
      <c r="B479" s="365">
        <v>10000</v>
      </c>
      <c r="C479" s="365">
        <v>10000</v>
      </c>
      <c r="D479" s="365">
        <v>0</v>
      </c>
      <c r="E479" s="654">
        <v>0</v>
      </c>
      <c r="F479" s="273">
        <v>0</v>
      </c>
      <c r="G479" s="672"/>
      <c r="H479" s="672"/>
      <c r="I479" s="672"/>
      <c r="J479" s="672"/>
      <c r="K479" s="672"/>
      <c r="L479" s="672"/>
      <c r="M479" s="672"/>
      <c r="N479" s="672"/>
      <c r="O479" s="672"/>
      <c r="P479" s="672"/>
      <c r="Q479" s="672"/>
      <c r="R479" s="672"/>
      <c r="S479" s="672"/>
      <c r="T479" s="672"/>
      <c r="U479" s="672"/>
      <c r="V479" s="672"/>
      <c r="W479" s="672"/>
      <c r="X479" s="672"/>
      <c r="Y479" s="672"/>
      <c r="Z479" s="672"/>
    </row>
    <row r="480" spans="1:26" s="673" customFormat="1" ht="12.75">
      <c r="A480" s="274" t="s">
        <v>1608</v>
      </c>
      <c r="B480" s="365">
        <v>5296392</v>
      </c>
      <c r="C480" s="365">
        <v>3289886</v>
      </c>
      <c r="D480" s="365">
        <v>0</v>
      </c>
      <c r="E480" s="654">
        <v>0</v>
      </c>
      <c r="F480" s="273">
        <v>0</v>
      </c>
      <c r="G480" s="672"/>
      <c r="H480" s="672"/>
      <c r="I480" s="672"/>
      <c r="J480" s="672"/>
      <c r="K480" s="672"/>
      <c r="L480" s="672"/>
      <c r="M480" s="672"/>
      <c r="N480" s="672"/>
      <c r="O480" s="672"/>
      <c r="P480" s="672"/>
      <c r="Q480" s="672"/>
      <c r="R480" s="672"/>
      <c r="S480" s="672"/>
      <c r="T480" s="672"/>
      <c r="U480" s="672"/>
      <c r="V480" s="672"/>
      <c r="W480" s="672"/>
      <c r="X480" s="672"/>
      <c r="Y480" s="672"/>
      <c r="Z480" s="672"/>
    </row>
    <row r="481" spans="1:26" s="673" customFormat="1" ht="12.75">
      <c r="A481" s="276" t="s">
        <v>1620</v>
      </c>
      <c r="B481" s="365">
        <v>5296392</v>
      </c>
      <c r="C481" s="365">
        <v>3289886</v>
      </c>
      <c r="D481" s="365">
        <v>0</v>
      </c>
      <c r="E481" s="654">
        <v>0</v>
      </c>
      <c r="F481" s="273">
        <v>0</v>
      </c>
      <c r="G481" s="672"/>
      <c r="H481" s="672"/>
      <c r="I481" s="672"/>
      <c r="J481" s="672"/>
      <c r="K481" s="672"/>
      <c r="L481" s="672"/>
      <c r="M481" s="672"/>
      <c r="N481" s="672"/>
      <c r="O481" s="672"/>
      <c r="P481" s="672"/>
      <c r="Q481" s="672"/>
      <c r="R481" s="672"/>
      <c r="S481" s="672"/>
      <c r="T481" s="672"/>
      <c r="U481" s="672"/>
      <c r="V481" s="672"/>
      <c r="W481" s="672"/>
      <c r="X481" s="672"/>
      <c r="Y481" s="672"/>
      <c r="Z481" s="672"/>
    </row>
    <row r="482" spans="1:26" s="673" customFormat="1" ht="12.75">
      <c r="A482" s="259" t="s">
        <v>1558</v>
      </c>
      <c r="B482" s="365">
        <v>113052714</v>
      </c>
      <c r="C482" s="365">
        <v>33571871</v>
      </c>
      <c r="D482" s="365">
        <v>10971570</v>
      </c>
      <c r="E482" s="654">
        <v>9.704826723576048</v>
      </c>
      <c r="F482" s="273">
        <v>2176885</v>
      </c>
      <c r="G482" s="672"/>
      <c r="H482" s="672"/>
      <c r="I482" s="672"/>
      <c r="J482" s="672"/>
      <c r="K482" s="672"/>
      <c r="L482" s="672"/>
      <c r="M482" s="672"/>
      <c r="N482" s="672"/>
      <c r="O482" s="672"/>
      <c r="P482" s="672"/>
      <c r="Q482" s="672"/>
      <c r="R482" s="672"/>
      <c r="S482" s="672"/>
      <c r="T482" s="672"/>
      <c r="U482" s="672"/>
      <c r="V482" s="672"/>
      <c r="W482" s="672"/>
      <c r="X482" s="672"/>
      <c r="Y482" s="672"/>
      <c r="Z482" s="672"/>
    </row>
    <row r="483" spans="1:26" s="673" customFormat="1" ht="12.75">
      <c r="A483" s="274" t="s">
        <v>1610</v>
      </c>
      <c r="B483" s="365">
        <v>113052714</v>
      </c>
      <c r="C483" s="365">
        <v>33571871</v>
      </c>
      <c r="D483" s="365">
        <v>10971570</v>
      </c>
      <c r="E483" s="654">
        <v>9.704826723576048</v>
      </c>
      <c r="F483" s="273">
        <v>2176885</v>
      </c>
      <c r="G483" s="672"/>
      <c r="H483" s="672"/>
      <c r="I483" s="672"/>
      <c r="J483" s="672"/>
      <c r="K483" s="672"/>
      <c r="L483" s="672"/>
      <c r="M483" s="672"/>
      <c r="N483" s="672"/>
      <c r="O483" s="672"/>
      <c r="P483" s="672"/>
      <c r="Q483" s="672"/>
      <c r="R483" s="672"/>
      <c r="S483" s="672"/>
      <c r="T483" s="672"/>
      <c r="U483" s="672"/>
      <c r="V483" s="672"/>
      <c r="W483" s="672"/>
      <c r="X483" s="672"/>
      <c r="Y483" s="672"/>
      <c r="Z483" s="672"/>
    </row>
    <row r="484" spans="1:26" s="673" customFormat="1" ht="12.75">
      <c r="A484" s="259" t="s">
        <v>1209</v>
      </c>
      <c r="B484" s="365">
        <v>-4907118</v>
      </c>
      <c r="C484" s="365">
        <v>13172795</v>
      </c>
      <c r="D484" s="365">
        <v>25682732</v>
      </c>
      <c r="E484" s="654" t="s">
        <v>1205</v>
      </c>
      <c r="F484" s="273">
        <v>6353406</v>
      </c>
      <c r="G484" s="672"/>
      <c r="H484" s="672"/>
      <c r="I484" s="672"/>
      <c r="J484" s="672"/>
      <c r="K484" s="672"/>
      <c r="L484" s="672"/>
      <c r="M484" s="672"/>
      <c r="N484" s="672"/>
      <c r="O484" s="672"/>
      <c r="P484" s="672"/>
      <c r="Q484" s="672"/>
      <c r="R484" s="672"/>
      <c r="S484" s="672"/>
      <c r="T484" s="672"/>
      <c r="U484" s="672"/>
      <c r="V484" s="672"/>
      <c r="W484" s="672"/>
      <c r="X484" s="672"/>
      <c r="Y484" s="672"/>
      <c r="Z484" s="672"/>
    </row>
    <row r="485" spans="1:26" s="673" customFormat="1" ht="12.75">
      <c r="A485" s="259" t="s">
        <v>1210</v>
      </c>
      <c r="B485" s="365">
        <v>4907118</v>
      </c>
      <c r="C485" s="365">
        <v>-13172795</v>
      </c>
      <c r="D485" s="654" t="s">
        <v>1205</v>
      </c>
      <c r="E485" s="654" t="s">
        <v>1205</v>
      </c>
      <c r="F485" s="273" t="s">
        <v>1205</v>
      </c>
      <c r="G485" s="672"/>
      <c r="H485" s="672"/>
      <c r="I485" s="672"/>
      <c r="J485" s="672"/>
      <c r="K485" s="672"/>
      <c r="L485" s="672"/>
      <c r="M485" s="672"/>
      <c r="N485" s="672"/>
      <c r="O485" s="672"/>
      <c r="P485" s="672"/>
      <c r="Q485" s="672"/>
      <c r="R485" s="672"/>
      <c r="S485" s="672"/>
      <c r="T485" s="672"/>
      <c r="U485" s="672"/>
      <c r="V485" s="672"/>
      <c r="W485" s="672"/>
      <c r="X485" s="672"/>
      <c r="Y485" s="672"/>
      <c r="Z485" s="672"/>
    </row>
    <row r="486" spans="1:26" s="673" customFormat="1" ht="12.75">
      <c r="A486" s="274" t="s">
        <v>1623</v>
      </c>
      <c r="B486" s="365">
        <v>4907118</v>
      </c>
      <c r="C486" s="365">
        <v>-13172795</v>
      </c>
      <c r="D486" s="654" t="s">
        <v>1205</v>
      </c>
      <c r="E486" s="654" t="s">
        <v>1205</v>
      </c>
      <c r="F486" s="273" t="s">
        <v>1205</v>
      </c>
      <c r="G486" s="672"/>
      <c r="H486" s="672"/>
      <c r="I486" s="672"/>
      <c r="J486" s="672"/>
      <c r="K486" s="672"/>
      <c r="L486" s="672"/>
      <c r="M486" s="672"/>
      <c r="N486" s="672"/>
      <c r="O486" s="672"/>
      <c r="P486" s="672"/>
      <c r="Q486" s="672"/>
      <c r="R486" s="672"/>
      <c r="S486" s="672"/>
      <c r="T486" s="672"/>
      <c r="U486" s="672"/>
      <c r="V486" s="672"/>
      <c r="W486" s="672"/>
      <c r="X486" s="672"/>
      <c r="Y486" s="672"/>
      <c r="Z486" s="672"/>
    </row>
    <row r="487" spans="1:26" s="673" customFormat="1" ht="25.5" customHeight="1">
      <c r="A487" s="284" t="s">
        <v>813</v>
      </c>
      <c r="B487" s="365">
        <v>4907118</v>
      </c>
      <c r="C487" s="365">
        <v>-13172795</v>
      </c>
      <c r="D487" s="654" t="s">
        <v>1205</v>
      </c>
      <c r="E487" s="654" t="s">
        <v>1205</v>
      </c>
      <c r="F487" s="273" t="s">
        <v>1205</v>
      </c>
      <c r="G487" s="672"/>
      <c r="H487" s="672"/>
      <c r="I487" s="672"/>
      <c r="J487" s="672"/>
      <c r="K487" s="672"/>
      <c r="L487" s="672"/>
      <c r="M487" s="672"/>
      <c r="N487" s="672"/>
      <c r="O487" s="672"/>
      <c r="P487" s="672"/>
      <c r="Q487" s="672"/>
      <c r="R487" s="672"/>
      <c r="S487" s="672"/>
      <c r="T487" s="672"/>
      <c r="U487" s="672"/>
      <c r="V487" s="672"/>
      <c r="W487" s="672"/>
      <c r="X487" s="672"/>
      <c r="Y487" s="672"/>
      <c r="Z487" s="672"/>
    </row>
    <row r="488" spans="1:26" s="673" customFormat="1" ht="12.75">
      <c r="A488" s="386" t="s">
        <v>845</v>
      </c>
      <c r="B488" s="365"/>
      <c r="C488" s="365"/>
      <c r="D488" s="365"/>
      <c r="E488" s="654"/>
      <c r="F488" s="273"/>
      <c r="G488" s="672"/>
      <c r="H488" s="672"/>
      <c r="I488" s="672"/>
      <c r="J488" s="672"/>
      <c r="K488" s="672"/>
      <c r="L488" s="672"/>
      <c r="M488" s="672"/>
      <c r="N488" s="672"/>
      <c r="O488" s="672"/>
      <c r="P488" s="672"/>
      <c r="Q488" s="672"/>
      <c r="R488" s="672"/>
      <c r="S488" s="672"/>
      <c r="T488" s="672"/>
      <c r="U488" s="672"/>
      <c r="V488" s="672"/>
      <c r="W488" s="672"/>
      <c r="X488" s="672"/>
      <c r="Y488" s="672"/>
      <c r="Z488" s="672"/>
    </row>
    <row r="489" spans="1:26" s="673" customFormat="1" ht="12.75">
      <c r="A489" s="199" t="s">
        <v>811</v>
      </c>
      <c r="B489" s="365">
        <v>23907914</v>
      </c>
      <c r="C489" s="365">
        <v>4571160</v>
      </c>
      <c r="D489" s="365">
        <v>4571160</v>
      </c>
      <c r="E489" s="654">
        <v>19.11986131454212</v>
      </c>
      <c r="F489" s="273">
        <v>1245660</v>
      </c>
      <c r="G489" s="672"/>
      <c r="H489" s="672"/>
      <c r="I489" s="672"/>
      <c r="J489" s="672"/>
      <c r="K489" s="672"/>
      <c r="L489" s="672"/>
      <c r="M489" s="672"/>
      <c r="N489" s="672"/>
      <c r="O489" s="672"/>
      <c r="P489" s="672"/>
      <c r="Q489" s="672"/>
      <c r="R489" s="672"/>
      <c r="S489" s="672"/>
      <c r="T489" s="672"/>
      <c r="U489" s="672"/>
      <c r="V489" s="672"/>
      <c r="W489" s="672"/>
      <c r="X489" s="672"/>
      <c r="Y489" s="672"/>
      <c r="Z489" s="672"/>
    </row>
    <row r="490" spans="1:26" s="673" customFormat="1" ht="12.75">
      <c r="A490" s="259" t="s">
        <v>1600</v>
      </c>
      <c r="B490" s="365">
        <v>23907914</v>
      </c>
      <c r="C490" s="365">
        <v>4571160</v>
      </c>
      <c r="D490" s="365">
        <v>4571160</v>
      </c>
      <c r="E490" s="654">
        <v>19.11986131454212</v>
      </c>
      <c r="F490" s="273">
        <v>1245660</v>
      </c>
      <c r="G490" s="672"/>
      <c r="H490" s="672"/>
      <c r="I490" s="672"/>
      <c r="J490" s="672"/>
      <c r="K490" s="672"/>
      <c r="L490" s="672"/>
      <c r="M490" s="672"/>
      <c r="N490" s="672"/>
      <c r="O490" s="672"/>
      <c r="P490" s="672"/>
      <c r="Q490" s="672"/>
      <c r="R490" s="672"/>
      <c r="S490" s="672"/>
      <c r="T490" s="672"/>
      <c r="U490" s="672"/>
      <c r="V490" s="672"/>
      <c r="W490" s="672"/>
      <c r="X490" s="672"/>
      <c r="Y490" s="672"/>
      <c r="Z490" s="672"/>
    </row>
    <row r="491" spans="1:26" s="673" customFormat="1" ht="27" customHeight="1">
      <c r="A491" s="261" t="s">
        <v>1601</v>
      </c>
      <c r="B491" s="365">
        <v>23907914</v>
      </c>
      <c r="C491" s="365">
        <v>4571160</v>
      </c>
      <c r="D491" s="365">
        <v>4571160</v>
      </c>
      <c r="E491" s="654">
        <v>19.11986131454212</v>
      </c>
      <c r="F491" s="273">
        <v>1245660</v>
      </c>
      <c r="G491" s="672"/>
      <c r="H491" s="672"/>
      <c r="I491" s="672"/>
      <c r="J491" s="672"/>
      <c r="K491" s="672"/>
      <c r="L491" s="672"/>
      <c r="M491" s="672"/>
      <c r="N491" s="672"/>
      <c r="O491" s="672"/>
      <c r="P491" s="672"/>
      <c r="Q491" s="672"/>
      <c r="R491" s="672"/>
      <c r="S491" s="672"/>
      <c r="T491" s="672"/>
      <c r="U491" s="672"/>
      <c r="V491" s="672"/>
      <c r="W491" s="672"/>
      <c r="X491" s="672"/>
      <c r="Y491" s="672"/>
      <c r="Z491" s="672"/>
    </row>
    <row r="492" spans="1:26" s="673" customFormat="1" ht="12.75">
      <c r="A492" s="193" t="s">
        <v>1602</v>
      </c>
      <c r="B492" s="365">
        <v>23907914</v>
      </c>
      <c r="C492" s="365">
        <v>4571160</v>
      </c>
      <c r="D492" s="365">
        <v>1372397</v>
      </c>
      <c r="E492" s="654">
        <v>5.740346062814179</v>
      </c>
      <c r="F492" s="273">
        <v>165950</v>
      </c>
      <c r="G492" s="672"/>
      <c r="H492" s="672"/>
      <c r="I492" s="672"/>
      <c r="J492" s="672"/>
      <c r="K492" s="672"/>
      <c r="L492" s="672"/>
      <c r="M492" s="672"/>
      <c r="N492" s="672"/>
      <c r="O492" s="672"/>
      <c r="P492" s="672"/>
      <c r="Q492" s="672"/>
      <c r="R492" s="672"/>
      <c r="S492" s="672"/>
      <c r="T492" s="672"/>
      <c r="U492" s="672"/>
      <c r="V492" s="672"/>
      <c r="W492" s="672"/>
      <c r="X492" s="672"/>
      <c r="Y492" s="672"/>
      <c r="Z492" s="672"/>
    </row>
    <row r="493" spans="1:26" s="673" customFormat="1" ht="12.75">
      <c r="A493" s="259" t="s">
        <v>1558</v>
      </c>
      <c r="B493" s="365">
        <v>23907914</v>
      </c>
      <c r="C493" s="365">
        <v>4571160</v>
      </c>
      <c r="D493" s="365">
        <v>1372397</v>
      </c>
      <c r="E493" s="654">
        <v>5.740346062814179</v>
      </c>
      <c r="F493" s="273">
        <v>165950</v>
      </c>
      <c r="G493" s="672"/>
      <c r="H493" s="672"/>
      <c r="I493" s="672"/>
      <c r="J493" s="672"/>
      <c r="K493" s="672"/>
      <c r="L493" s="672"/>
      <c r="M493" s="672"/>
      <c r="N493" s="672"/>
      <c r="O493" s="672"/>
      <c r="P493" s="672"/>
      <c r="Q493" s="672"/>
      <c r="R493" s="672"/>
      <c r="S493" s="672"/>
      <c r="T493" s="672"/>
      <c r="U493" s="672"/>
      <c r="V493" s="672"/>
      <c r="W493" s="672"/>
      <c r="X493" s="672"/>
      <c r="Y493" s="672"/>
      <c r="Z493" s="672"/>
    </row>
    <row r="494" spans="1:26" s="673" customFormat="1" ht="12.75">
      <c r="A494" s="274" t="s">
        <v>1610</v>
      </c>
      <c r="B494" s="365">
        <v>23907914</v>
      </c>
      <c r="C494" s="365">
        <v>4571160</v>
      </c>
      <c r="D494" s="365">
        <v>1372397</v>
      </c>
      <c r="E494" s="654">
        <v>5.740346062814179</v>
      </c>
      <c r="F494" s="273">
        <v>165950</v>
      </c>
      <c r="G494" s="672"/>
      <c r="H494" s="672"/>
      <c r="I494" s="672"/>
      <c r="J494" s="672"/>
      <c r="K494" s="672"/>
      <c r="L494" s="672"/>
      <c r="M494" s="672"/>
      <c r="N494" s="672"/>
      <c r="O494" s="672"/>
      <c r="P494" s="672"/>
      <c r="Q494" s="672"/>
      <c r="R494" s="672"/>
      <c r="S494" s="672"/>
      <c r="T494" s="672"/>
      <c r="U494" s="672"/>
      <c r="V494" s="672"/>
      <c r="W494" s="672"/>
      <c r="X494" s="672"/>
      <c r="Y494" s="672"/>
      <c r="Z494" s="672"/>
    </row>
    <row r="495" spans="1:26" s="673" customFormat="1" ht="12.75">
      <c r="A495" s="259"/>
      <c r="B495" s="365"/>
      <c r="C495" s="365"/>
      <c r="D495" s="365"/>
      <c r="E495" s="654"/>
      <c r="F495" s="273"/>
      <c r="G495" s="672"/>
      <c r="H495" s="672"/>
      <c r="I495" s="672"/>
      <c r="J495" s="672"/>
      <c r="K495" s="672"/>
      <c r="L495" s="672"/>
      <c r="M495" s="672"/>
      <c r="N495" s="672"/>
      <c r="O495" s="672"/>
      <c r="P495" s="672"/>
      <c r="Q495" s="672"/>
      <c r="R495" s="672"/>
      <c r="S495" s="672"/>
      <c r="T495" s="672"/>
      <c r="U495" s="672"/>
      <c r="V495" s="672"/>
      <c r="W495" s="672"/>
      <c r="X495" s="672"/>
      <c r="Y495" s="672"/>
      <c r="Z495" s="672"/>
    </row>
    <row r="496" spans="1:26" s="673" customFormat="1" ht="12.75">
      <c r="A496" s="252" t="s">
        <v>838</v>
      </c>
      <c r="B496" s="365"/>
      <c r="C496" s="365"/>
      <c r="D496" s="365"/>
      <c r="E496" s="654"/>
      <c r="F496" s="273"/>
      <c r="G496" s="672"/>
      <c r="H496" s="672"/>
      <c r="I496" s="672"/>
      <c r="J496" s="672"/>
      <c r="K496" s="672"/>
      <c r="L496" s="672"/>
      <c r="M496" s="672"/>
      <c r="N496" s="672"/>
      <c r="O496" s="672"/>
      <c r="P496" s="672"/>
      <c r="Q496" s="672"/>
      <c r="R496" s="672"/>
      <c r="S496" s="672"/>
      <c r="T496" s="672"/>
      <c r="U496" s="672"/>
      <c r="V496" s="672"/>
      <c r="W496" s="672"/>
      <c r="X496" s="672"/>
      <c r="Y496" s="672"/>
      <c r="Z496" s="672"/>
    </row>
    <row r="497" spans="1:26" s="673" customFormat="1" ht="12.75">
      <c r="A497" s="367" t="s">
        <v>843</v>
      </c>
      <c r="B497" s="365"/>
      <c r="C497" s="365"/>
      <c r="D497" s="365"/>
      <c r="E497" s="654"/>
      <c r="F497" s="273"/>
      <c r="G497" s="672"/>
      <c r="H497" s="672"/>
      <c r="I497" s="672"/>
      <c r="J497" s="672"/>
      <c r="K497" s="672"/>
      <c r="L497" s="672"/>
      <c r="M497" s="672"/>
      <c r="N497" s="672"/>
      <c r="O497" s="672"/>
      <c r="P497" s="672"/>
      <c r="Q497" s="672"/>
      <c r="R497" s="672"/>
      <c r="S497" s="672"/>
      <c r="T497" s="672"/>
      <c r="U497" s="672"/>
      <c r="V497" s="672"/>
      <c r="W497" s="672"/>
      <c r="X497" s="672"/>
      <c r="Y497" s="672"/>
      <c r="Z497" s="672"/>
    </row>
    <row r="498" spans="1:26" s="673" customFormat="1" ht="12.75">
      <c r="A498" s="199" t="s">
        <v>811</v>
      </c>
      <c r="B498" s="365">
        <v>111039096</v>
      </c>
      <c r="C498" s="365">
        <v>36979666</v>
      </c>
      <c r="D498" s="365">
        <v>31238552</v>
      </c>
      <c r="E498" s="654">
        <v>28.132930765214443</v>
      </c>
      <c r="F498" s="273">
        <v>9584534</v>
      </c>
      <c r="G498" s="672"/>
      <c r="H498" s="672"/>
      <c r="I498" s="672"/>
      <c r="J498" s="672"/>
      <c r="K498" s="672"/>
      <c r="L498" s="672"/>
      <c r="M498" s="672"/>
      <c r="N498" s="672"/>
      <c r="O498" s="672"/>
      <c r="P498" s="672"/>
      <c r="Q498" s="672"/>
      <c r="R498" s="672"/>
      <c r="S498" s="672"/>
      <c r="T498" s="672"/>
      <c r="U498" s="672"/>
      <c r="V498" s="672"/>
      <c r="W498" s="672"/>
      <c r="X498" s="672"/>
      <c r="Y498" s="672"/>
      <c r="Z498" s="672"/>
    </row>
    <row r="499" spans="1:26" s="673" customFormat="1" ht="12.75">
      <c r="A499" s="259" t="s">
        <v>1616</v>
      </c>
      <c r="B499" s="365">
        <v>70306081</v>
      </c>
      <c r="C499" s="365">
        <v>24002217</v>
      </c>
      <c r="D499" s="365">
        <v>18261103</v>
      </c>
      <c r="E499" s="654">
        <v>25.973717693068398</v>
      </c>
      <c r="F499" s="273">
        <v>6510423</v>
      </c>
      <c r="G499" s="672"/>
      <c r="H499" s="672"/>
      <c r="I499" s="672"/>
      <c r="J499" s="672"/>
      <c r="K499" s="672"/>
      <c r="L499" s="672"/>
      <c r="M499" s="672"/>
      <c r="N499" s="672"/>
      <c r="O499" s="672"/>
      <c r="P499" s="672"/>
      <c r="Q499" s="672"/>
      <c r="R499" s="672"/>
      <c r="S499" s="672"/>
      <c r="T499" s="672"/>
      <c r="U499" s="672"/>
      <c r="V499" s="672"/>
      <c r="W499" s="672"/>
      <c r="X499" s="672"/>
      <c r="Y499" s="672"/>
      <c r="Z499" s="672"/>
    </row>
    <row r="500" spans="1:26" s="673" customFormat="1" ht="12.75">
      <c r="A500" s="259" t="s">
        <v>1600</v>
      </c>
      <c r="B500" s="365">
        <v>40733015</v>
      </c>
      <c r="C500" s="365">
        <v>12977449</v>
      </c>
      <c r="D500" s="365">
        <v>12977449</v>
      </c>
      <c r="E500" s="654">
        <v>31.859780082569383</v>
      </c>
      <c r="F500" s="273">
        <v>3074111</v>
      </c>
      <c r="G500" s="672"/>
      <c r="H500" s="672"/>
      <c r="I500" s="672"/>
      <c r="J500" s="672"/>
      <c r="K500" s="672"/>
      <c r="L500" s="672"/>
      <c r="M500" s="672"/>
      <c r="N500" s="672"/>
      <c r="O500" s="672"/>
      <c r="P500" s="672"/>
      <c r="Q500" s="672"/>
      <c r="R500" s="672"/>
      <c r="S500" s="672"/>
      <c r="T500" s="672"/>
      <c r="U500" s="672"/>
      <c r="V500" s="672"/>
      <c r="W500" s="672"/>
      <c r="X500" s="672"/>
      <c r="Y500" s="672"/>
      <c r="Z500" s="672"/>
    </row>
    <row r="501" spans="1:26" s="673" customFormat="1" ht="25.5" customHeight="1">
      <c r="A501" s="261" t="s">
        <v>1601</v>
      </c>
      <c r="B501" s="365">
        <v>40733015</v>
      </c>
      <c r="C501" s="365">
        <v>12977449</v>
      </c>
      <c r="D501" s="365">
        <v>12977449</v>
      </c>
      <c r="E501" s="654">
        <v>31.859780082569383</v>
      </c>
      <c r="F501" s="273">
        <v>3074111</v>
      </c>
      <c r="G501" s="672"/>
      <c r="H501" s="672"/>
      <c r="I501" s="672"/>
      <c r="J501" s="672"/>
      <c r="K501" s="672"/>
      <c r="L501" s="672"/>
      <c r="M501" s="672"/>
      <c r="N501" s="672"/>
      <c r="O501" s="672"/>
      <c r="P501" s="672"/>
      <c r="Q501" s="672"/>
      <c r="R501" s="672"/>
      <c r="S501" s="672"/>
      <c r="T501" s="672"/>
      <c r="U501" s="672"/>
      <c r="V501" s="672"/>
      <c r="W501" s="672"/>
      <c r="X501" s="672"/>
      <c r="Y501" s="672"/>
      <c r="Z501" s="672"/>
    </row>
    <row r="502" spans="1:26" s="673" customFormat="1" ht="12.75">
      <c r="A502" s="193" t="s">
        <v>1602</v>
      </c>
      <c r="B502" s="365">
        <v>113964510</v>
      </c>
      <c r="C502" s="365">
        <v>38620459</v>
      </c>
      <c r="D502" s="365">
        <v>12521173</v>
      </c>
      <c r="E502" s="654">
        <v>10.986905484874194</v>
      </c>
      <c r="F502" s="273">
        <v>3942045</v>
      </c>
      <c r="G502" s="672"/>
      <c r="H502" s="672"/>
      <c r="I502" s="672"/>
      <c r="J502" s="672"/>
      <c r="K502" s="672"/>
      <c r="L502" s="672"/>
      <c r="M502" s="672"/>
      <c r="N502" s="672"/>
      <c r="O502" s="672"/>
      <c r="P502" s="672"/>
      <c r="Q502" s="672"/>
      <c r="R502" s="672"/>
      <c r="S502" s="672"/>
      <c r="T502" s="672"/>
      <c r="U502" s="672"/>
      <c r="V502" s="672"/>
      <c r="W502" s="672"/>
      <c r="X502" s="672"/>
      <c r="Y502" s="672"/>
      <c r="Z502" s="672"/>
    </row>
    <row r="503" spans="1:26" s="673" customFormat="1" ht="12.75">
      <c r="A503" s="259" t="s">
        <v>1603</v>
      </c>
      <c r="B503" s="365">
        <v>110238805</v>
      </c>
      <c r="C503" s="365">
        <v>37661414</v>
      </c>
      <c r="D503" s="365">
        <v>12250660</v>
      </c>
      <c r="E503" s="654">
        <v>11.112838169825952</v>
      </c>
      <c r="F503" s="273">
        <v>3942045</v>
      </c>
      <c r="G503" s="672"/>
      <c r="H503" s="672"/>
      <c r="I503" s="672"/>
      <c r="J503" s="672"/>
      <c r="K503" s="672"/>
      <c r="L503" s="672"/>
      <c r="M503" s="672"/>
      <c r="N503" s="672"/>
      <c r="O503" s="672"/>
      <c r="P503" s="672"/>
      <c r="Q503" s="672"/>
      <c r="R503" s="672"/>
      <c r="S503" s="672"/>
      <c r="T503" s="672"/>
      <c r="U503" s="672"/>
      <c r="V503" s="672"/>
      <c r="W503" s="672"/>
      <c r="X503" s="672"/>
      <c r="Y503" s="672"/>
      <c r="Z503" s="672"/>
    </row>
    <row r="504" spans="1:26" s="673" customFormat="1" ht="12.75">
      <c r="A504" s="274" t="s">
        <v>1604</v>
      </c>
      <c r="B504" s="365">
        <v>6963723</v>
      </c>
      <c r="C504" s="365">
        <v>3681078</v>
      </c>
      <c r="D504" s="365">
        <v>1025894</v>
      </c>
      <c r="E504" s="654">
        <v>14.731975984685203</v>
      </c>
      <c r="F504" s="273">
        <v>0</v>
      </c>
      <c r="G504" s="672"/>
      <c r="H504" s="672"/>
      <c r="I504" s="672"/>
      <c r="J504" s="672"/>
      <c r="K504" s="672"/>
      <c r="L504" s="672"/>
      <c r="M504" s="672"/>
      <c r="N504" s="672"/>
      <c r="O504" s="672"/>
      <c r="P504" s="672"/>
      <c r="Q504" s="672"/>
      <c r="R504" s="672"/>
      <c r="S504" s="672"/>
      <c r="T504" s="672"/>
      <c r="U504" s="672"/>
      <c r="V504" s="672"/>
      <c r="W504" s="672"/>
      <c r="X504" s="672"/>
      <c r="Y504" s="672"/>
      <c r="Z504" s="672"/>
    </row>
    <row r="505" spans="1:26" s="673" customFormat="1" ht="12.75">
      <c r="A505" s="276" t="s">
        <v>1607</v>
      </c>
      <c r="B505" s="365">
        <v>6963723</v>
      </c>
      <c r="C505" s="365">
        <v>3681078</v>
      </c>
      <c r="D505" s="365">
        <v>1025894</v>
      </c>
      <c r="E505" s="654">
        <v>14.731975984685203</v>
      </c>
      <c r="F505" s="273">
        <v>0</v>
      </c>
      <c r="G505" s="672"/>
      <c r="H505" s="672"/>
      <c r="I505" s="672"/>
      <c r="J505" s="672"/>
      <c r="K505" s="672"/>
      <c r="L505" s="672"/>
      <c r="M505" s="672"/>
      <c r="N505" s="672"/>
      <c r="O505" s="672"/>
      <c r="P505" s="672"/>
      <c r="Q505" s="672"/>
      <c r="R505" s="672"/>
      <c r="S505" s="672"/>
      <c r="T505" s="672"/>
      <c r="U505" s="672"/>
      <c r="V505" s="672"/>
      <c r="W505" s="672"/>
      <c r="X505" s="672"/>
      <c r="Y505" s="672"/>
      <c r="Z505" s="672"/>
    </row>
    <row r="506" spans="1:26" s="673" customFormat="1" ht="12.75">
      <c r="A506" s="274" t="s">
        <v>1608</v>
      </c>
      <c r="B506" s="365">
        <v>103275082</v>
      </c>
      <c r="C506" s="365">
        <v>33980336</v>
      </c>
      <c r="D506" s="365">
        <v>11224766</v>
      </c>
      <c r="E506" s="654">
        <v>10.868803764300084</v>
      </c>
      <c r="F506" s="273">
        <v>3942045</v>
      </c>
      <c r="G506" s="672"/>
      <c r="H506" s="672"/>
      <c r="I506" s="672"/>
      <c r="J506" s="672"/>
      <c r="K506" s="672"/>
      <c r="L506" s="672"/>
      <c r="M506" s="672"/>
      <c r="N506" s="672"/>
      <c r="O506" s="672"/>
      <c r="P506" s="672"/>
      <c r="Q506" s="672"/>
      <c r="R506" s="672"/>
      <c r="S506" s="672"/>
      <c r="T506" s="672"/>
      <c r="U506" s="672"/>
      <c r="V506" s="672"/>
      <c r="W506" s="672"/>
      <c r="X506" s="672"/>
      <c r="Y506" s="672"/>
      <c r="Z506" s="672"/>
    </row>
    <row r="507" spans="1:26" s="673" customFormat="1" ht="12.75">
      <c r="A507" s="276" t="s">
        <v>1620</v>
      </c>
      <c r="B507" s="365">
        <v>103275082</v>
      </c>
      <c r="C507" s="365">
        <v>33980336</v>
      </c>
      <c r="D507" s="365">
        <v>11224766</v>
      </c>
      <c r="E507" s="654">
        <v>10.868803764300084</v>
      </c>
      <c r="F507" s="273">
        <v>3942045</v>
      </c>
      <c r="G507" s="672"/>
      <c r="H507" s="672"/>
      <c r="I507" s="672"/>
      <c r="J507" s="672"/>
      <c r="K507" s="672"/>
      <c r="L507" s="672"/>
      <c r="M507" s="672"/>
      <c r="N507" s="672"/>
      <c r="O507" s="672"/>
      <c r="P507" s="672"/>
      <c r="Q507" s="672"/>
      <c r="R507" s="672"/>
      <c r="S507" s="672"/>
      <c r="T507" s="672"/>
      <c r="U507" s="672"/>
      <c r="V507" s="672"/>
      <c r="W507" s="672"/>
      <c r="X507" s="672"/>
      <c r="Y507" s="672"/>
      <c r="Z507" s="672"/>
    </row>
    <row r="508" spans="1:26" s="673" customFormat="1" ht="12.75">
      <c r="A508" s="259" t="s">
        <v>1558</v>
      </c>
      <c r="B508" s="365">
        <v>3725705</v>
      </c>
      <c r="C508" s="365">
        <v>959045</v>
      </c>
      <c r="D508" s="365">
        <v>270513</v>
      </c>
      <c r="E508" s="654">
        <v>7.260719783235656</v>
      </c>
      <c r="F508" s="273">
        <v>0</v>
      </c>
      <c r="G508" s="672"/>
      <c r="H508" s="672"/>
      <c r="I508" s="672"/>
      <c r="J508" s="672"/>
      <c r="K508" s="672"/>
      <c r="L508" s="672"/>
      <c r="M508" s="672"/>
      <c r="N508" s="672"/>
      <c r="O508" s="672"/>
      <c r="P508" s="672"/>
      <c r="Q508" s="672"/>
      <c r="R508" s="672"/>
      <c r="S508" s="672"/>
      <c r="T508" s="672"/>
      <c r="U508" s="672"/>
      <c r="V508" s="672"/>
      <c r="W508" s="672"/>
      <c r="X508" s="672"/>
      <c r="Y508" s="672"/>
      <c r="Z508" s="672"/>
    </row>
    <row r="509" spans="1:26" s="673" customFormat="1" ht="12.75">
      <c r="A509" s="274" t="s">
        <v>1610</v>
      </c>
      <c r="B509" s="365">
        <v>3725705</v>
      </c>
      <c r="C509" s="365">
        <v>959045</v>
      </c>
      <c r="D509" s="365">
        <v>270513</v>
      </c>
      <c r="E509" s="654">
        <v>7.260719783235656</v>
      </c>
      <c r="F509" s="273">
        <v>0</v>
      </c>
      <c r="G509" s="672"/>
      <c r="H509" s="672"/>
      <c r="I509" s="672"/>
      <c r="J509" s="672"/>
      <c r="K509" s="672"/>
      <c r="L509" s="672"/>
      <c r="M509" s="672"/>
      <c r="N509" s="672"/>
      <c r="O509" s="672"/>
      <c r="P509" s="672"/>
      <c r="Q509" s="672"/>
      <c r="R509" s="672"/>
      <c r="S509" s="672"/>
      <c r="T509" s="672"/>
      <c r="U509" s="672"/>
      <c r="V509" s="672"/>
      <c r="W509" s="672"/>
      <c r="X509" s="672"/>
      <c r="Y509" s="672"/>
      <c r="Z509" s="672"/>
    </row>
    <row r="510" spans="1:26" s="673" customFormat="1" ht="12.75">
      <c r="A510" s="259" t="s">
        <v>1209</v>
      </c>
      <c r="B510" s="365">
        <v>-2925414</v>
      </c>
      <c r="C510" s="365">
        <v>-1640793</v>
      </c>
      <c r="D510" s="365">
        <v>18717379</v>
      </c>
      <c r="E510" s="654" t="s">
        <v>1205</v>
      </c>
      <c r="F510" s="273">
        <v>5642489</v>
      </c>
      <c r="G510" s="672"/>
      <c r="H510" s="672"/>
      <c r="I510" s="672"/>
      <c r="J510" s="672"/>
      <c r="K510" s="672"/>
      <c r="L510" s="672"/>
      <c r="M510" s="672"/>
      <c r="N510" s="672"/>
      <c r="O510" s="672"/>
      <c r="P510" s="672"/>
      <c r="Q510" s="672"/>
      <c r="R510" s="672"/>
      <c r="S510" s="672"/>
      <c r="T510" s="672"/>
      <c r="U510" s="672"/>
      <c r="V510" s="672"/>
      <c r="W510" s="672"/>
      <c r="X510" s="672"/>
      <c r="Y510" s="672"/>
      <c r="Z510" s="672"/>
    </row>
    <row r="511" spans="1:26" s="673" customFormat="1" ht="12.75">
      <c r="A511" s="259" t="s">
        <v>1210</v>
      </c>
      <c r="B511" s="365">
        <v>2925414</v>
      </c>
      <c r="C511" s="365">
        <v>1640793</v>
      </c>
      <c r="D511" s="365" t="s">
        <v>1205</v>
      </c>
      <c r="E511" s="654" t="s">
        <v>1205</v>
      </c>
      <c r="F511" s="273" t="s">
        <v>1205</v>
      </c>
      <c r="G511" s="672"/>
      <c r="H511" s="672"/>
      <c r="I511" s="672"/>
      <c r="J511" s="672"/>
      <c r="K511" s="672"/>
      <c r="L511" s="672"/>
      <c r="M511" s="672"/>
      <c r="N511" s="672"/>
      <c r="O511" s="672"/>
      <c r="P511" s="672"/>
      <c r="Q511" s="672"/>
      <c r="R511" s="672"/>
      <c r="S511" s="672"/>
      <c r="T511" s="672"/>
      <c r="U511" s="672"/>
      <c r="V511" s="672"/>
      <c r="W511" s="672"/>
      <c r="X511" s="672"/>
      <c r="Y511" s="672"/>
      <c r="Z511" s="672"/>
    </row>
    <row r="512" spans="1:26" s="673" customFormat="1" ht="12.75">
      <c r="A512" s="274" t="s">
        <v>1623</v>
      </c>
      <c r="B512" s="365">
        <v>2925414</v>
      </c>
      <c r="C512" s="365">
        <v>1640793</v>
      </c>
      <c r="D512" s="365" t="s">
        <v>1205</v>
      </c>
      <c r="E512" s="654" t="s">
        <v>1205</v>
      </c>
      <c r="F512" s="273" t="s">
        <v>1205</v>
      </c>
      <c r="G512" s="672"/>
      <c r="H512" s="672"/>
      <c r="I512" s="672"/>
      <c r="J512" s="672"/>
      <c r="K512" s="672"/>
      <c r="L512" s="672"/>
      <c r="M512" s="672"/>
      <c r="N512" s="672"/>
      <c r="O512" s="672"/>
      <c r="P512" s="672"/>
      <c r="Q512" s="672"/>
      <c r="R512" s="672"/>
      <c r="S512" s="672"/>
      <c r="T512" s="672"/>
      <c r="U512" s="672"/>
      <c r="V512" s="672"/>
      <c r="W512" s="672"/>
      <c r="X512" s="672"/>
      <c r="Y512" s="672"/>
      <c r="Z512" s="672"/>
    </row>
    <row r="513" spans="1:26" s="673" customFormat="1" ht="38.25" customHeight="1">
      <c r="A513" s="284" t="s">
        <v>1569</v>
      </c>
      <c r="B513" s="365">
        <v>12250</v>
      </c>
      <c r="C513" s="365">
        <v>12250</v>
      </c>
      <c r="D513" s="365" t="s">
        <v>1205</v>
      </c>
      <c r="E513" s="654" t="s">
        <v>1205</v>
      </c>
      <c r="F513" s="273" t="s">
        <v>1205</v>
      </c>
      <c r="G513" s="672"/>
      <c r="H513" s="672"/>
      <c r="I513" s="672"/>
      <c r="J513" s="672"/>
      <c r="K513" s="672"/>
      <c r="L513" s="672"/>
      <c r="M513" s="672"/>
      <c r="N513" s="672"/>
      <c r="O513" s="672"/>
      <c r="P513" s="672"/>
      <c r="Q513" s="672"/>
      <c r="R513" s="672"/>
      <c r="S513" s="672"/>
      <c r="T513" s="672"/>
      <c r="U513" s="672"/>
      <c r="V513" s="672"/>
      <c r="W513" s="672"/>
      <c r="X513" s="672"/>
      <c r="Y513" s="672"/>
      <c r="Z513" s="672"/>
    </row>
    <row r="514" spans="1:26" s="673" customFormat="1" ht="28.5" customHeight="1">
      <c r="A514" s="284" t="s">
        <v>813</v>
      </c>
      <c r="B514" s="365">
        <v>2913164</v>
      </c>
      <c r="C514" s="365">
        <v>1628543</v>
      </c>
      <c r="D514" s="365" t="s">
        <v>1205</v>
      </c>
      <c r="E514" s="654" t="s">
        <v>1205</v>
      </c>
      <c r="F514" s="273" t="s">
        <v>1205</v>
      </c>
      <c r="G514" s="672"/>
      <c r="H514" s="672"/>
      <c r="I514" s="672"/>
      <c r="J514" s="672"/>
      <c r="K514" s="672"/>
      <c r="L514" s="672"/>
      <c r="M514" s="672"/>
      <c r="N514" s="672"/>
      <c r="O514" s="672"/>
      <c r="P514" s="672"/>
      <c r="Q514" s="672"/>
      <c r="R514" s="672"/>
      <c r="S514" s="672"/>
      <c r="T514" s="672"/>
      <c r="U514" s="672"/>
      <c r="V514" s="672"/>
      <c r="W514" s="672"/>
      <c r="X514" s="672"/>
      <c r="Y514" s="672"/>
      <c r="Z514" s="672"/>
    </row>
    <row r="515" spans="1:26" s="673" customFormat="1" ht="12.75">
      <c r="A515" s="154" t="s">
        <v>1496</v>
      </c>
      <c r="B515" s="365"/>
      <c r="C515" s="365"/>
      <c r="D515" s="365"/>
      <c r="E515" s="654"/>
      <c r="F515" s="273"/>
      <c r="G515" s="672"/>
      <c r="H515" s="672"/>
      <c r="I515" s="672"/>
      <c r="J515" s="672"/>
      <c r="K515" s="672"/>
      <c r="L515" s="672"/>
      <c r="M515" s="672"/>
      <c r="N515" s="672"/>
      <c r="O515" s="672"/>
      <c r="P515" s="672"/>
      <c r="Q515" s="672"/>
      <c r="R515" s="672"/>
      <c r="S515" s="672"/>
      <c r="T515" s="672"/>
      <c r="U515" s="672"/>
      <c r="V515" s="672"/>
      <c r="W515" s="672"/>
      <c r="X515" s="672"/>
      <c r="Y515" s="672"/>
      <c r="Z515" s="672"/>
    </row>
    <row r="516" spans="1:26" s="673" customFormat="1" ht="12.75">
      <c r="A516" s="386" t="s">
        <v>844</v>
      </c>
      <c r="B516" s="365"/>
      <c r="C516" s="365"/>
      <c r="D516" s="365"/>
      <c r="E516" s="654"/>
      <c r="F516" s="273"/>
      <c r="G516" s="672"/>
      <c r="H516" s="672"/>
      <c r="I516" s="672"/>
      <c r="J516" s="672"/>
      <c r="K516" s="672"/>
      <c r="L516" s="672"/>
      <c r="M516" s="672"/>
      <c r="N516" s="672"/>
      <c r="O516" s="672"/>
      <c r="P516" s="672"/>
      <c r="Q516" s="672"/>
      <c r="R516" s="672"/>
      <c r="S516" s="672"/>
      <c r="T516" s="672"/>
      <c r="U516" s="672"/>
      <c r="V516" s="672"/>
      <c r="W516" s="672"/>
      <c r="X516" s="672"/>
      <c r="Y516" s="672"/>
      <c r="Z516" s="672"/>
    </row>
    <row r="517" spans="1:26" s="673" customFormat="1" ht="12.75">
      <c r="A517" s="199" t="s">
        <v>811</v>
      </c>
      <c r="B517" s="365">
        <v>110270080</v>
      </c>
      <c r="C517" s="365">
        <v>36762811</v>
      </c>
      <c r="D517" s="365">
        <v>31021697</v>
      </c>
      <c r="E517" s="654">
        <v>28.13246984132051</v>
      </c>
      <c r="F517" s="273">
        <v>9553410</v>
      </c>
      <c r="G517" s="672"/>
      <c r="H517" s="672"/>
      <c r="I517" s="672"/>
      <c r="J517" s="672"/>
      <c r="K517" s="672"/>
      <c r="L517" s="672"/>
      <c r="M517" s="672"/>
      <c r="N517" s="672"/>
      <c r="O517" s="672"/>
      <c r="P517" s="672"/>
      <c r="Q517" s="672"/>
      <c r="R517" s="672"/>
      <c r="S517" s="672"/>
      <c r="T517" s="672"/>
      <c r="U517" s="672"/>
      <c r="V517" s="672"/>
      <c r="W517" s="672"/>
      <c r="X517" s="672"/>
      <c r="Y517" s="672"/>
      <c r="Z517" s="672"/>
    </row>
    <row r="518" spans="1:26" s="673" customFormat="1" ht="12" customHeight="1">
      <c r="A518" s="259" t="s">
        <v>1616</v>
      </c>
      <c r="B518" s="365">
        <v>70306081</v>
      </c>
      <c r="C518" s="365">
        <v>24002217</v>
      </c>
      <c r="D518" s="365">
        <v>18261103</v>
      </c>
      <c r="E518" s="654">
        <v>25.973717693068398</v>
      </c>
      <c r="F518" s="273">
        <v>6510423</v>
      </c>
      <c r="G518" s="672"/>
      <c r="H518" s="672"/>
      <c r="I518" s="672"/>
      <c r="J518" s="672"/>
      <c r="K518" s="672"/>
      <c r="L518" s="672"/>
      <c r="M518" s="672"/>
      <c r="N518" s="672"/>
      <c r="O518" s="672"/>
      <c r="P518" s="672"/>
      <c r="Q518" s="672"/>
      <c r="R518" s="672"/>
      <c r="S518" s="672"/>
      <c r="T518" s="672"/>
      <c r="U518" s="672"/>
      <c r="V518" s="672"/>
      <c r="W518" s="672"/>
      <c r="X518" s="672"/>
      <c r="Y518" s="672"/>
      <c r="Z518" s="672"/>
    </row>
    <row r="519" spans="1:26" s="673" customFormat="1" ht="12.75">
      <c r="A519" s="259" t="s">
        <v>1600</v>
      </c>
      <c r="B519" s="365">
        <v>39963999</v>
      </c>
      <c r="C519" s="365">
        <v>12760594</v>
      </c>
      <c r="D519" s="365">
        <v>12760594</v>
      </c>
      <c r="E519" s="654">
        <v>31.930222998954633</v>
      </c>
      <c r="F519" s="273">
        <v>3042987</v>
      </c>
      <c r="G519" s="672"/>
      <c r="H519" s="672"/>
      <c r="I519" s="672"/>
      <c r="J519" s="672"/>
      <c r="K519" s="672"/>
      <c r="L519" s="672"/>
      <c r="M519" s="672"/>
      <c r="N519" s="672"/>
      <c r="O519" s="672"/>
      <c r="P519" s="672"/>
      <c r="Q519" s="672"/>
      <c r="R519" s="672"/>
      <c r="S519" s="672"/>
      <c r="T519" s="672"/>
      <c r="U519" s="672"/>
      <c r="V519" s="672"/>
      <c r="W519" s="672"/>
      <c r="X519" s="672"/>
      <c r="Y519" s="672"/>
      <c r="Z519" s="672"/>
    </row>
    <row r="520" spans="1:26" s="673" customFormat="1" ht="26.25" customHeight="1">
      <c r="A520" s="261" t="s">
        <v>1601</v>
      </c>
      <c r="B520" s="365">
        <v>39963999</v>
      </c>
      <c r="C520" s="365">
        <v>12760594</v>
      </c>
      <c r="D520" s="365">
        <v>12760594</v>
      </c>
      <c r="E520" s="654">
        <v>31.930222998954633</v>
      </c>
      <c r="F520" s="273">
        <v>3042987</v>
      </c>
      <c r="G520" s="672"/>
      <c r="H520" s="672"/>
      <c r="I520" s="672"/>
      <c r="J520" s="672"/>
      <c r="K520" s="672"/>
      <c r="L520" s="672"/>
      <c r="M520" s="672"/>
      <c r="N520" s="672"/>
      <c r="O520" s="672"/>
      <c r="P520" s="672"/>
      <c r="Q520" s="672"/>
      <c r="R520" s="672"/>
      <c r="S520" s="672"/>
      <c r="T520" s="672"/>
      <c r="U520" s="672"/>
      <c r="V520" s="672"/>
      <c r="W520" s="672"/>
      <c r="X520" s="672"/>
      <c r="Y520" s="672"/>
      <c r="Z520" s="672"/>
    </row>
    <row r="521" spans="1:26" s="673" customFormat="1" ht="13.5" customHeight="1">
      <c r="A521" s="193" t="s">
        <v>1602</v>
      </c>
      <c r="B521" s="365">
        <v>113195494</v>
      </c>
      <c r="C521" s="365">
        <v>38403604</v>
      </c>
      <c r="D521" s="365">
        <v>12483066</v>
      </c>
      <c r="E521" s="654">
        <v>11.027882434966891</v>
      </c>
      <c r="F521" s="273">
        <v>3942045</v>
      </c>
      <c r="G521" s="672"/>
      <c r="H521" s="672"/>
      <c r="I521" s="672"/>
      <c r="J521" s="672"/>
      <c r="K521" s="672"/>
      <c r="L521" s="672"/>
      <c r="M521" s="672"/>
      <c r="N521" s="672"/>
      <c r="O521" s="672"/>
      <c r="P521" s="672"/>
      <c r="Q521" s="672"/>
      <c r="R521" s="672"/>
      <c r="S521" s="672"/>
      <c r="T521" s="672"/>
      <c r="U521" s="672"/>
      <c r="V521" s="672"/>
      <c r="W521" s="672"/>
      <c r="X521" s="672"/>
      <c r="Y521" s="672"/>
      <c r="Z521" s="672"/>
    </row>
    <row r="522" spans="1:26" s="673" customFormat="1" ht="13.5" customHeight="1">
      <c r="A522" s="259" t="s">
        <v>1603</v>
      </c>
      <c r="B522" s="365">
        <v>110021375</v>
      </c>
      <c r="C522" s="365">
        <v>37574112</v>
      </c>
      <c r="D522" s="365">
        <v>12237075</v>
      </c>
      <c r="E522" s="654">
        <v>11.122452341647248</v>
      </c>
      <c r="F522" s="273">
        <v>3942045</v>
      </c>
      <c r="G522" s="672"/>
      <c r="H522" s="672"/>
      <c r="I522" s="672"/>
      <c r="J522" s="672"/>
      <c r="K522" s="672"/>
      <c r="L522" s="672"/>
      <c r="M522" s="672"/>
      <c r="N522" s="672"/>
      <c r="O522" s="672"/>
      <c r="P522" s="672"/>
      <c r="Q522" s="672"/>
      <c r="R522" s="672"/>
      <c r="S522" s="672"/>
      <c r="T522" s="672"/>
      <c r="U522" s="672"/>
      <c r="V522" s="672"/>
      <c r="W522" s="672"/>
      <c r="X522" s="672"/>
      <c r="Y522" s="672"/>
      <c r="Z522" s="672"/>
    </row>
    <row r="523" spans="1:26" s="673" customFormat="1" ht="13.5" customHeight="1">
      <c r="A523" s="274" t="s">
        <v>1604</v>
      </c>
      <c r="B523" s="365">
        <v>6895242</v>
      </c>
      <c r="C523" s="365">
        <v>3668065</v>
      </c>
      <c r="D523" s="365">
        <v>1025894</v>
      </c>
      <c r="E523" s="654">
        <v>14.87828853577583</v>
      </c>
      <c r="F523" s="273">
        <v>0</v>
      </c>
      <c r="G523" s="672"/>
      <c r="H523" s="672"/>
      <c r="I523" s="672"/>
      <c r="J523" s="672"/>
      <c r="K523" s="672"/>
      <c r="L523" s="672"/>
      <c r="M523" s="672"/>
      <c r="N523" s="672"/>
      <c r="O523" s="672"/>
      <c r="P523" s="672"/>
      <c r="Q523" s="672"/>
      <c r="R523" s="672"/>
      <c r="S523" s="672"/>
      <c r="T523" s="672"/>
      <c r="U523" s="672"/>
      <c r="V523" s="672"/>
      <c r="W523" s="672"/>
      <c r="X523" s="672"/>
      <c r="Y523" s="672"/>
      <c r="Z523" s="672"/>
    </row>
    <row r="524" spans="1:26" s="673" customFormat="1" ht="13.5" customHeight="1">
      <c r="A524" s="276" t="s">
        <v>1607</v>
      </c>
      <c r="B524" s="365">
        <v>6895242</v>
      </c>
      <c r="C524" s="365">
        <v>3668065</v>
      </c>
      <c r="D524" s="365">
        <v>1025894</v>
      </c>
      <c r="E524" s="654">
        <v>14.87828853577583</v>
      </c>
      <c r="F524" s="273">
        <v>0</v>
      </c>
      <c r="G524" s="672"/>
      <c r="H524" s="672"/>
      <c r="I524" s="672"/>
      <c r="J524" s="672"/>
      <c r="K524" s="672"/>
      <c r="L524" s="672"/>
      <c r="M524" s="672"/>
      <c r="N524" s="672"/>
      <c r="O524" s="672"/>
      <c r="P524" s="672"/>
      <c r="Q524" s="672"/>
      <c r="R524" s="672"/>
      <c r="S524" s="672"/>
      <c r="T524" s="672"/>
      <c r="U524" s="672"/>
      <c r="V524" s="672"/>
      <c r="W524" s="672"/>
      <c r="X524" s="672"/>
      <c r="Y524" s="672"/>
      <c r="Z524" s="672"/>
    </row>
    <row r="525" spans="1:26" s="673" customFormat="1" ht="13.5" customHeight="1">
      <c r="A525" s="274" t="s">
        <v>1608</v>
      </c>
      <c r="B525" s="365">
        <v>103126133</v>
      </c>
      <c r="C525" s="365">
        <v>33906047</v>
      </c>
      <c r="D525" s="365">
        <v>11211181</v>
      </c>
      <c r="E525" s="654">
        <v>10.871328802758464</v>
      </c>
      <c r="F525" s="273">
        <v>3942045</v>
      </c>
      <c r="G525" s="672"/>
      <c r="H525" s="672"/>
      <c r="I525" s="672"/>
      <c r="J525" s="672"/>
      <c r="K525" s="672"/>
      <c r="L525" s="672"/>
      <c r="M525" s="672"/>
      <c r="N525" s="672"/>
      <c r="O525" s="672"/>
      <c r="P525" s="672"/>
      <c r="Q525" s="672"/>
      <c r="R525" s="672"/>
      <c r="S525" s="672"/>
      <c r="T525" s="672"/>
      <c r="U525" s="672"/>
      <c r="V525" s="672"/>
      <c r="W525" s="672"/>
      <c r="X525" s="672"/>
      <c r="Y525" s="672"/>
      <c r="Z525" s="672"/>
    </row>
    <row r="526" spans="1:26" s="673" customFormat="1" ht="13.5" customHeight="1">
      <c r="A526" s="276" t="s">
        <v>1620</v>
      </c>
      <c r="B526" s="365">
        <v>103126133</v>
      </c>
      <c r="C526" s="365">
        <v>33906047</v>
      </c>
      <c r="D526" s="365">
        <v>11211181</v>
      </c>
      <c r="E526" s="654">
        <v>10.871328802758464</v>
      </c>
      <c r="F526" s="273">
        <v>3942045</v>
      </c>
      <c r="G526" s="672"/>
      <c r="H526" s="672"/>
      <c r="I526" s="672"/>
      <c r="J526" s="672"/>
      <c r="K526" s="672"/>
      <c r="L526" s="672"/>
      <c r="M526" s="672"/>
      <c r="N526" s="672"/>
      <c r="O526" s="672"/>
      <c r="P526" s="672"/>
      <c r="Q526" s="672"/>
      <c r="R526" s="672"/>
      <c r="S526" s="672"/>
      <c r="T526" s="672"/>
      <c r="U526" s="672"/>
      <c r="V526" s="672"/>
      <c r="W526" s="672"/>
      <c r="X526" s="672"/>
      <c r="Y526" s="672"/>
      <c r="Z526" s="672"/>
    </row>
    <row r="527" spans="1:26" s="673" customFormat="1" ht="13.5" customHeight="1">
      <c r="A527" s="259" t="s">
        <v>1558</v>
      </c>
      <c r="B527" s="365">
        <v>3174119</v>
      </c>
      <c r="C527" s="365">
        <v>829492</v>
      </c>
      <c r="D527" s="365">
        <v>245991</v>
      </c>
      <c r="E527" s="654">
        <v>7.749898475766032</v>
      </c>
      <c r="F527" s="273">
        <v>0</v>
      </c>
      <c r="G527" s="672"/>
      <c r="H527" s="672"/>
      <c r="I527" s="672"/>
      <c r="J527" s="672"/>
      <c r="K527" s="672"/>
      <c r="L527" s="672"/>
      <c r="M527" s="672"/>
      <c r="N527" s="672"/>
      <c r="O527" s="672"/>
      <c r="P527" s="672"/>
      <c r="Q527" s="672"/>
      <c r="R527" s="672"/>
      <c r="S527" s="672"/>
      <c r="T527" s="672"/>
      <c r="U527" s="672"/>
      <c r="V527" s="672"/>
      <c r="W527" s="672"/>
      <c r="X527" s="672"/>
      <c r="Y527" s="672"/>
      <c r="Z527" s="672"/>
    </row>
    <row r="528" spans="1:26" s="673" customFormat="1" ht="13.5" customHeight="1">
      <c r="A528" s="274" t="s">
        <v>1610</v>
      </c>
      <c r="B528" s="365">
        <v>3174119</v>
      </c>
      <c r="C528" s="365">
        <v>829492</v>
      </c>
      <c r="D528" s="365">
        <v>245991</v>
      </c>
      <c r="E528" s="654">
        <v>7.749898475766032</v>
      </c>
      <c r="F528" s="273">
        <v>0</v>
      </c>
      <c r="G528" s="672"/>
      <c r="H528" s="672"/>
      <c r="I528" s="672"/>
      <c r="J528" s="672"/>
      <c r="K528" s="672"/>
      <c r="L528" s="672"/>
      <c r="M528" s="672"/>
      <c r="N528" s="672"/>
      <c r="O528" s="672"/>
      <c r="P528" s="672"/>
      <c r="Q528" s="672"/>
      <c r="R528" s="672"/>
      <c r="S528" s="672"/>
      <c r="T528" s="672"/>
      <c r="U528" s="672"/>
      <c r="V528" s="672"/>
      <c r="W528" s="672"/>
      <c r="X528" s="672"/>
      <c r="Y528" s="672"/>
      <c r="Z528" s="672"/>
    </row>
    <row r="529" spans="1:26" s="673" customFormat="1" ht="13.5" customHeight="1">
      <c r="A529" s="259" t="s">
        <v>1209</v>
      </c>
      <c r="B529" s="365">
        <v>-2925414</v>
      </c>
      <c r="C529" s="365">
        <v>-1640793</v>
      </c>
      <c r="D529" s="365">
        <v>18538631</v>
      </c>
      <c r="E529" s="654" t="s">
        <v>1205</v>
      </c>
      <c r="F529" s="273">
        <v>5611365</v>
      </c>
      <c r="G529" s="672"/>
      <c r="H529" s="672"/>
      <c r="I529" s="672"/>
      <c r="J529" s="672"/>
      <c r="K529" s="672"/>
      <c r="L529" s="672"/>
      <c r="M529" s="672"/>
      <c r="N529" s="672"/>
      <c r="O529" s="672"/>
      <c r="P529" s="672"/>
      <c r="Q529" s="672"/>
      <c r="R529" s="672"/>
      <c r="S529" s="672"/>
      <c r="T529" s="672"/>
      <c r="U529" s="672"/>
      <c r="V529" s="672"/>
      <c r="W529" s="672"/>
      <c r="X529" s="672"/>
      <c r="Y529" s="672"/>
      <c r="Z529" s="672"/>
    </row>
    <row r="530" spans="1:26" s="673" customFormat="1" ht="13.5" customHeight="1">
      <c r="A530" s="259" t="s">
        <v>1210</v>
      </c>
      <c r="B530" s="365">
        <v>2925414</v>
      </c>
      <c r="C530" s="365">
        <v>1640793</v>
      </c>
      <c r="D530" s="365" t="s">
        <v>1205</v>
      </c>
      <c r="E530" s="654" t="s">
        <v>1205</v>
      </c>
      <c r="F530" s="273" t="s">
        <v>1205</v>
      </c>
      <c r="G530" s="672"/>
      <c r="H530" s="672"/>
      <c r="I530" s="672"/>
      <c r="J530" s="672"/>
      <c r="K530" s="672"/>
      <c r="L530" s="672"/>
      <c r="M530" s="672"/>
      <c r="N530" s="672"/>
      <c r="O530" s="672"/>
      <c r="P530" s="672"/>
      <c r="Q530" s="672"/>
      <c r="R530" s="672"/>
      <c r="S530" s="672"/>
      <c r="T530" s="672"/>
      <c r="U530" s="672"/>
      <c r="V530" s="672"/>
      <c r="W530" s="672"/>
      <c r="X530" s="672"/>
      <c r="Y530" s="672"/>
      <c r="Z530" s="672"/>
    </row>
    <row r="531" spans="1:26" s="673" customFormat="1" ht="13.5" customHeight="1">
      <c r="A531" s="274" t="s">
        <v>1623</v>
      </c>
      <c r="B531" s="365">
        <v>2925414</v>
      </c>
      <c r="C531" s="365">
        <v>1640793</v>
      </c>
      <c r="D531" s="365" t="s">
        <v>1205</v>
      </c>
      <c r="E531" s="654" t="s">
        <v>1205</v>
      </c>
      <c r="F531" s="273" t="s">
        <v>1205</v>
      </c>
      <c r="G531" s="672"/>
      <c r="H531" s="672"/>
      <c r="I531" s="672"/>
      <c r="J531" s="672"/>
      <c r="K531" s="672"/>
      <c r="L531" s="672"/>
      <c r="M531" s="672"/>
      <c r="N531" s="672"/>
      <c r="O531" s="672"/>
      <c r="P531" s="672"/>
      <c r="Q531" s="672"/>
      <c r="R531" s="672"/>
      <c r="S531" s="672"/>
      <c r="T531" s="672"/>
      <c r="U531" s="672"/>
      <c r="V531" s="672"/>
      <c r="W531" s="672"/>
      <c r="X531" s="672"/>
      <c r="Y531" s="672"/>
      <c r="Z531" s="672"/>
    </row>
    <row r="532" spans="1:26" s="673" customFormat="1" ht="36.75" customHeight="1">
      <c r="A532" s="284" t="s">
        <v>1569</v>
      </c>
      <c r="B532" s="365">
        <v>12250</v>
      </c>
      <c r="C532" s="365">
        <v>12250</v>
      </c>
      <c r="D532" s="365" t="s">
        <v>1205</v>
      </c>
      <c r="E532" s="654" t="s">
        <v>1205</v>
      </c>
      <c r="F532" s="273" t="s">
        <v>1205</v>
      </c>
      <c r="G532" s="672"/>
      <c r="H532" s="672"/>
      <c r="I532" s="672"/>
      <c r="J532" s="672"/>
      <c r="K532" s="672"/>
      <c r="L532" s="672"/>
      <c r="M532" s="672"/>
      <c r="N532" s="672"/>
      <c r="O532" s="672"/>
      <c r="P532" s="672"/>
      <c r="Q532" s="672"/>
      <c r="R532" s="672"/>
      <c r="S532" s="672"/>
      <c r="T532" s="672"/>
      <c r="U532" s="672"/>
      <c r="V532" s="672"/>
      <c r="W532" s="672"/>
      <c r="X532" s="672"/>
      <c r="Y532" s="672"/>
      <c r="Z532" s="672"/>
    </row>
    <row r="533" spans="1:26" s="673" customFormat="1" ht="25.5" customHeight="1">
      <c r="A533" s="284" t="s">
        <v>813</v>
      </c>
      <c r="B533" s="365">
        <v>2913164</v>
      </c>
      <c r="C533" s="365">
        <v>1628543</v>
      </c>
      <c r="D533" s="365" t="s">
        <v>1205</v>
      </c>
      <c r="E533" s="654" t="s">
        <v>1205</v>
      </c>
      <c r="F533" s="273" t="s">
        <v>1205</v>
      </c>
      <c r="G533" s="672"/>
      <c r="H533" s="672"/>
      <c r="I533" s="672"/>
      <c r="J533" s="672"/>
      <c r="K533" s="672"/>
      <c r="L533" s="672"/>
      <c r="M533" s="672"/>
      <c r="N533" s="672"/>
      <c r="O533" s="672"/>
      <c r="P533" s="672"/>
      <c r="Q533" s="672"/>
      <c r="R533" s="672"/>
      <c r="S533" s="672"/>
      <c r="T533" s="672"/>
      <c r="U533" s="672"/>
      <c r="V533" s="672"/>
      <c r="W533" s="672"/>
      <c r="X533" s="672"/>
      <c r="Y533" s="672"/>
      <c r="Z533" s="672"/>
    </row>
    <row r="534" spans="1:26" s="673" customFormat="1" ht="13.5" customHeight="1">
      <c r="A534" s="386" t="s">
        <v>845</v>
      </c>
      <c r="B534" s="365"/>
      <c r="C534" s="365"/>
      <c r="D534" s="365"/>
      <c r="E534" s="654"/>
      <c r="F534" s="273"/>
      <c r="G534" s="672"/>
      <c r="H534" s="672"/>
      <c r="I534" s="672"/>
      <c r="J534" s="672"/>
      <c r="K534" s="672"/>
      <c r="L534" s="672"/>
      <c r="M534" s="672"/>
      <c r="N534" s="672"/>
      <c r="O534" s="672"/>
      <c r="P534" s="672"/>
      <c r="Q534" s="672"/>
      <c r="R534" s="672"/>
      <c r="S534" s="672"/>
      <c r="T534" s="672"/>
      <c r="U534" s="672"/>
      <c r="V534" s="672"/>
      <c r="W534" s="672"/>
      <c r="X534" s="672"/>
      <c r="Y534" s="672"/>
      <c r="Z534" s="672"/>
    </row>
    <row r="535" spans="1:26" s="673" customFormat="1" ht="13.5" customHeight="1">
      <c r="A535" s="199" t="s">
        <v>811</v>
      </c>
      <c r="B535" s="365">
        <v>769016</v>
      </c>
      <c r="C535" s="365">
        <v>216855</v>
      </c>
      <c r="D535" s="365">
        <v>216855</v>
      </c>
      <c r="E535" s="654">
        <v>28.1990231672683</v>
      </c>
      <c r="F535" s="273">
        <v>31124</v>
      </c>
      <c r="G535" s="672"/>
      <c r="H535" s="672"/>
      <c r="I535" s="672"/>
      <c r="J535" s="672"/>
      <c r="K535" s="672"/>
      <c r="L535" s="672"/>
      <c r="M535" s="672"/>
      <c r="N535" s="672"/>
      <c r="O535" s="672"/>
      <c r="P535" s="672"/>
      <c r="Q535" s="672"/>
      <c r="R535" s="672"/>
      <c r="S535" s="672"/>
      <c r="T535" s="672"/>
      <c r="U535" s="672"/>
      <c r="V535" s="672"/>
      <c r="W535" s="672"/>
      <c r="X535" s="672"/>
      <c r="Y535" s="672"/>
      <c r="Z535" s="672"/>
    </row>
    <row r="536" spans="1:26" s="673" customFormat="1" ht="13.5" customHeight="1">
      <c r="A536" s="259" t="s">
        <v>1600</v>
      </c>
      <c r="B536" s="365">
        <v>769016</v>
      </c>
      <c r="C536" s="365">
        <v>216855</v>
      </c>
      <c r="D536" s="365">
        <v>216855</v>
      </c>
      <c r="E536" s="654">
        <v>28.1990231672683</v>
      </c>
      <c r="F536" s="273">
        <v>31124</v>
      </c>
      <c r="G536" s="672"/>
      <c r="H536" s="672"/>
      <c r="I536" s="672"/>
      <c r="J536" s="672"/>
      <c r="K536" s="672"/>
      <c r="L536" s="672"/>
      <c r="M536" s="672"/>
      <c r="N536" s="672"/>
      <c r="O536" s="672"/>
      <c r="P536" s="672"/>
      <c r="Q536" s="672"/>
      <c r="R536" s="672"/>
      <c r="S536" s="672"/>
      <c r="T536" s="672"/>
      <c r="U536" s="672"/>
      <c r="V536" s="672"/>
      <c r="W536" s="672"/>
      <c r="X536" s="672"/>
      <c r="Y536" s="672"/>
      <c r="Z536" s="672"/>
    </row>
    <row r="537" spans="1:26" s="673" customFormat="1" ht="25.5" customHeight="1">
      <c r="A537" s="261" t="s">
        <v>1601</v>
      </c>
      <c r="B537" s="365">
        <v>769016</v>
      </c>
      <c r="C537" s="365">
        <v>216855</v>
      </c>
      <c r="D537" s="365">
        <v>216855</v>
      </c>
      <c r="E537" s="654">
        <v>28.1990231672683</v>
      </c>
      <c r="F537" s="273">
        <v>31124</v>
      </c>
      <c r="G537" s="672"/>
      <c r="H537" s="672"/>
      <c r="I537" s="672"/>
      <c r="J537" s="672"/>
      <c r="K537" s="672"/>
      <c r="L537" s="672"/>
      <c r="M537" s="672"/>
      <c r="N537" s="672"/>
      <c r="O537" s="672"/>
      <c r="P537" s="672"/>
      <c r="Q537" s="672"/>
      <c r="R537" s="672"/>
      <c r="S537" s="672"/>
      <c r="T537" s="672"/>
      <c r="U537" s="672"/>
      <c r="V537" s="672"/>
      <c r="W537" s="672"/>
      <c r="X537" s="672"/>
      <c r="Y537" s="672"/>
      <c r="Z537" s="672"/>
    </row>
    <row r="538" spans="1:26" s="673" customFormat="1" ht="13.5" customHeight="1">
      <c r="A538" s="193" t="s">
        <v>1602</v>
      </c>
      <c r="B538" s="365">
        <v>769016</v>
      </c>
      <c r="C538" s="365">
        <v>216855</v>
      </c>
      <c r="D538" s="365">
        <v>38107</v>
      </c>
      <c r="E538" s="654">
        <v>4.955293517950212</v>
      </c>
      <c r="F538" s="273">
        <v>0</v>
      </c>
      <c r="G538" s="672"/>
      <c r="H538" s="672"/>
      <c r="I538" s="672"/>
      <c r="J538" s="672"/>
      <c r="K538" s="672"/>
      <c r="L538" s="672"/>
      <c r="M538" s="672"/>
      <c r="N538" s="672"/>
      <c r="O538" s="672"/>
      <c r="P538" s="672"/>
      <c r="Q538" s="672"/>
      <c r="R538" s="672"/>
      <c r="S538" s="672"/>
      <c r="T538" s="672"/>
      <c r="U538" s="672"/>
      <c r="V538" s="672"/>
      <c r="W538" s="672"/>
      <c r="X538" s="672"/>
      <c r="Y538" s="672"/>
      <c r="Z538" s="672"/>
    </row>
    <row r="539" spans="1:26" s="673" customFormat="1" ht="13.5" customHeight="1">
      <c r="A539" s="259" t="s">
        <v>1603</v>
      </c>
      <c r="B539" s="365">
        <v>217430</v>
      </c>
      <c r="C539" s="365">
        <v>87302</v>
      </c>
      <c r="D539" s="365">
        <v>13585</v>
      </c>
      <c r="E539" s="654">
        <v>6.247987858161248</v>
      </c>
      <c r="F539" s="273">
        <v>0</v>
      </c>
      <c r="G539" s="672"/>
      <c r="H539" s="672"/>
      <c r="I539" s="672"/>
      <c r="J539" s="672"/>
      <c r="K539" s="672"/>
      <c r="L539" s="672"/>
      <c r="M539" s="672"/>
      <c r="N539" s="672"/>
      <c r="O539" s="672"/>
      <c r="P539" s="672"/>
      <c r="Q539" s="672"/>
      <c r="R539" s="672"/>
      <c r="S539" s="672"/>
      <c r="T539" s="672"/>
      <c r="U539" s="672"/>
      <c r="V539" s="672"/>
      <c r="W539" s="672"/>
      <c r="X539" s="672"/>
      <c r="Y539" s="672"/>
      <c r="Z539" s="672"/>
    </row>
    <row r="540" spans="1:26" s="673" customFormat="1" ht="13.5" customHeight="1">
      <c r="A540" s="274" t="s">
        <v>1604</v>
      </c>
      <c r="B540" s="365">
        <v>68481</v>
      </c>
      <c r="C540" s="365">
        <v>13013</v>
      </c>
      <c r="D540" s="365">
        <v>0</v>
      </c>
      <c r="E540" s="654">
        <v>0</v>
      </c>
      <c r="F540" s="273">
        <v>0</v>
      </c>
      <c r="G540" s="672"/>
      <c r="H540" s="672"/>
      <c r="I540" s="672"/>
      <c r="J540" s="672"/>
      <c r="K540" s="672"/>
      <c r="L540" s="672"/>
      <c r="M540" s="672"/>
      <c r="N540" s="672"/>
      <c r="O540" s="672"/>
      <c r="P540" s="672"/>
      <c r="Q540" s="672"/>
      <c r="R540" s="672"/>
      <c r="S540" s="672"/>
      <c r="T540" s="672"/>
      <c r="U540" s="672"/>
      <c r="V540" s="672"/>
      <c r="W540" s="672"/>
      <c r="X540" s="672"/>
      <c r="Y540" s="672"/>
      <c r="Z540" s="672"/>
    </row>
    <row r="541" spans="1:26" s="673" customFormat="1" ht="13.5" customHeight="1">
      <c r="A541" s="276" t="s">
        <v>1607</v>
      </c>
      <c r="B541" s="365">
        <v>68481</v>
      </c>
      <c r="C541" s="365">
        <v>13013</v>
      </c>
      <c r="D541" s="365">
        <v>0</v>
      </c>
      <c r="E541" s="654">
        <v>0</v>
      </c>
      <c r="F541" s="273">
        <v>0</v>
      </c>
      <c r="G541" s="672"/>
      <c r="H541" s="672"/>
      <c r="I541" s="672"/>
      <c r="J541" s="672"/>
      <c r="K541" s="672"/>
      <c r="L541" s="672"/>
      <c r="M541" s="672"/>
      <c r="N541" s="672"/>
      <c r="O541" s="672"/>
      <c r="P541" s="672"/>
      <c r="Q541" s="672"/>
      <c r="R541" s="672"/>
      <c r="S541" s="672"/>
      <c r="T541" s="672"/>
      <c r="U541" s="672"/>
      <c r="V541" s="672"/>
      <c r="W541" s="672"/>
      <c r="X541" s="672"/>
      <c r="Y541" s="672"/>
      <c r="Z541" s="672"/>
    </row>
    <row r="542" spans="1:26" s="673" customFormat="1" ht="13.5" customHeight="1">
      <c r="A542" s="274" t="s">
        <v>1608</v>
      </c>
      <c r="B542" s="365">
        <v>148949</v>
      </c>
      <c r="C542" s="365">
        <v>74289</v>
      </c>
      <c r="D542" s="365">
        <v>13585</v>
      </c>
      <c r="E542" s="654">
        <v>9.120571470771875</v>
      </c>
      <c r="F542" s="273">
        <v>0</v>
      </c>
      <c r="G542" s="672"/>
      <c r="H542" s="672"/>
      <c r="I542" s="672"/>
      <c r="J542" s="672"/>
      <c r="K542" s="672"/>
      <c r="L542" s="672"/>
      <c r="M542" s="672"/>
      <c r="N542" s="672"/>
      <c r="O542" s="672"/>
      <c r="P542" s="672"/>
      <c r="Q542" s="672"/>
      <c r="R542" s="672"/>
      <c r="S542" s="672"/>
      <c r="T542" s="672"/>
      <c r="U542" s="672"/>
      <c r="V542" s="672"/>
      <c r="W542" s="672"/>
      <c r="X542" s="672"/>
      <c r="Y542" s="672"/>
      <c r="Z542" s="672"/>
    </row>
    <row r="543" spans="1:26" s="673" customFormat="1" ht="13.5" customHeight="1">
      <c r="A543" s="276" t="s">
        <v>1620</v>
      </c>
      <c r="B543" s="365">
        <v>148949</v>
      </c>
      <c r="C543" s="365">
        <v>74289</v>
      </c>
      <c r="D543" s="365">
        <v>13585</v>
      </c>
      <c r="E543" s="654">
        <v>9.120571470771875</v>
      </c>
      <c r="F543" s="273">
        <v>0</v>
      </c>
      <c r="G543" s="672"/>
      <c r="H543" s="672"/>
      <c r="I543" s="672"/>
      <c r="J543" s="672"/>
      <c r="K543" s="672"/>
      <c r="L543" s="672"/>
      <c r="M543" s="672"/>
      <c r="N543" s="672"/>
      <c r="O543" s="672"/>
      <c r="P543" s="672"/>
      <c r="Q543" s="672"/>
      <c r="R543" s="672"/>
      <c r="S543" s="672"/>
      <c r="T543" s="672"/>
      <c r="U543" s="672"/>
      <c r="V543" s="672"/>
      <c r="W543" s="672"/>
      <c r="X543" s="672"/>
      <c r="Y543" s="672"/>
      <c r="Z543" s="672"/>
    </row>
    <row r="544" spans="1:26" s="673" customFormat="1" ht="13.5" customHeight="1">
      <c r="A544" s="259" t="s">
        <v>1558</v>
      </c>
      <c r="B544" s="365">
        <v>551586</v>
      </c>
      <c r="C544" s="365">
        <v>129553</v>
      </c>
      <c r="D544" s="365">
        <v>24522</v>
      </c>
      <c r="E544" s="654">
        <v>4.445725598546736</v>
      </c>
      <c r="F544" s="273">
        <v>0</v>
      </c>
      <c r="G544" s="672"/>
      <c r="H544" s="672"/>
      <c r="I544" s="672"/>
      <c r="J544" s="672"/>
      <c r="K544" s="672"/>
      <c r="L544" s="672"/>
      <c r="M544" s="672"/>
      <c r="N544" s="672"/>
      <c r="O544" s="672"/>
      <c r="P544" s="672"/>
      <c r="Q544" s="672"/>
      <c r="R544" s="672"/>
      <c r="S544" s="672"/>
      <c r="T544" s="672"/>
      <c r="U544" s="672"/>
      <c r="V544" s="672"/>
      <c r="W544" s="672"/>
      <c r="X544" s="672"/>
      <c r="Y544" s="672"/>
      <c r="Z544" s="672"/>
    </row>
    <row r="545" spans="1:26" s="673" customFormat="1" ht="13.5" customHeight="1">
      <c r="A545" s="274" t="s">
        <v>1610</v>
      </c>
      <c r="B545" s="365">
        <v>551586</v>
      </c>
      <c r="C545" s="365">
        <v>129553</v>
      </c>
      <c r="D545" s="365">
        <v>24522</v>
      </c>
      <c r="E545" s="654">
        <v>4.445725598546736</v>
      </c>
      <c r="F545" s="273">
        <v>0</v>
      </c>
      <c r="G545" s="672"/>
      <c r="H545" s="672"/>
      <c r="I545" s="672"/>
      <c r="J545" s="672"/>
      <c r="K545" s="672"/>
      <c r="L545" s="672"/>
      <c r="M545" s="672"/>
      <c r="N545" s="672"/>
      <c r="O545" s="672"/>
      <c r="P545" s="672"/>
      <c r="Q545" s="672"/>
      <c r="R545" s="672"/>
      <c r="S545" s="672"/>
      <c r="T545" s="672"/>
      <c r="U545" s="672"/>
      <c r="V545" s="672"/>
      <c r="W545" s="672"/>
      <c r="X545" s="672"/>
      <c r="Y545" s="672"/>
      <c r="Z545" s="672"/>
    </row>
    <row r="546" spans="1:26" s="673" customFormat="1" ht="13.5" customHeight="1">
      <c r="A546" s="274"/>
      <c r="B546" s="365"/>
      <c r="C546" s="365"/>
      <c r="D546" s="365"/>
      <c r="E546" s="654"/>
      <c r="F546" s="203"/>
      <c r="G546" s="672"/>
      <c r="H546" s="672"/>
      <c r="I546" s="672"/>
      <c r="J546" s="672"/>
      <c r="K546" s="672"/>
      <c r="L546" s="672"/>
      <c r="M546" s="672"/>
      <c r="N546" s="672"/>
      <c r="O546" s="672"/>
      <c r="P546" s="672"/>
      <c r="Q546" s="672"/>
      <c r="R546" s="672"/>
      <c r="S546" s="672"/>
      <c r="T546" s="672"/>
      <c r="U546" s="672"/>
      <c r="V546" s="672"/>
      <c r="W546" s="672"/>
      <c r="X546" s="672"/>
      <c r="Y546" s="672"/>
      <c r="Z546" s="672"/>
    </row>
    <row r="547" spans="1:32" s="661" customFormat="1" ht="25.5">
      <c r="A547" s="187" t="s">
        <v>848</v>
      </c>
      <c r="B547" s="674"/>
      <c r="C547" s="674"/>
      <c r="D547" s="674"/>
      <c r="E547" s="675"/>
      <c r="F547" s="203"/>
      <c r="AF547" s="662"/>
    </row>
    <row r="548" spans="1:32" s="661" customFormat="1" ht="12.75">
      <c r="A548" s="199" t="s">
        <v>811</v>
      </c>
      <c r="B548" s="669">
        <v>103983178</v>
      </c>
      <c r="C548" s="669">
        <v>43304812</v>
      </c>
      <c r="D548" s="669">
        <v>43249605</v>
      </c>
      <c r="E548" s="670">
        <v>41.592886303205695</v>
      </c>
      <c r="F548" s="203">
        <v>10505533</v>
      </c>
      <c r="AF548" s="662"/>
    </row>
    <row r="549" spans="1:32" s="661" customFormat="1" ht="12.75">
      <c r="A549" s="259" t="s">
        <v>1612</v>
      </c>
      <c r="B549" s="669">
        <v>82557</v>
      </c>
      <c r="C549" s="669">
        <v>75207</v>
      </c>
      <c r="D549" s="669">
        <v>20000</v>
      </c>
      <c r="E549" s="670">
        <v>24.225686495391063</v>
      </c>
      <c r="F549" s="203">
        <v>0</v>
      </c>
      <c r="AF549" s="662"/>
    </row>
    <row r="550" spans="1:32" s="661" customFormat="1" ht="12.75">
      <c r="A550" s="259" t="s">
        <v>1600</v>
      </c>
      <c r="B550" s="669">
        <v>103900621</v>
      </c>
      <c r="C550" s="669">
        <v>43229605</v>
      </c>
      <c r="D550" s="669">
        <v>43229605</v>
      </c>
      <c r="E550" s="670">
        <v>41.60668587341745</v>
      </c>
      <c r="F550" s="203">
        <v>10505533</v>
      </c>
      <c r="AF550" s="662"/>
    </row>
    <row r="551" spans="1:32" s="661" customFormat="1" ht="25.5">
      <c r="A551" s="261" t="s">
        <v>1601</v>
      </c>
      <c r="B551" s="669">
        <v>103900621</v>
      </c>
      <c r="C551" s="669">
        <v>43229605</v>
      </c>
      <c r="D551" s="669">
        <v>43229605</v>
      </c>
      <c r="E551" s="670">
        <v>41.60668587341745</v>
      </c>
      <c r="F551" s="203">
        <v>10505533</v>
      </c>
      <c r="AF551" s="662"/>
    </row>
    <row r="552" spans="1:32" s="661" customFormat="1" ht="12.75">
      <c r="A552" s="193" t="s">
        <v>1602</v>
      </c>
      <c r="B552" s="669">
        <v>103983178</v>
      </c>
      <c r="C552" s="669">
        <v>43304812</v>
      </c>
      <c r="D552" s="669">
        <v>23218370</v>
      </c>
      <c r="E552" s="670">
        <v>22.328967479720614</v>
      </c>
      <c r="F552" s="203">
        <v>6306846</v>
      </c>
      <c r="AF552" s="662"/>
    </row>
    <row r="553" spans="1:32" s="661" customFormat="1" ht="12.75">
      <c r="A553" s="259" t="s">
        <v>1603</v>
      </c>
      <c r="B553" s="669">
        <v>96879230</v>
      </c>
      <c r="C553" s="669">
        <v>38890169</v>
      </c>
      <c r="D553" s="669">
        <v>20604871</v>
      </c>
      <c r="E553" s="670">
        <v>21.26861557425673</v>
      </c>
      <c r="F553" s="203">
        <v>5658076</v>
      </c>
      <c r="AF553" s="662"/>
    </row>
    <row r="554" spans="1:32" s="661" customFormat="1" ht="12.75">
      <c r="A554" s="274" t="s">
        <v>1604</v>
      </c>
      <c r="B554" s="669">
        <v>10602763</v>
      </c>
      <c r="C554" s="669">
        <v>4611489</v>
      </c>
      <c r="D554" s="669">
        <v>2546878</v>
      </c>
      <c r="E554" s="670">
        <v>24.02088964923577</v>
      </c>
      <c r="F554" s="203">
        <v>648030</v>
      </c>
      <c r="AF554" s="662"/>
    </row>
    <row r="555" spans="1:32" s="661" customFormat="1" ht="12.75">
      <c r="A555" s="276" t="s">
        <v>1605</v>
      </c>
      <c r="B555" s="669">
        <v>5264254</v>
      </c>
      <c r="C555" s="669">
        <v>2308637</v>
      </c>
      <c r="D555" s="669">
        <v>1782581</v>
      </c>
      <c r="E555" s="670">
        <v>33.86198690260766</v>
      </c>
      <c r="F555" s="203">
        <v>413945</v>
      </c>
      <c r="AF555" s="662"/>
    </row>
    <row r="556" spans="1:32" s="661" customFormat="1" ht="12.75">
      <c r="A556" s="280" t="s">
        <v>1606</v>
      </c>
      <c r="B556" s="669">
        <v>4178949</v>
      </c>
      <c r="C556" s="669">
        <v>1814019</v>
      </c>
      <c r="D556" s="669">
        <v>1404725</v>
      </c>
      <c r="E556" s="670">
        <v>33.61431307249742</v>
      </c>
      <c r="F556" s="203">
        <v>319881</v>
      </c>
      <c r="AF556" s="662"/>
    </row>
    <row r="557" spans="1:32" s="661" customFormat="1" ht="12.75">
      <c r="A557" s="276" t="s">
        <v>1607</v>
      </c>
      <c r="B557" s="669">
        <v>5338509</v>
      </c>
      <c r="C557" s="669">
        <v>2302852</v>
      </c>
      <c r="D557" s="669">
        <v>764297</v>
      </c>
      <c r="E557" s="670">
        <v>14.316675311402491</v>
      </c>
      <c r="F557" s="203">
        <v>234085</v>
      </c>
      <c r="AF557" s="662"/>
    </row>
    <row r="558" spans="1:32" s="661" customFormat="1" ht="12.75">
      <c r="A558" s="274" t="s">
        <v>1608</v>
      </c>
      <c r="B558" s="669">
        <v>45796837</v>
      </c>
      <c r="C558" s="669">
        <v>20898530</v>
      </c>
      <c r="D558" s="669">
        <v>13119596</v>
      </c>
      <c r="E558" s="670">
        <v>28.64738453443848</v>
      </c>
      <c r="F558" s="203">
        <v>2559339</v>
      </c>
      <c r="AF558" s="662"/>
    </row>
    <row r="559" spans="1:32" s="661" customFormat="1" ht="12.75">
      <c r="A559" s="276" t="s">
        <v>1620</v>
      </c>
      <c r="B559" s="669">
        <v>45796837</v>
      </c>
      <c r="C559" s="669">
        <v>20898530</v>
      </c>
      <c r="D559" s="669">
        <v>13119596</v>
      </c>
      <c r="E559" s="670">
        <v>28.64738453443848</v>
      </c>
      <c r="F559" s="203">
        <v>2559339</v>
      </c>
      <c r="AF559" s="662"/>
    </row>
    <row r="560" spans="1:32" s="661" customFormat="1" ht="12.75">
      <c r="A560" s="274" t="s">
        <v>1553</v>
      </c>
      <c r="B560" s="669">
        <v>40479630</v>
      </c>
      <c r="C560" s="669">
        <v>13380150</v>
      </c>
      <c r="D560" s="669">
        <v>4938397</v>
      </c>
      <c r="E560" s="670">
        <v>12.199708841212233</v>
      </c>
      <c r="F560" s="203">
        <v>2450707</v>
      </c>
      <c r="AF560" s="662"/>
    </row>
    <row r="561" spans="1:32" s="661" customFormat="1" ht="12.75">
      <c r="A561" s="274" t="s">
        <v>849</v>
      </c>
      <c r="B561" s="669">
        <v>40479630</v>
      </c>
      <c r="C561" s="669">
        <v>0</v>
      </c>
      <c r="D561" s="669">
        <v>0</v>
      </c>
      <c r="E561" s="670">
        <v>0</v>
      </c>
      <c r="F561" s="203">
        <v>0</v>
      </c>
      <c r="AF561" s="662"/>
    </row>
    <row r="562" spans="1:32" s="661" customFormat="1" ht="12.75">
      <c r="A562" s="276" t="s">
        <v>1646</v>
      </c>
      <c r="B562" s="669">
        <v>0</v>
      </c>
      <c r="C562" s="669">
        <v>13380150</v>
      </c>
      <c r="D562" s="669">
        <v>4938397</v>
      </c>
      <c r="E562" s="670" t="s">
        <v>1205</v>
      </c>
      <c r="F562" s="203">
        <v>2450707</v>
      </c>
      <c r="AF562" s="662"/>
    </row>
    <row r="563" spans="1:32" s="661" customFormat="1" ht="12.75">
      <c r="A563" s="259" t="s">
        <v>1558</v>
      </c>
      <c r="B563" s="669">
        <v>7103948</v>
      </c>
      <c r="C563" s="669">
        <v>4414643</v>
      </c>
      <c r="D563" s="669">
        <v>2613499</v>
      </c>
      <c r="E563" s="670">
        <v>36.78938809799847</v>
      </c>
      <c r="F563" s="203">
        <v>648770</v>
      </c>
      <c r="AF563" s="662"/>
    </row>
    <row r="564" spans="1:32" s="661" customFormat="1" ht="12.75">
      <c r="A564" s="274" t="s">
        <v>1610</v>
      </c>
      <c r="B564" s="669">
        <v>7103948</v>
      </c>
      <c r="C564" s="669">
        <v>4414643</v>
      </c>
      <c r="D564" s="669">
        <v>2613499</v>
      </c>
      <c r="E564" s="670">
        <v>36.78938809799847</v>
      </c>
      <c r="F564" s="203">
        <v>648770</v>
      </c>
      <c r="AF564" s="662"/>
    </row>
    <row r="565" spans="1:32" s="661" customFormat="1" ht="12.75">
      <c r="A565" s="274"/>
      <c r="B565" s="669"/>
      <c r="C565" s="674"/>
      <c r="D565" s="674"/>
      <c r="E565" s="675"/>
      <c r="F565" s="203"/>
      <c r="AF565" s="662"/>
    </row>
    <row r="566" spans="1:26" s="664" customFormat="1" ht="12.75">
      <c r="A566" s="252" t="s">
        <v>816</v>
      </c>
      <c r="B566" s="669"/>
      <c r="C566" s="365"/>
      <c r="D566" s="365"/>
      <c r="E566" s="654"/>
      <c r="F566" s="203"/>
      <c r="G566" s="663"/>
      <c r="H566" s="663"/>
      <c r="I566" s="663"/>
      <c r="J566" s="663"/>
      <c r="K566" s="663"/>
      <c r="L566" s="663"/>
      <c r="M566" s="663"/>
      <c r="N566" s="663"/>
      <c r="O566" s="663"/>
      <c r="P566" s="663"/>
      <c r="Q566" s="663"/>
      <c r="R566" s="663"/>
      <c r="S566" s="663"/>
      <c r="T566" s="663"/>
      <c r="U566" s="663"/>
      <c r="V566" s="663"/>
      <c r="W566" s="663"/>
      <c r="X566" s="663"/>
      <c r="Y566" s="663"/>
      <c r="Z566" s="663"/>
    </row>
    <row r="567" spans="1:26" s="664" customFormat="1" ht="25.5">
      <c r="A567" s="187" t="s">
        <v>848</v>
      </c>
      <c r="B567" s="669"/>
      <c r="C567" s="365"/>
      <c r="D567" s="365"/>
      <c r="E567" s="654"/>
      <c r="F567" s="203"/>
      <c r="G567" s="663"/>
      <c r="H567" s="663"/>
      <c r="I567" s="663"/>
      <c r="J567" s="663"/>
      <c r="K567" s="663"/>
      <c r="L567" s="663"/>
      <c r="M567" s="663"/>
      <c r="N567" s="663"/>
      <c r="O567" s="663"/>
      <c r="P567" s="663"/>
      <c r="Q567" s="663"/>
      <c r="R567" s="663"/>
      <c r="S567" s="663"/>
      <c r="T567" s="663"/>
      <c r="U567" s="663"/>
      <c r="V567" s="663"/>
      <c r="W567" s="663"/>
      <c r="X567" s="663"/>
      <c r="Y567" s="663"/>
      <c r="Z567" s="663"/>
    </row>
    <row r="568" spans="1:26" s="664" customFormat="1" ht="12.75">
      <c r="A568" s="199" t="s">
        <v>811</v>
      </c>
      <c r="B568" s="669">
        <v>40604276</v>
      </c>
      <c r="C568" s="669">
        <v>16617940</v>
      </c>
      <c r="D568" s="669">
        <v>16617940</v>
      </c>
      <c r="E568" s="670">
        <v>40.92657630442666</v>
      </c>
      <c r="F568" s="203">
        <v>5711959</v>
      </c>
      <c r="G568" s="663"/>
      <c r="H568" s="663"/>
      <c r="I568" s="663"/>
      <c r="J568" s="663"/>
      <c r="K568" s="663"/>
      <c r="L568" s="663"/>
      <c r="M568" s="663"/>
      <c r="N568" s="663"/>
      <c r="O568" s="663"/>
      <c r="P568" s="663"/>
      <c r="Q568" s="663"/>
      <c r="R568" s="663"/>
      <c r="S568" s="663"/>
      <c r="T568" s="663"/>
      <c r="U568" s="663"/>
      <c r="V568" s="663"/>
      <c r="W568" s="663"/>
      <c r="X568" s="663"/>
      <c r="Y568" s="663"/>
      <c r="Z568" s="663"/>
    </row>
    <row r="569" spans="1:26" s="664" customFormat="1" ht="12.75">
      <c r="A569" s="259" t="s">
        <v>1600</v>
      </c>
      <c r="B569" s="669">
        <v>40604276</v>
      </c>
      <c r="C569" s="669">
        <v>16617940</v>
      </c>
      <c r="D569" s="669">
        <v>16617940</v>
      </c>
      <c r="E569" s="670">
        <v>40.92657630442666</v>
      </c>
      <c r="F569" s="203">
        <v>5711959</v>
      </c>
      <c r="G569" s="663"/>
      <c r="H569" s="663"/>
      <c r="I569" s="663"/>
      <c r="J569" s="663"/>
      <c r="K569" s="663"/>
      <c r="L569" s="663"/>
      <c r="M569" s="663"/>
      <c r="N569" s="663"/>
      <c r="O569" s="663"/>
      <c r="P569" s="663"/>
      <c r="Q569" s="663"/>
      <c r="R569" s="663"/>
      <c r="S569" s="663"/>
      <c r="T569" s="663"/>
      <c r="U569" s="663"/>
      <c r="V569" s="663"/>
      <c r="W569" s="663"/>
      <c r="X569" s="663"/>
      <c r="Y569" s="663"/>
      <c r="Z569" s="663"/>
    </row>
    <row r="570" spans="1:26" s="664" customFormat="1" ht="25.5">
      <c r="A570" s="261" t="s">
        <v>1601</v>
      </c>
      <c r="B570" s="669">
        <v>40604276</v>
      </c>
      <c r="C570" s="669">
        <v>16617940</v>
      </c>
      <c r="D570" s="669">
        <v>16617940</v>
      </c>
      <c r="E570" s="670">
        <v>40.92657630442666</v>
      </c>
      <c r="F570" s="203">
        <v>5711959</v>
      </c>
      <c r="G570" s="663"/>
      <c r="H570" s="663"/>
      <c r="I570" s="663"/>
      <c r="J570" s="663"/>
      <c r="K570" s="663"/>
      <c r="L570" s="663"/>
      <c r="M570" s="663"/>
      <c r="N570" s="663"/>
      <c r="O570" s="663"/>
      <c r="P570" s="663"/>
      <c r="Q570" s="663"/>
      <c r="R570" s="663"/>
      <c r="S570" s="663"/>
      <c r="T570" s="663"/>
      <c r="U570" s="663"/>
      <c r="V570" s="663"/>
      <c r="W570" s="663"/>
      <c r="X570" s="663"/>
      <c r="Y570" s="663"/>
      <c r="Z570" s="663"/>
    </row>
    <row r="571" spans="1:26" s="664" customFormat="1" ht="12.75">
      <c r="A571" s="193" t="s">
        <v>1602</v>
      </c>
      <c r="B571" s="669">
        <v>40604276</v>
      </c>
      <c r="C571" s="669">
        <v>16617940</v>
      </c>
      <c r="D571" s="669">
        <v>8724758</v>
      </c>
      <c r="E571" s="670">
        <v>21.487288678660345</v>
      </c>
      <c r="F571" s="203">
        <v>1872835</v>
      </c>
      <c r="G571" s="663"/>
      <c r="H571" s="663"/>
      <c r="I571" s="663"/>
      <c r="J571" s="663"/>
      <c r="K571" s="663"/>
      <c r="L571" s="663"/>
      <c r="M571" s="663"/>
      <c r="N571" s="663"/>
      <c r="O571" s="663"/>
      <c r="P571" s="663"/>
      <c r="Q571" s="663"/>
      <c r="R571" s="663"/>
      <c r="S571" s="663"/>
      <c r="T571" s="663"/>
      <c r="U571" s="663"/>
      <c r="V571" s="663"/>
      <c r="W571" s="663"/>
      <c r="X571" s="663"/>
      <c r="Y571" s="663"/>
      <c r="Z571" s="663"/>
    </row>
    <row r="572" spans="1:26" s="664" customFormat="1" ht="12.75">
      <c r="A572" s="259" t="s">
        <v>1603</v>
      </c>
      <c r="B572" s="669">
        <v>40604276</v>
      </c>
      <c r="C572" s="669">
        <v>16617940</v>
      </c>
      <c r="D572" s="669">
        <v>8724758</v>
      </c>
      <c r="E572" s="670">
        <v>21.487288678660345</v>
      </c>
      <c r="F572" s="203">
        <v>1872835</v>
      </c>
      <c r="G572" s="663"/>
      <c r="H572" s="663"/>
      <c r="I572" s="663"/>
      <c r="J572" s="663"/>
      <c r="K572" s="663"/>
      <c r="L572" s="663"/>
      <c r="M572" s="663"/>
      <c r="N572" s="663"/>
      <c r="O572" s="663"/>
      <c r="P572" s="663"/>
      <c r="Q572" s="663"/>
      <c r="R572" s="663"/>
      <c r="S572" s="663"/>
      <c r="T572" s="663"/>
      <c r="U572" s="663"/>
      <c r="V572" s="663"/>
      <c r="W572" s="663"/>
      <c r="X572" s="663"/>
      <c r="Y572" s="663"/>
      <c r="Z572" s="663"/>
    </row>
    <row r="573" spans="1:26" s="664" customFormat="1" ht="12.75">
      <c r="A573" s="274" t="s">
        <v>1604</v>
      </c>
      <c r="B573" s="669">
        <v>565289</v>
      </c>
      <c r="C573" s="669">
        <v>219260</v>
      </c>
      <c r="D573" s="669">
        <v>103608</v>
      </c>
      <c r="E573" s="670">
        <v>18.328324096170277</v>
      </c>
      <c r="F573" s="203">
        <v>24421</v>
      </c>
      <c r="G573" s="663"/>
      <c r="H573" s="663"/>
      <c r="I573" s="663"/>
      <c r="J573" s="663"/>
      <c r="K573" s="663"/>
      <c r="L573" s="663"/>
      <c r="M573" s="663"/>
      <c r="N573" s="663"/>
      <c r="O573" s="663"/>
      <c r="P573" s="663"/>
      <c r="Q573" s="663"/>
      <c r="R573" s="663"/>
      <c r="S573" s="663"/>
      <c r="T573" s="663"/>
      <c r="U573" s="663"/>
      <c r="V573" s="663"/>
      <c r="W573" s="663"/>
      <c r="X573" s="663"/>
      <c r="Y573" s="663"/>
      <c r="Z573" s="663"/>
    </row>
    <row r="574" spans="1:26" s="664" customFormat="1" ht="12.75">
      <c r="A574" s="276" t="s">
        <v>1605</v>
      </c>
      <c r="B574" s="669">
        <v>146676</v>
      </c>
      <c r="C574" s="669">
        <v>111684</v>
      </c>
      <c r="D574" s="669">
        <v>85208</v>
      </c>
      <c r="E574" s="670">
        <v>58.092666830292615</v>
      </c>
      <c r="F574" s="203">
        <v>14842</v>
      </c>
      <c r="G574" s="663"/>
      <c r="H574" s="663"/>
      <c r="I574" s="663"/>
      <c r="J574" s="663"/>
      <c r="K574" s="663"/>
      <c r="L574" s="663"/>
      <c r="M574" s="663"/>
      <c r="N574" s="663"/>
      <c r="O574" s="663"/>
      <c r="P574" s="663"/>
      <c r="Q574" s="663"/>
      <c r="R574" s="663"/>
      <c r="S574" s="663"/>
      <c r="T574" s="663"/>
      <c r="U574" s="663"/>
      <c r="V574" s="663"/>
      <c r="W574" s="663"/>
      <c r="X574" s="663"/>
      <c r="Y574" s="663"/>
      <c r="Z574" s="663"/>
    </row>
    <row r="575" spans="1:26" s="664" customFormat="1" ht="12.75">
      <c r="A575" s="280" t="s">
        <v>1606</v>
      </c>
      <c r="B575" s="669">
        <v>118200</v>
      </c>
      <c r="C575" s="669">
        <v>90000</v>
      </c>
      <c r="D575" s="669">
        <v>69721</v>
      </c>
      <c r="E575" s="670">
        <v>58.98561759729273</v>
      </c>
      <c r="F575" s="203">
        <v>9267</v>
      </c>
      <c r="G575" s="663"/>
      <c r="H575" s="663"/>
      <c r="I575" s="663"/>
      <c r="J575" s="663"/>
      <c r="K575" s="663"/>
      <c r="L575" s="663"/>
      <c r="M575" s="663"/>
      <c r="N575" s="663"/>
      <c r="O575" s="663"/>
      <c r="P575" s="663"/>
      <c r="Q575" s="663"/>
      <c r="R575" s="663"/>
      <c r="S575" s="663"/>
      <c r="T575" s="663"/>
      <c r="U575" s="663"/>
      <c r="V575" s="663"/>
      <c r="W575" s="663"/>
      <c r="X575" s="663"/>
      <c r="Y575" s="663"/>
      <c r="Z575" s="663"/>
    </row>
    <row r="576" spans="1:26" s="664" customFormat="1" ht="12.75">
      <c r="A576" s="276" t="s">
        <v>1607</v>
      </c>
      <c r="B576" s="669">
        <v>418613</v>
      </c>
      <c r="C576" s="669">
        <v>107576</v>
      </c>
      <c r="D576" s="669">
        <v>18400</v>
      </c>
      <c r="E576" s="670">
        <v>4.395467890390408</v>
      </c>
      <c r="F576" s="203">
        <v>9579</v>
      </c>
      <c r="G576" s="663"/>
      <c r="H576" s="663"/>
      <c r="I576" s="663"/>
      <c r="J576" s="663"/>
      <c r="K576" s="663"/>
      <c r="L576" s="663"/>
      <c r="M576" s="663"/>
      <c r="N576" s="663"/>
      <c r="O576" s="663"/>
      <c r="P576" s="663"/>
      <c r="Q576" s="663"/>
      <c r="R576" s="663"/>
      <c r="S576" s="663"/>
      <c r="T576" s="663"/>
      <c r="U576" s="663"/>
      <c r="V576" s="663"/>
      <c r="W576" s="663"/>
      <c r="X576" s="663"/>
      <c r="Y576" s="663"/>
      <c r="Z576" s="663"/>
    </row>
    <row r="577" spans="1:26" s="664" customFormat="1" ht="12.75">
      <c r="A577" s="274" t="s">
        <v>1608</v>
      </c>
      <c r="B577" s="669">
        <v>40038987</v>
      </c>
      <c r="C577" s="669">
        <v>16398680</v>
      </c>
      <c r="D577" s="669">
        <v>8621150</v>
      </c>
      <c r="E577" s="670">
        <v>21.531888406667232</v>
      </c>
      <c r="F577" s="203">
        <v>1848414</v>
      </c>
      <c r="G577" s="663"/>
      <c r="H577" s="663"/>
      <c r="I577" s="663"/>
      <c r="J577" s="663"/>
      <c r="K577" s="663"/>
      <c r="L577" s="663"/>
      <c r="M577" s="663"/>
      <c r="N577" s="663"/>
      <c r="O577" s="663"/>
      <c r="P577" s="663"/>
      <c r="Q577" s="663"/>
      <c r="R577" s="663"/>
      <c r="S577" s="663"/>
      <c r="T577" s="663"/>
      <c r="U577" s="663"/>
      <c r="V577" s="663"/>
      <c r="W577" s="663"/>
      <c r="X577" s="663"/>
      <c r="Y577" s="663"/>
      <c r="Z577" s="663"/>
    </row>
    <row r="578" spans="1:26" s="664" customFormat="1" ht="12.75">
      <c r="A578" s="276" t="s">
        <v>1620</v>
      </c>
      <c r="B578" s="669">
        <v>40038987</v>
      </c>
      <c r="C578" s="669">
        <v>16398680</v>
      </c>
      <c r="D578" s="669">
        <v>8621150</v>
      </c>
      <c r="E578" s="670">
        <v>21.531888406667232</v>
      </c>
      <c r="F578" s="203">
        <v>1848414</v>
      </c>
      <c r="G578" s="663"/>
      <c r="H578" s="663"/>
      <c r="I578" s="663"/>
      <c r="J578" s="663"/>
      <c r="K578" s="663"/>
      <c r="L578" s="663"/>
      <c r="M578" s="663"/>
      <c r="N578" s="663"/>
      <c r="O578" s="663"/>
      <c r="P578" s="663"/>
      <c r="Q578" s="663"/>
      <c r="R578" s="663"/>
      <c r="S578" s="663"/>
      <c r="T578" s="663"/>
      <c r="U578" s="663"/>
      <c r="V578" s="663"/>
      <c r="W578" s="663"/>
      <c r="X578" s="663"/>
      <c r="Y578" s="663"/>
      <c r="Z578" s="663"/>
    </row>
    <row r="579" spans="1:26" s="664" customFormat="1" ht="12.75">
      <c r="A579" s="252"/>
      <c r="B579" s="669"/>
      <c r="C579" s="365"/>
      <c r="D579" s="365"/>
      <c r="E579" s="654"/>
      <c r="F579" s="203"/>
      <c r="G579" s="663"/>
      <c r="H579" s="663"/>
      <c r="I579" s="663"/>
      <c r="J579" s="663"/>
      <c r="K579" s="663"/>
      <c r="L579" s="663"/>
      <c r="M579" s="663"/>
      <c r="N579" s="663"/>
      <c r="O579" s="663"/>
      <c r="P579" s="663"/>
      <c r="Q579" s="663"/>
      <c r="R579" s="663"/>
      <c r="S579" s="663"/>
      <c r="T579" s="663"/>
      <c r="U579" s="663"/>
      <c r="V579" s="663"/>
      <c r="W579" s="663"/>
      <c r="X579" s="663"/>
      <c r="Y579" s="663"/>
      <c r="Z579" s="663"/>
    </row>
    <row r="580" spans="1:26" s="664" customFormat="1" ht="12.75">
      <c r="A580" s="252" t="s">
        <v>817</v>
      </c>
      <c r="B580" s="669"/>
      <c r="C580" s="365"/>
      <c r="D580" s="365"/>
      <c r="E580" s="654"/>
      <c r="F580" s="203"/>
      <c r="G580" s="663"/>
      <c r="H580" s="663"/>
      <c r="I580" s="663"/>
      <c r="J580" s="663"/>
      <c r="K580" s="663"/>
      <c r="L580" s="663"/>
      <c r="M580" s="663"/>
      <c r="N580" s="663"/>
      <c r="O580" s="663"/>
      <c r="P580" s="663"/>
      <c r="Q580" s="663"/>
      <c r="R580" s="663"/>
      <c r="S580" s="663"/>
      <c r="T580" s="663"/>
      <c r="U580" s="663"/>
      <c r="V580" s="663"/>
      <c r="W580" s="663"/>
      <c r="X580" s="663"/>
      <c r="Y580" s="663"/>
      <c r="Z580" s="663"/>
    </row>
    <row r="581" spans="1:26" s="664" customFormat="1" ht="25.5">
      <c r="A581" s="187" t="s">
        <v>848</v>
      </c>
      <c r="B581" s="669"/>
      <c r="C581" s="365"/>
      <c r="D581" s="365"/>
      <c r="E581" s="654"/>
      <c r="F581" s="203"/>
      <c r="G581" s="663"/>
      <c r="H581" s="663"/>
      <c r="I581" s="663"/>
      <c r="J581" s="663"/>
      <c r="K581" s="663"/>
      <c r="L581" s="663"/>
      <c r="M581" s="663"/>
      <c r="N581" s="663"/>
      <c r="O581" s="663"/>
      <c r="P581" s="663"/>
      <c r="Q581" s="663"/>
      <c r="R581" s="663"/>
      <c r="S581" s="663"/>
      <c r="T581" s="663"/>
      <c r="U581" s="663"/>
      <c r="V581" s="663"/>
      <c r="W581" s="663"/>
      <c r="X581" s="663"/>
      <c r="Y581" s="663"/>
      <c r="Z581" s="663"/>
    </row>
    <row r="582" spans="1:26" s="664" customFormat="1" ht="12.75">
      <c r="A582" s="199" t="s">
        <v>811</v>
      </c>
      <c r="B582" s="669">
        <v>112135914</v>
      </c>
      <c r="C582" s="669">
        <v>44716465</v>
      </c>
      <c r="D582" s="669">
        <v>44716465</v>
      </c>
      <c r="E582" s="670">
        <v>39.87702369822392</v>
      </c>
      <c r="F582" s="203">
        <v>9196285</v>
      </c>
      <c r="G582" s="663"/>
      <c r="H582" s="663"/>
      <c r="I582" s="663"/>
      <c r="J582" s="663"/>
      <c r="K582" s="663"/>
      <c r="L582" s="663"/>
      <c r="M582" s="663"/>
      <c r="N582" s="663"/>
      <c r="O582" s="663"/>
      <c r="P582" s="663"/>
      <c r="Q582" s="663"/>
      <c r="R582" s="663"/>
      <c r="S582" s="663"/>
      <c r="T582" s="663"/>
      <c r="U582" s="663"/>
      <c r="V582" s="663"/>
      <c r="W582" s="663"/>
      <c r="X582" s="663"/>
      <c r="Y582" s="663"/>
      <c r="Z582" s="663"/>
    </row>
    <row r="583" spans="1:26" s="664" customFormat="1" ht="12.75">
      <c r="A583" s="259" t="s">
        <v>1600</v>
      </c>
      <c r="B583" s="669">
        <v>112135914</v>
      </c>
      <c r="C583" s="669">
        <v>44716465</v>
      </c>
      <c r="D583" s="669">
        <v>44716465</v>
      </c>
      <c r="E583" s="670">
        <v>39.87702369822392</v>
      </c>
      <c r="F583" s="203">
        <v>9196285</v>
      </c>
      <c r="G583" s="663"/>
      <c r="H583" s="663"/>
      <c r="I583" s="663"/>
      <c r="J583" s="663"/>
      <c r="K583" s="663"/>
      <c r="L583" s="663"/>
      <c r="M583" s="663"/>
      <c r="N583" s="663"/>
      <c r="O583" s="663"/>
      <c r="P583" s="663"/>
      <c r="Q583" s="663"/>
      <c r="R583" s="663"/>
      <c r="S583" s="663"/>
      <c r="T583" s="663"/>
      <c r="U583" s="663"/>
      <c r="V583" s="663"/>
      <c r="W583" s="663"/>
      <c r="X583" s="663"/>
      <c r="Y583" s="663"/>
      <c r="Z583" s="663"/>
    </row>
    <row r="584" spans="1:26" s="664" customFormat="1" ht="25.5">
      <c r="A584" s="261" t="s">
        <v>1601</v>
      </c>
      <c r="B584" s="669">
        <v>46068262</v>
      </c>
      <c r="C584" s="669">
        <v>16716465</v>
      </c>
      <c r="D584" s="669">
        <v>16716465</v>
      </c>
      <c r="E584" s="670">
        <v>36.286294021684604</v>
      </c>
      <c r="F584" s="203">
        <v>3196285</v>
      </c>
      <c r="G584" s="663"/>
      <c r="H584" s="663"/>
      <c r="I584" s="663"/>
      <c r="J584" s="663"/>
      <c r="K584" s="663"/>
      <c r="L584" s="663"/>
      <c r="M584" s="663"/>
      <c r="N584" s="663"/>
      <c r="O584" s="663"/>
      <c r="P584" s="663"/>
      <c r="Q584" s="663"/>
      <c r="R584" s="663"/>
      <c r="S584" s="663"/>
      <c r="T584" s="663"/>
      <c r="U584" s="663"/>
      <c r="V584" s="663"/>
      <c r="W584" s="663"/>
      <c r="X584" s="663"/>
      <c r="Y584" s="663"/>
      <c r="Z584" s="663"/>
    </row>
    <row r="585" spans="1:26" s="664" customFormat="1" ht="25.5">
      <c r="A585" s="283" t="s">
        <v>1639</v>
      </c>
      <c r="B585" s="669">
        <v>66067652</v>
      </c>
      <c r="C585" s="669">
        <v>28000000</v>
      </c>
      <c r="D585" s="669">
        <v>28000000</v>
      </c>
      <c r="E585" s="670">
        <v>42.38080081913612</v>
      </c>
      <c r="F585" s="203">
        <v>6000000</v>
      </c>
      <c r="G585" s="663"/>
      <c r="H585" s="663"/>
      <c r="I585" s="663"/>
      <c r="J585" s="663"/>
      <c r="K585" s="663"/>
      <c r="L585" s="663"/>
      <c r="M585" s="663"/>
      <c r="N585" s="663"/>
      <c r="O585" s="663"/>
      <c r="P585" s="663"/>
      <c r="Q585" s="663"/>
      <c r="R585" s="663"/>
      <c r="S585" s="663"/>
      <c r="T585" s="663"/>
      <c r="U585" s="663"/>
      <c r="V585" s="663"/>
      <c r="W585" s="663"/>
      <c r="X585" s="663"/>
      <c r="Y585" s="663"/>
      <c r="Z585" s="663"/>
    </row>
    <row r="586" spans="1:26" s="664" customFormat="1" ht="12.75">
      <c r="A586" s="193" t="s">
        <v>1602</v>
      </c>
      <c r="B586" s="669">
        <v>112135914</v>
      </c>
      <c r="C586" s="669">
        <v>44716465</v>
      </c>
      <c r="D586" s="669">
        <v>22264476</v>
      </c>
      <c r="E586" s="670">
        <v>19.854902150260266</v>
      </c>
      <c r="F586" s="203">
        <v>8763713</v>
      </c>
      <c r="G586" s="663"/>
      <c r="H586" s="663"/>
      <c r="I586" s="663"/>
      <c r="J586" s="663"/>
      <c r="K586" s="663"/>
      <c r="L586" s="663"/>
      <c r="M586" s="663"/>
      <c r="N586" s="663"/>
      <c r="O586" s="663"/>
      <c r="P586" s="663"/>
      <c r="Q586" s="663"/>
      <c r="R586" s="663"/>
      <c r="S586" s="663"/>
      <c r="T586" s="663"/>
      <c r="U586" s="663"/>
      <c r="V586" s="663"/>
      <c r="W586" s="663"/>
      <c r="X586" s="663"/>
      <c r="Y586" s="663"/>
      <c r="Z586" s="663"/>
    </row>
    <row r="587" spans="1:26" s="664" customFormat="1" ht="12.75">
      <c r="A587" s="259" t="s">
        <v>1603</v>
      </c>
      <c r="B587" s="669">
        <v>88598784</v>
      </c>
      <c r="C587" s="669">
        <v>37801465</v>
      </c>
      <c r="D587" s="669">
        <v>15982921</v>
      </c>
      <c r="E587" s="670">
        <v>18.039661808451005</v>
      </c>
      <c r="F587" s="203">
        <v>8258222</v>
      </c>
      <c r="G587" s="663"/>
      <c r="H587" s="663"/>
      <c r="I587" s="663"/>
      <c r="J587" s="663"/>
      <c r="K587" s="663"/>
      <c r="L587" s="663"/>
      <c r="M587" s="663"/>
      <c r="N587" s="663"/>
      <c r="O587" s="663"/>
      <c r="P587" s="663"/>
      <c r="Q587" s="663"/>
      <c r="R587" s="663"/>
      <c r="S587" s="663"/>
      <c r="T587" s="663"/>
      <c r="U587" s="663"/>
      <c r="V587" s="663"/>
      <c r="W587" s="663"/>
      <c r="X587" s="663"/>
      <c r="Y587" s="663"/>
      <c r="Z587" s="663"/>
    </row>
    <row r="588" spans="1:26" s="664" customFormat="1" ht="12.75">
      <c r="A588" s="274" t="s">
        <v>1604</v>
      </c>
      <c r="B588" s="669">
        <v>3409602</v>
      </c>
      <c r="C588" s="669">
        <v>1201465</v>
      </c>
      <c r="D588" s="669">
        <v>453401</v>
      </c>
      <c r="E588" s="670">
        <v>13.297769065128422</v>
      </c>
      <c r="F588" s="203">
        <v>131884</v>
      </c>
      <c r="G588" s="663"/>
      <c r="H588" s="663"/>
      <c r="I588" s="663"/>
      <c r="J588" s="663"/>
      <c r="K588" s="663"/>
      <c r="L588" s="663"/>
      <c r="M588" s="663"/>
      <c r="N588" s="663"/>
      <c r="O588" s="663"/>
      <c r="P588" s="663"/>
      <c r="Q588" s="663"/>
      <c r="R588" s="663"/>
      <c r="S588" s="663"/>
      <c r="T588" s="663"/>
      <c r="U588" s="663"/>
      <c r="V588" s="663"/>
      <c r="W588" s="663"/>
      <c r="X588" s="663"/>
      <c r="Y588" s="663"/>
      <c r="Z588" s="663"/>
    </row>
    <row r="589" spans="1:26" s="664" customFormat="1" ht="12.75">
      <c r="A589" s="276" t="s">
        <v>1605</v>
      </c>
      <c r="B589" s="669">
        <v>1041861</v>
      </c>
      <c r="C589" s="669">
        <v>424505</v>
      </c>
      <c r="D589" s="669">
        <v>284561</v>
      </c>
      <c r="E589" s="670">
        <v>27.312760531395263</v>
      </c>
      <c r="F589" s="203">
        <v>71895</v>
      </c>
      <c r="G589" s="663"/>
      <c r="H589" s="663"/>
      <c r="I589" s="663"/>
      <c r="J589" s="663"/>
      <c r="K589" s="663"/>
      <c r="L589" s="663"/>
      <c r="M589" s="663"/>
      <c r="N589" s="663"/>
      <c r="O589" s="663"/>
      <c r="P589" s="663"/>
      <c r="Q589" s="663"/>
      <c r="R589" s="663"/>
      <c r="S589" s="663"/>
      <c r="T589" s="663"/>
      <c r="U589" s="663"/>
      <c r="V589" s="663"/>
      <c r="W589" s="663"/>
      <c r="X589" s="663"/>
      <c r="Y589" s="663"/>
      <c r="Z589" s="663"/>
    </row>
    <row r="590" spans="1:26" s="664" customFormat="1" ht="12.75">
      <c r="A590" s="280" t="s">
        <v>1606</v>
      </c>
      <c r="B590" s="669">
        <v>782000</v>
      </c>
      <c r="C590" s="669">
        <v>313585</v>
      </c>
      <c r="D590" s="669">
        <v>210848</v>
      </c>
      <c r="E590" s="670">
        <v>26.962659846547314</v>
      </c>
      <c r="F590" s="203">
        <v>50728</v>
      </c>
      <c r="G590" s="663"/>
      <c r="H590" s="663"/>
      <c r="I590" s="663"/>
      <c r="J590" s="663"/>
      <c r="K590" s="663"/>
      <c r="L590" s="663"/>
      <c r="M590" s="663"/>
      <c r="N590" s="663"/>
      <c r="O590" s="663"/>
      <c r="P590" s="663"/>
      <c r="Q590" s="663"/>
      <c r="R590" s="663"/>
      <c r="S590" s="663"/>
      <c r="T590" s="663"/>
      <c r="U590" s="663"/>
      <c r="V590" s="663"/>
      <c r="W590" s="663"/>
      <c r="X590" s="663"/>
      <c r="Y590" s="663"/>
      <c r="Z590" s="663"/>
    </row>
    <row r="591" spans="1:26" s="664" customFormat="1" ht="12.75">
      <c r="A591" s="276" t="s">
        <v>1607</v>
      </c>
      <c r="B591" s="669">
        <v>2367741</v>
      </c>
      <c r="C591" s="669">
        <v>776960</v>
      </c>
      <c r="D591" s="669">
        <v>168840</v>
      </c>
      <c r="E591" s="670">
        <v>7.130847504013318</v>
      </c>
      <c r="F591" s="203">
        <v>59989</v>
      </c>
      <c r="G591" s="663"/>
      <c r="H591" s="663"/>
      <c r="I591" s="663"/>
      <c r="J591" s="663"/>
      <c r="K591" s="663"/>
      <c r="L591" s="663"/>
      <c r="M591" s="663"/>
      <c r="N591" s="663"/>
      <c r="O591" s="663"/>
      <c r="P591" s="663"/>
      <c r="Q591" s="663"/>
      <c r="R591" s="663"/>
      <c r="S591" s="663"/>
      <c r="T591" s="663"/>
      <c r="U591" s="663"/>
      <c r="V591" s="663"/>
      <c r="W591" s="663"/>
      <c r="X591" s="663"/>
      <c r="Y591" s="663"/>
      <c r="Z591" s="663"/>
    </row>
    <row r="592" spans="1:26" s="664" customFormat="1" ht="12.75">
      <c r="A592" s="274" t="s">
        <v>1608</v>
      </c>
      <c r="B592" s="669">
        <v>2019850</v>
      </c>
      <c r="C592" s="669">
        <v>2019850</v>
      </c>
      <c r="D592" s="669">
        <v>2019850</v>
      </c>
      <c r="E592" s="670">
        <v>100</v>
      </c>
      <c r="F592" s="203">
        <v>416496</v>
      </c>
      <c r="G592" s="663"/>
      <c r="H592" s="663"/>
      <c r="I592" s="663"/>
      <c r="J592" s="663"/>
      <c r="K592" s="663"/>
      <c r="L592" s="663"/>
      <c r="M592" s="663"/>
      <c r="N592" s="663"/>
      <c r="O592" s="663"/>
      <c r="P592" s="663"/>
      <c r="Q592" s="663"/>
      <c r="R592" s="663"/>
      <c r="S592" s="663"/>
      <c r="T592" s="663"/>
      <c r="U592" s="663"/>
      <c r="V592" s="663"/>
      <c r="W592" s="663"/>
      <c r="X592" s="663"/>
      <c r="Y592" s="663"/>
      <c r="Z592" s="663"/>
    </row>
    <row r="593" spans="1:26" s="664" customFormat="1" ht="12.75">
      <c r="A593" s="276" t="s">
        <v>1620</v>
      </c>
      <c r="B593" s="669">
        <v>2019850</v>
      </c>
      <c r="C593" s="669">
        <v>2019850</v>
      </c>
      <c r="D593" s="669">
        <v>2019850</v>
      </c>
      <c r="E593" s="670">
        <v>100</v>
      </c>
      <c r="F593" s="203">
        <v>416496</v>
      </c>
      <c r="G593" s="663"/>
      <c r="H593" s="663"/>
      <c r="I593" s="663"/>
      <c r="J593" s="663"/>
      <c r="K593" s="663"/>
      <c r="L593" s="663"/>
      <c r="M593" s="663"/>
      <c r="N593" s="663"/>
      <c r="O593" s="663"/>
      <c r="P593" s="663"/>
      <c r="Q593" s="663"/>
      <c r="R593" s="663"/>
      <c r="S593" s="663"/>
      <c r="T593" s="663"/>
      <c r="U593" s="663"/>
      <c r="V593" s="663"/>
      <c r="W593" s="663"/>
      <c r="X593" s="663"/>
      <c r="Y593" s="663"/>
      <c r="Z593" s="663"/>
    </row>
    <row r="594" spans="1:26" s="664" customFormat="1" ht="12.75">
      <c r="A594" s="274" t="s">
        <v>1553</v>
      </c>
      <c r="B594" s="669">
        <v>83169332</v>
      </c>
      <c r="C594" s="669">
        <v>34580150</v>
      </c>
      <c r="D594" s="669">
        <v>13509670</v>
      </c>
      <c r="E594" s="670">
        <v>16.24357160882331</v>
      </c>
      <c r="F594" s="203">
        <v>7709842</v>
      </c>
      <c r="G594" s="663"/>
      <c r="H594" s="663"/>
      <c r="I594" s="663"/>
      <c r="J594" s="663"/>
      <c r="K594" s="663"/>
      <c r="L594" s="663"/>
      <c r="M594" s="663"/>
      <c r="N594" s="663"/>
      <c r="O594" s="663"/>
      <c r="P594" s="663"/>
      <c r="Q594" s="663"/>
      <c r="R594" s="663"/>
      <c r="S594" s="663"/>
      <c r="T594" s="663"/>
      <c r="U594" s="663"/>
      <c r="V594" s="663"/>
      <c r="W594" s="663"/>
      <c r="X594" s="663"/>
      <c r="Y594" s="663"/>
      <c r="Z594" s="663"/>
    </row>
    <row r="595" spans="1:26" s="664" customFormat="1" ht="12.75">
      <c r="A595" s="274" t="s">
        <v>850</v>
      </c>
      <c r="B595" s="669">
        <v>40479630</v>
      </c>
      <c r="C595" s="669">
        <v>0</v>
      </c>
      <c r="D595" s="669">
        <v>0</v>
      </c>
      <c r="E595" s="670">
        <v>0</v>
      </c>
      <c r="F595" s="203">
        <v>0</v>
      </c>
      <c r="G595" s="663"/>
      <c r="H595" s="663"/>
      <c r="I595" s="663"/>
      <c r="J595" s="663"/>
      <c r="K595" s="663"/>
      <c r="L595" s="663"/>
      <c r="M595" s="663"/>
      <c r="N595" s="663"/>
      <c r="O595" s="663"/>
      <c r="P595" s="663"/>
      <c r="Q595" s="663"/>
      <c r="R595" s="663"/>
      <c r="S595" s="663"/>
      <c r="T595" s="663"/>
      <c r="U595" s="663"/>
      <c r="V595" s="663"/>
      <c r="W595" s="663"/>
      <c r="X595" s="663"/>
      <c r="Y595" s="663"/>
      <c r="Z595" s="663"/>
    </row>
    <row r="596" spans="1:26" s="664" customFormat="1" ht="12.75">
      <c r="A596" s="276" t="s">
        <v>1646</v>
      </c>
      <c r="B596" s="669">
        <v>0</v>
      </c>
      <c r="C596" s="669">
        <v>13380150</v>
      </c>
      <c r="D596" s="669">
        <v>4938397</v>
      </c>
      <c r="E596" s="670" t="s">
        <v>1205</v>
      </c>
      <c r="F596" s="203">
        <v>2450707</v>
      </c>
      <c r="G596" s="663"/>
      <c r="H596" s="663"/>
      <c r="I596" s="663"/>
      <c r="J596" s="663"/>
      <c r="K596" s="663"/>
      <c r="L596" s="663"/>
      <c r="M596" s="663"/>
      <c r="N596" s="663"/>
      <c r="O596" s="663"/>
      <c r="P596" s="663"/>
      <c r="Q596" s="663"/>
      <c r="R596" s="663"/>
      <c r="S596" s="663"/>
      <c r="T596" s="663"/>
      <c r="U596" s="663"/>
      <c r="V596" s="663"/>
      <c r="W596" s="663"/>
      <c r="X596" s="663"/>
      <c r="Y596" s="663"/>
      <c r="Z596" s="663"/>
    </row>
    <row r="597" spans="1:26" s="664" customFormat="1" ht="12.75">
      <c r="A597" s="287" t="s">
        <v>851</v>
      </c>
      <c r="B597" s="669">
        <v>42689702</v>
      </c>
      <c r="C597" s="669">
        <v>21200000</v>
      </c>
      <c r="D597" s="669">
        <v>8571273</v>
      </c>
      <c r="E597" s="670">
        <v>20.07808112598209</v>
      </c>
      <c r="F597" s="203">
        <v>5259135</v>
      </c>
      <c r="G597" s="663"/>
      <c r="H597" s="663"/>
      <c r="I597" s="663"/>
      <c r="J597" s="663"/>
      <c r="K597" s="663"/>
      <c r="L597" s="663"/>
      <c r="M597" s="663"/>
      <c r="N597" s="663"/>
      <c r="O597" s="663"/>
      <c r="P597" s="663"/>
      <c r="Q597" s="663"/>
      <c r="R597" s="663"/>
      <c r="S597" s="663"/>
      <c r="T597" s="663"/>
      <c r="U597" s="663"/>
      <c r="V597" s="663"/>
      <c r="W597" s="663"/>
      <c r="X597" s="663"/>
      <c r="Y597" s="663"/>
      <c r="Z597" s="663"/>
    </row>
    <row r="598" spans="1:26" s="664" customFormat="1" ht="25.5" customHeight="1">
      <c r="A598" s="287" t="s">
        <v>852</v>
      </c>
      <c r="B598" s="669">
        <v>42689702</v>
      </c>
      <c r="C598" s="669">
        <v>21200000</v>
      </c>
      <c r="D598" s="669">
        <v>8571273</v>
      </c>
      <c r="E598" s="670">
        <v>20.07808112598209</v>
      </c>
      <c r="F598" s="203">
        <v>5259135</v>
      </c>
      <c r="G598" s="663"/>
      <c r="H598" s="663"/>
      <c r="I598" s="663"/>
      <c r="J598" s="663"/>
      <c r="K598" s="663"/>
      <c r="L598" s="663"/>
      <c r="M598" s="663"/>
      <c r="N598" s="663"/>
      <c r="O598" s="663"/>
      <c r="P598" s="663"/>
      <c r="Q598" s="663"/>
      <c r="R598" s="663"/>
      <c r="S598" s="663"/>
      <c r="T598" s="663"/>
      <c r="U598" s="663"/>
      <c r="V598" s="663"/>
      <c r="W598" s="663"/>
      <c r="X598" s="663"/>
      <c r="Y598" s="663"/>
      <c r="Z598" s="663"/>
    </row>
    <row r="599" spans="1:26" s="664" customFormat="1" ht="12.75">
      <c r="A599" s="259" t="s">
        <v>1558</v>
      </c>
      <c r="B599" s="669">
        <v>23537130</v>
      </c>
      <c r="C599" s="669">
        <v>6915000</v>
      </c>
      <c r="D599" s="669">
        <v>6281555</v>
      </c>
      <c r="E599" s="670">
        <v>26.687854466538614</v>
      </c>
      <c r="F599" s="203">
        <v>505491</v>
      </c>
      <c r="G599" s="663"/>
      <c r="H599" s="663"/>
      <c r="I599" s="663"/>
      <c r="J599" s="663"/>
      <c r="K599" s="663"/>
      <c r="L599" s="663"/>
      <c r="M599" s="663"/>
      <c r="N599" s="663"/>
      <c r="O599" s="663"/>
      <c r="P599" s="663"/>
      <c r="Q599" s="663"/>
      <c r="R599" s="663"/>
      <c r="S599" s="663"/>
      <c r="T599" s="663"/>
      <c r="U599" s="663"/>
      <c r="V599" s="663"/>
      <c r="W599" s="663"/>
      <c r="X599" s="663"/>
      <c r="Y599" s="663"/>
      <c r="Z599" s="663"/>
    </row>
    <row r="600" spans="1:26" s="664" customFormat="1" ht="12.75">
      <c r="A600" s="274" t="s">
        <v>1610</v>
      </c>
      <c r="B600" s="669">
        <v>159180</v>
      </c>
      <c r="C600" s="669">
        <v>115000</v>
      </c>
      <c r="D600" s="669">
        <v>2202</v>
      </c>
      <c r="E600" s="670">
        <v>1.3833396155295892</v>
      </c>
      <c r="F600" s="203">
        <v>2202</v>
      </c>
      <c r="G600" s="663"/>
      <c r="H600" s="663"/>
      <c r="I600" s="663"/>
      <c r="J600" s="663"/>
      <c r="K600" s="663"/>
      <c r="L600" s="663"/>
      <c r="M600" s="663"/>
      <c r="N600" s="663"/>
      <c r="O600" s="663"/>
      <c r="P600" s="663"/>
      <c r="Q600" s="663"/>
      <c r="R600" s="663"/>
      <c r="S600" s="663"/>
      <c r="T600" s="663"/>
      <c r="U600" s="663"/>
      <c r="V600" s="663"/>
      <c r="W600" s="663"/>
      <c r="X600" s="663"/>
      <c r="Y600" s="663"/>
      <c r="Z600" s="663"/>
    </row>
    <row r="601" spans="1:26" s="664" customFormat="1" ht="12.75">
      <c r="A601" s="259" t="s">
        <v>812</v>
      </c>
      <c r="B601" s="669">
        <v>23377950</v>
      </c>
      <c r="C601" s="669">
        <v>6800000</v>
      </c>
      <c r="D601" s="669">
        <v>6279353</v>
      </c>
      <c r="E601" s="670">
        <v>26.860152408573036</v>
      </c>
      <c r="F601" s="203">
        <v>503289</v>
      </c>
      <c r="G601" s="663"/>
      <c r="H601" s="663"/>
      <c r="I601" s="663"/>
      <c r="J601" s="663"/>
      <c r="K601" s="663"/>
      <c r="L601" s="663"/>
      <c r="M601" s="663"/>
      <c r="N601" s="663"/>
      <c r="O601" s="663"/>
      <c r="P601" s="663"/>
      <c r="Q601" s="663"/>
      <c r="R601" s="663"/>
      <c r="S601" s="663"/>
      <c r="T601" s="663"/>
      <c r="U601" s="663"/>
      <c r="V601" s="663"/>
      <c r="W601" s="663"/>
      <c r="X601" s="663"/>
      <c r="Y601" s="663"/>
      <c r="Z601" s="663"/>
    </row>
    <row r="602" spans="1:26" s="664" customFormat="1" ht="25.5">
      <c r="A602" s="287" t="s">
        <v>853</v>
      </c>
      <c r="B602" s="669">
        <v>23377950</v>
      </c>
      <c r="C602" s="669">
        <v>6800000</v>
      </c>
      <c r="D602" s="669">
        <v>6279353</v>
      </c>
      <c r="E602" s="670">
        <v>26.860152408573036</v>
      </c>
      <c r="F602" s="203">
        <v>503289</v>
      </c>
      <c r="G602" s="663"/>
      <c r="H602" s="663"/>
      <c r="I602" s="663"/>
      <c r="J602" s="663"/>
      <c r="K602" s="663"/>
      <c r="L602" s="663"/>
      <c r="M602" s="663"/>
      <c r="N602" s="663"/>
      <c r="O602" s="663"/>
      <c r="P602" s="663"/>
      <c r="Q602" s="663"/>
      <c r="R602" s="663"/>
      <c r="S602" s="663"/>
      <c r="T602" s="663"/>
      <c r="U602" s="663"/>
      <c r="V602" s="663"/>
      <c r="W602" s="663"/>
      <c r="X602" s="663"/>
      <c r="Y602" s="663"/>
      <c r="Z602" s="663"/>
    </row>
    <row r="603" spans="1:26" s="664" customFormat="1" ht="12.75">
      <c r="A603" s="252"/>
      <c r="B603" s="669"/>
      <c r="C603" s="365"/>
      <c r="D603" s="365"/>
      <c r="E603" s="654"/>
      <c r="F603" s="203"/>
      <c r="G603" s="663"/>
      <c r="H603" s="663"/>
      <c r="I603" s="663"/>
      <c r="J603" s="663"/>
      <c r="K603" s="663"/>
      <c r="L603" s="663"/>
      <c r="M603" s="663"/>
      <c r="N603" s="663"/>
      <c r="O603" s="663"/>
      <c r="P603" s="663"/>
      <c r="Q603" s="663"/>
      <c r="R603" s="663"/>
      <c r="S603" s="663"/>
      <c r="T603" s="663"/>
      <c r="U603" s="663"/>
      <c r="V603" s="663"/>
      <c r="W603" s="663"/>
      <c r="X603" s="663"/>
      <c r="Y603" s="663"/>
      <c r="Z603" s="663"/>
    </row>
    <row r="604" spans="1:26" s="664" customFormat="1" ht="12.75">
      <c r="A604" s="252" t="s">
        <v>834</v>
      </c>
      <c r="B604" s="669"/>
      <c r="C604" s="365"/>
      <c r="D604" s="365"/>
      <c r="E604" s="654"/>
      <c r="F604" s="203"/>
      <c r="G604" s="663"/>
      <c r="H604" s="663"/>
      <c r="I604" s="663"/>
      <c r="J604" s="663"/>
      <c r="K604" s="663"/>
      <c r="L604" s="663"/>
      <c r="M604" s="663"/>
      <c r="N604" s="663"/>
      <c r="O604" s="663"/>
      <c r="P604" s="663"/>
      <c r="Q604" s="663"/>
      <c r="R604" s="663"/>
      <c r="S604" s="663"/>
      <c r="T604" s="663"/>
      <c r="U604" s="663"/>
      <c r="V604" s="663"/>
      <c r="W604" s="663"/>
      <c r="X604" s="663"/>
      <c r="Y604" s="663"/>
      <c r="Z604" s="663"/>
    </row>
    <row r="605" spans="1:26" s="664" customFormat="1" ht="25.5">
      <c r="A605" s="187" t="s">
        <v>848</v>
      </c>
      <c r="B605" s="669"/>
      <c r="C605" s="365"/>
      <c r="D605" s="365"/>
      <c r="E605" s="654"/>
      <c r="F605" s="203"/>
      <c r="G605" s="663"/>
      <c r="H605" s="663"/>
      <c r="I605" s="663"/>
      <c r="J605" s="663"/>
      <c r="K605" s="663"/>
      <c r="L605" s="663"/>
      <c r="M605" s="663"/>
      <c r="N605" s="663"/>
      <c r="O605" s="663"/>
      <c r="P605" s="663"/>
      <c r="Q605" s="663"/>
      <c r="R605" s="663"/>
      <c r="S605" s="663"/>
      <c r="T605" s="663"/>
      <c r="U605" s="663"/>
      <c r="V605" s="663"/>
      <c r="W605" s="663"/>
      <c r="X605" s="663"/>
      <c r="Y605" s="663"/>
      <c r="Z605" s="663"/>
    </row>
    <row r="606" spans="1:26" s="664" customFormat="1" ht="12.75">
      <c r="A606" s="199" t="s">
        <v>811</v>
      </c>
      <c r="B606" s="669">
        <v>76360</v>
      </c>
      <c r="C606" s="669">
        <v>48271</v>
      </c>
      <c r="D606" s="669">
        <v>48271</v>
      </c>
      <c r="E606" s="670">
        <v>63.21503404924044</v>
      </c>
      <c r="F606" s="203">
        <v>402</v>
      </c>
      <c r="G606" s="663"/>
      <c r="H606" s="663"/>
      <c r="I606" s="663"/>
      <c r="J606" s="663"/>
      <c r="K606" s="663"/>
      <c r="L606" s="663"/>
      <c r="M606" s="663"/>
      <c r="N606" s="663"/>
      <c r="O606" s="663"/>
      <c r="P606" s="663"/>
      <c r="Q606" s="663"/>
      <c r="R606" s="663"/>
      <c r="S606" s="663"/>
      <c r="T606" s="663"/>
      <c r="U606" s="663"/>
      <c r="V606" s="663"/>
      <c r="W606" s="663"/>
      <c r="X606" s="663"/>
      <c r="Y606" s="663"/>
      <c r="Z606" s="663"/>
    </row>
    <row r="607" spans="1:26" s="664" customFormat="1" ht="12.75">
      <c r="A607" s="259" t="s">
        <v>1600</v>
      </c>
      <c r="B607" s="669">
        <v>76360</v>
      </c>
      <c r="C607" s="669">
        <v>48271</v>
      </c>
      <c r="D607" s="669">
        <v>48271</v>
      </c>
      <c r="E607" s="670">
        <v>63.21503404924044</v>
      </c>
      <c r="F607" s="203">
        <v>402</v>
      </c>
      <c r="G607" s="663"/>
      <c r="H607" s="663"/>
      <c r="I607" s="663"/>
      <c r="J607" s="663"/>
      <c r="K607" s="663"/>
      <c r="L607" s="663"/>
      <c r="M607" s="663"/>
      <c r="N607" s="663"/>
      <c r="O607" s="663"/>
      <c r="P607" s="663"/>
      <c r="Q607" s="663"/>
      <c r="R607" s="663"/>
      <c r="S607" s="663"/>
      <c r="T607" s="663"/>
      <c r="U607" s="663"/>
      <c r="V607" s="663"/>
      <c r="W607" s="663"/>
      <c r="X607" s="663"/>
      <c r="Y607" s="663"/>
      <c r="Z607" s="663"/>
    </row>
    <row r="608" spans="1:26" s="664" customFormat="1" ht="25.5">
      <c r="A608" s="261" t="s">
        <v>1601</v>
      </c>
      <c r="B608" s="669">
        <v>76360</v>
      </c>
      <c r="C608" s="669">
        <v>48271</v>
      </c>
      <c r="D608" s="669">
        <v>48271</v>
      </c>
      <c r="E608" s="670">
        <v>63.21503404924044</v>
      </c>
      <c r="F608" s="203">
        <v>402</v>
      </c>
      <c r="G608" s="663"/>
      <c r="H608" s="663"/>
      <c r="I608" s="663"/>
      <c r="J608" s="663"/>
      <c r="K608" s="663"/>
      <c r="L608" s="663"/>
      <c r="M608" s="663"/>
      <c r="N608" s="663"/>
      <c r="O608" s="663"/>
      <c r="P608" s="663"/>
      <c r="Q608" s="663"/>
      <c r="R608" s="663"/>
      <c r="S608" s="663"/>
      <c r="T608" s="663"/>
      <c r="U608" s="663"/>
      <c r="V608" s="663"/>
      <c r="W608" s="663"/>
      <c r="X608" s="663"/>
      <c r="Y608" s="663"/>
      <c r="Z608" s="663"/>
    </row>
    <row r="609" spans="1:26" s="664" customFormat="1" ht="12.75">
      <c r="A609" s="193" t="s">
        <v>1602</v>
      </c>
      <c r="B609" s="669">
        <v>76360</v>
      </c>
      <c r="C609" s="669">
        <v>48271</v>
      </c>
      <c r="D609" s="669">
        <v>35753</v>
      </c>
      <c r="E609" s="670">
        <v>46.82163436354112</v>
      </c>
      <c r="F609" s="203">
        <v>6005</v>
      </c>
      <c r="G609" s="663"/>
      <c r="H609" s="663"/>
      <c r="I609" s="663"/>
      <c r="J609" s="663"/>
      <c r="K609" s="663"/>
      <c r="L609" s="663"/>
      <c r="M609" s="663"/>
      <c r="N609" s="663"/>
      <c r="O609" s="663"/>
      <c r="P609" s="663"/>
      <c r="Q609" s="663"/>
      <c r="R609" s="663"/>
      <c r="S609" s="663"/>
      <c r="T609" s="663"/>
      <c r="U609" s="663"/>
      <c r="V609" s="663"/>
      <c r="W609" s="663"/>
      <c r="X609" s="663"/>
      <c r="Y609" s="663"/>
      <c r="Z609" s="663"/>
    </row>
    <row r="610" spans="1:26" s="664" customFormat="1" ht="12.75">
      <c r="A610" s="259" t="s">
        <v>1603</v>
      </c>
      <c r="B610" s="669">
        <v>28020</v>
      </c>
      <c r="C610" s="669">
        <v>7011</v>
      </c>
      <c r="D610" s="669">
        <v>5526</v>
      </c>
      <c r="E610" s="670">
        <v>19.721627408993577</v>
      </c>
      <c r="F610" s="203">
        <v>695</v>
      </c>
      <c r="G610" s="663"/>
      <c r="H610" s="663"/>
      <c r="I610" s="663"/>
      <c r="J610" s="663"/>
      <c r="K610" s="663"/>
      <c r="L610" s="663"/>
      <c r="M610" s="663"/>
      <c r="N610" s="663"/>
      <c r="O610" s="663"/>
      <c r="P610" s="663"/>
      <c r="Q610" s="663"/>
      <c r="R610" s="663"/>
      <c r="S610" s="663"/>
      <c r="T610" s="663"/>
      <c r="U610" s="663"/>
      <c r="V610" s="663"/>
      <c r="W610" s="663"/>
      <c r="X610" s="663"/>
      <c r="Y610" s="663"/>
      <c r="Z610" s="663"/>
    </row>
    <row r="611" spans="1:26" s="664" customFormat="1" ht="12.75">
      <c r="A611" s="274" t="s">
        <v>1604</v>
      </c>
      <c r="B611" s="669">
        <v>28020</v>
      </c>
      <c r="C611" s="669">
        <v>7011</v>
      </c>
      <c r="D611" s="669">
        <v>5526</v>
      </c>
      <c r="E611" s="670">
        <v>19.721627408993577</v>
      </c>
      <c r="F611" s="203">
        <v>695</v>
      </c>
      <c r="G611" s="663"/>
      <c r="H611" s="663"/>
      <c r="I611" s="663"/>
      <c r="J611" s="663"/>
      <c r="K611" s="663"/>
      <c r="L611" s="663"/>
      <c r="M611" s="663"/>
      <c r="N611" s="663"/>
      <c r="O611" s="663"/>
      <c r="P611" s="663"/>
      <c r="Q611" s="663"/>
      <c r="R611" s="663"/>
      <c r="S611" s="663"/>
      <c r="T611" s="663"/>
      <c r="U611" s="663"/>
      <c r="V611" s="663"/>
      <c r="W611" s="663"/>
      <c r="X611" s="663"/>
      <c r="Y611" s="663"/>
      <c r="Z611" s="663"/>
    </row>
    <row r="612" spans="1:26" s="664" customFormat="1" ht="12.75">
      <c r="A612" s="276" t="s">
        <v>1605</v>
      </c>
      <c r="B612" s="669">
        <v>2400</v>
      </c>
      <c r="C612" s="669">
        <v>2011</v>
      </c>
      <c r="D612" s="669">
        <v>1042</v>
      </c>
      <c r="E612" s="670">
        <v>43.416666666666664</v>
      </c>
      <c r="F612" s="203">
        <v>695</v>
      </c>
      <c r="G612" s="663"/>
      <c r="H612" s="663"/>
      <c r="I612" s="663"/>
      <c r="J612" s="663"/>
      <c r="K612" s="663"/>
      <c r="L612" s="663"/>
      <c r="M612" s="663"/>
      <c r="N612" s="663"/>
      <c r="O612" s="663"/>
      <c r="P612" s="663"/>
      <c r="Q612" s="663"/>
      <c r="R612" s="663"/>
      <c r="S612" s="663"/>
      <c r="T612" s="663"/>
      <c r="U612" s="663"/>
      <c r="V612" s="663"/>
      <c r="W612" s="663"/>
      <c r="X612" s="663"/>
      <c r="Y612" s="663"/>
      <c r="Z612" s="663"/>
    </row>
    <row r="613" spans="1:26" s="664" customFormat="1" ht="12.75">
      <c r="A613" s="280" t="s">
        <v>1606</v>
      </c>
      <c r="B613" s="669">
        <v>1934</v>
      </c>
      <c r="C613" s="669">
        <v>1620</v>
      </c>
      <c r="D613" s="669">
        <v>840</v>
      </c>
      <c r="E613" s="670">
        <v>43.43329886246122</v>
      </c>
      <c r="F613" s="203">
        <v>560</v>
      </c>
      <c r="G613" s="663"/>
      <c r="H613" s="663"/>
      <c r="I613" s="663"/>
      <c r="J613" s="663"/>
      <c r="K613" s="663"/>
      <c r="L613" s="663"/>
      <c r="M613" s="663"/>
      <c r="N613" s="663"/>
      <c r="O613" s="663"/>
      <c r="P613" s="663"/>
      <c r="Q613" s="663"/>
      <c r="R613" s="663"/>
      <c r="S613" s="663"/>
      <c r="T613" s="663"/>
      <c r="U613" s="663"/>
      <c r="V613" s="663"/>
      <c r="W613" s="663"/>
      <c r="X613" s="663"/>
      <c r="Y613" s="663"/>
      <c r="Z613" s="663"/>
    </row>
    <row r="614" spans="1:26" s="664" customFormat="1" ht="12.75">
      <c r="A614" s="276" t="s">
        <v>1607</v>
      </c>
      <c r="B614" s="669">
        <v>25620</v>
      </c>
      <c r="C614" s="669">
        <v>5000</v>
      </c>
      <c r="D614" s="669">
        <v>4484</v>
      </c>
      <c r="E614" s="670">
        <v>17.501951600312257</v>
      </c>
      <c r="F614" s="203">
        <v>0</v>
      </c>
      <c r="G614" s="663"/>
      <c r="H614" s="663"/>
      <c r="I614" s="663"/>
      <c r="J614" s="663"/>
      <c r="K614" s="663"/>
      <c r="L614" s="663"/>
      <c r="M614" s="663"/>
      <c r="N614" s="663"/>
      <c r="O614" s="663"/>
      <c r="P614" s="663"/>
      <c r="Q614" s="663"/>
      <c r="R614" s="663"/>
      <c r="S614" s="663"/>
      <c r="T614" s="663"/>
      <c r="U614" s="663"/>
      <c r="V614" s="663"/>
      <c r="W614" s="663"/>
      <c r="X614" s="663"/>
      <c r="Y614" s="663"/>
      <c r="Z614" s="663"/>
    </row>
    <row r="615" spans="1:26" s="664" customFormat="1" ht="12.75">
      <c r="A615" s="259" t="s">
        <v>1558</v>
      </c>
      <c r="B615" s="669">
        <v>48340</v>
      </c>
      <c r="C615" s="669">
        <v>41260</v>
      </c>
      <c r="D615" s="669">
        <v>30227</v>
      </c>
      <c r="E615" s="670">
        <v>62.52999586263963</v>
      </c>
      <c r="F615" s="203">
        <v>5310</v>
      </c>
      <c r="G615" s="663"/>
      <c r="H615" s="663"/>
      <c r="I615" s="663"/>
      <c r="J615" s="663"/>
      <c r="K615" s="663"/>
      <c r="L615" s="663"/>
      <c r="M615" s="663"/>
      <c r="N615" s="663"/>
      <c r="O615" s="663"/>
      <c r="P615" s="663"/>
      <c r="Q615" s="663"/>
      <c r="R615" s="663"/>
      <c r="S615" s="663"/>
      <c r="T615" s="663"/>
      <c r="U615" s="663"/>
      <c r="V615" s="663"/>
      <c r="W615" s="663"/>
      <c r="X615" s="663"/>
      <c r="Y615" s="663"/>
      <c r="Z615" s="663"/>
    </row>
    <row r="616" spans="1:26" s="664" customFormat="1" ht="12.75">
      <c r="A616" s="274" t="s">
        <v>1610</v>
      </c>
      <c r="B616" s="669">
        <v>48340</v>
      </c>
      <c r="C616" s="669">
        <v>41260</v>
      </c>
      <c r="D616" s="669">
        <v>30227</v>
      </c>
      <c r="E616" s="670">
        <v>62.52999586263963</v>
      </c>
      <c r="F616" s="203">
        <v>5310</v>
      </c>
      <c r="G616" s="663"/>
      <c r="H616" s="663"/>
      <c r="I616" s="663"/>
      <c r="J616" s="663"/>
      <c r="K616" s="663"/>
      <c r="L616" s="663"/>
      <c r="M616" s="663"/>
      <c r="N616" s="663"/>
      <c r="O616" s="663"/>
      <c r="P616" s="663"/>
      <c r="Q616" s="663"/>
      <c r="R616" s="663"/>
      <c r="S616" s="663"/>
      <c r="T616" s="663"/>
      <c r="U616" s="663"/>
      <c r="V616" s="663"/>
      <c r="W616" s="663"/>
      <c r="X616" s="663"/>
      <c r="Y616" s="663"/>
      <c r="Z616" s="663"/>
    </row>
    <row r="617" spans="1:26" s="664" customFormat="1" ht="12.75">
      <c r="A617" s="252"/>
      <c r="B617" s="669"/>
      <c r="C617" s="365"/>
      <c r="D617" s="365"/>
      <c r="E617" s="654"/>
      <c r="F617" s="203"/>
      <c r="G617" s="663"/>
      <c r="H617" s="663"/>
      <c r="I617" s="663"/>
      <c r="J617" s="663"/>
      <c r="K617" s="663"/>
      <c r="L617" s="663"/>
      <c r="M617" s="663"/>
      <c r="N617" s="663"/>
      <c r="O617" s="663"/>
      <c r="P617" s="663"/>
      <c r="Q617" s="663"/>
      <c r="R617" s="663"/>
      <c r="S617" s="663"/>
      <c r="T617" s="663"/>
      <c r="U617" s="663"/>
      <c r="V617" s="663"/>
      <c r="W617" s="663"/>
      <c r="X617" s="663"/>
      <c r="Y617" s="663"/>
      <c r="Z617" s="663"/>
    </row>
    <row r="618" spans="1:26" s="664" customFormat="1" ht="12.75">
      <c r="A618" s="252" t="s">
        <v>823</v>
      </c>
      <c r="B618" s="669"/>
      <c r="C618" s="365"/>
      <c r="D618" s="365"/>
      <c r="E618" s="654"/>
      <c r="F618" s="203"/>
      <c r="G618" s="663"/>
      <c r="H618" s="663"/>
      <c r="I618" s="663"/>
      <c r="J618" s="663"/>
      <c r="K618" s="663"/>
      <c r="L618" s="663"/>
      <c r="M618" s="663"/>
      <c r="N618" s="663"/>
      <c r="O618" s="663"/>
      <c r="P618" s="663"/>
      <c r="Q618" s="663"/>
      <c r="R618" s="663"/>
      <c r="S618" s="663"/>
      <c r="T618" s="663"/>
      <c r="U618" s="663"/>
      <c r="V618" s="663"/>
      <c r="W618" s="663"/>
      <c r="X618" s="663"/>
      <c r="Y618" s="663"/>
      <c r="Z618" s="663"/>
    </row>
    <row r="619" spans="1:26" s="664" customFormat="1" ht="25.5">
      <c r="A619" s="187" t="s">
        <v>848</v>
      </c>
      <c r="B619" s="669"/>
      <c r="C619" s="365"/>
      <c r="D619" s="365"/>
      <c r="E619" s="654"/>
      <c r="F619" s="203"/>
      <c r="G619" s="663"/>
      <c r="H619" s="663"/>
      <c r="I619" s="663"/>
      <c r="J619" s="663"/>
      <c r="K619" s="663"/>
      <c r="L619" s="663"/>
      <c r="M619" s="663"/>
      <c r="N619" s="663"/>
      <c r="O619" s="663"/>
      <c r="P619" s="663"/>
      <c r="Q619" s="663"/>
      <c r="R619" s="663"/>
      <c r="S619" s="663"/>
      <c r="T619" s="663"/>
      <c r="U619" s="663"/>
      <c r="V619" s="663"/>
      <c r="W619" s="663"/>
      <c r="X619" s="663"/>
      <c r="Y619" s="663"/>
      <c r="Z619" s="663"/>
    </row>
    <row r="620" spans="1:26" s="664" customFormat="1" ht="12.75">
      <c r="A620" s="199" t="s">
        <v>811</v>
      </c>
      <c r="B620" s="669">
        <v>4611892</v>
      </c>
      <c r="C620" s="669">
        <v>2296256</v>
      </c>
      <c r="D620" s="669">
        <v>2296256</v>
      </c>
      <c r="E620" s="670">
        <v>49.789891003518726</v>
      </c>
      <c r="F620" s="203">
        <v>824733</v>
      </c>
      <c r="G620" s="663"/>
      <c r="H620" s="663"/>
      <c r="I620" s="663"/>
      <c r="J620" s="663"/>
      <c r="K620" s="663"/>
      <c r="L620" s="663"/>
      <c r="M620" s="663"/>
      <c r="N620" s="663"/>
      <c r="O620" s="663"/>
      <c r="P620" s="663"/>
      <c r="Q620" s="663"/>
      <c r="R620" s="663"/>
      <c r="S620" s="663"/>
      <c r="T620" s="663"/>
      <c r="U620" s="663"/>
      <c r="V620" s="663"/>
      <c r="W620" s="663"/>
      <c r="X620" s="663"/>
      <c r="Y620" s="663"/>
      <c r="Z620" s="663"/>
    </row>
    <row r="621" spans="1:26" s="664" customFormat="1" ht="12.75">
      <c r="A621" s="259" t="s">
        <v>1600</v>
      </c>
      <c r="B621" s="669">
        <v>4611892</v>
      </c>
      <c r="C621" s="669">
        <v>2296256</v>
      </c>
      <c r="D621" s="669">
        <v>2296256</v>
      </c>
      <c r="E621" s="670">
        <v>49.789891003518726</v>
      </c>
      <c r="F621" s="203">
        <v>824733</v>
      </c>
      <c r="G621" s="663"/>
      <c r="H621" s="663"/>
      <c r="I621" s="663"/>
      <c r="J621" s="663"/>
      <c r="K621" s="663"/>
      <c r="L621" s="663"/>
      <c r="M621" s="663"/>
      <c r="N621" s="663"/>
      <c r="O621" s="663"/>
      <c r="P621" s="663"/>
      <c r="Q621" s="663"/>
      <c r="R621" s="663"/>
      <c r="S621" s="663"/>
      <c r="T621" s="663"/>
      <c r="U621" s="663"/>
      <c r="V621" s="663"/>
      <c r="W621" s="663"/>
      <c r="X621" s="663"/>
      <c r="Y621" s="663"/>
      <c r="Z621" s="663"/>
    </row>
    <row r="622" spans="1:26" s="664" customFormat="1" ht="25.5">
      <c r="A622" s="261" t="s">
        <v>1601</v>
      </c>
      <c r="B622" s="669">
        <v>4611892</v>
      </c>
      <c r="C622" s="669">
        <v>2296256</v>
      </c>
      <c r="D622" s="669">
        <v>2296256</v>
      </c>
      <c r="E622" s="670">
        <v>49.789891003518726</v>
      </c>
      <c r="F622" s="203">
        <v>824733</v>
      </c>
      <c r="G622" s="663"/>
      <c r="H622" s="663"/>
      <c r="I622" s="663"/>
      <c r="J622" s="663"/>
      <c r="K622" s="663"/>
      <c r="L622" s="663"/>
      <c r="M622" s="663"/>
      <c r="N622" s="663"/>
      <c r="O622" s="663"/>
      <c r="P622" s="663"/>
      <c r="Q622" s="663"/>
      <c r="R622" s="663"/>
      <c r="S622" s="663"/>
      <c r="T622" s="663"/>
      <c r="U622" s="663"/>
      <c r="V622" s="663"/>
      <c r="W622" s="663"/>
      <c r="X622" s="663"/>
      <c r="Y622" s="663"/>
      <c r="Z622" s="663"/>
    </row>
    <row r="623" spans="1:26" s="664" customFormat="1" ht="12.75">
      <c r="A623" s="193" t="s">
        <v>1602</v>
      </c>
      <c r="B623" s="669">
        <v>4611892</v>
      </c>
      <c r="C623" s="669">
        <v>2296256</v>
      </c>
      <c r="D623" s="669">
        <v>1327937</v>
      </c>
      <c r="E623" s="670">
        <v>28.793757529447785</v>
      </c>
      <c r="F623" s="203">
        <v>422124</v>
      </c>
      <c r="G623" s="663"/>
      <c r="H623" s="663"/>
      <c r="I623" s="663"/>
      <c r="J623" s="663"/>
      <c r="K623" s="663"/>
      <c r="L623" s="663"/>
      <c r="M623" s="663"/>
      <c r="N623" s="663"/>
      <c r="O623" s="663"/>
      <c r="P623" s="663"/>
      <c r="Q623" s="663"/>
      <c r="R623" s="663"/>
      <c r="S623" s="663"/>
      <c r="T623" s="663"/>
      <c r="U623" s="663"/>
      <c r="V623" s="663"/>
      <c r="W623" s="663"/>
      <c r="X623" s="663"/>
      <c r="Y623" s="663"/>
      <c r="Z623" s="663"/>
    </row>
    <row r="624" spans="1:26" s="664" customFormat="1" ht="12.75">
      <c r="A624" s="259" t="s">
        <v>1603</v>
      </c>
      <c r="B624" s="669">
        <v>3826294</v>
      </c>
      <c r="C624" s="669">
        <v>1752896</v>
      </c>
      <c r="D624" s="669">
        <v>1115145</v>
      </c>
      <c r="E624" s="670">
        <v>29.144258125486438</v>
      </c>
      <c r="F624" s="203">
        <v>259527</v>
      </c>
      <c r="G624" s="663"/>
      <c r="H624" s="663"/>
      <c r="I624" s="663"/>
      <c r="J624" s="663"/>
      <c r="K624" s="663"/>
      <c r="L624" s="663"/>
      <c r="M624" s="663"/>
      <c r="N624" s="663"/>
      <c r="O624" s="663"/>
      <c r="P624" s="663"/>
      <c r="Q624" s="663"/>
      <c r="R624" s="663"/>
      <c r="S624" s="663"/>
      <c r="T624" s="663"/>
      <c r="U624" s="663"/>
      <c r="V624" s="663"/>
      <c r="W624" s="663"/>
      <c r="X624" s="663"/>
      <c r="Y624" s="663"/>
      <c r="Z624" s="663"/>
    </row>
    <row r="625" spans="1:26" s="664" customFormat="1" ht="12.75">
      <c r="A625" s="274" t="s">
        <v>1604</v>
      </c>
      <c r="B625" s="669">
        <v>3826294</v>
      </c>
      <c r="C625" s="669">
        <v>1752896</v>
      </c>
      <c r="D625" s="669">
        <v>1115145</v>
      </c>
      <c r="E625" s="670">
        <v>29.144258125486438</v>
      </c>
      <c r="F625" s="203">
        <v>259527</v>
      </c>
      <c r="G625" s="663"/>
      <c r="H625" s="663"/>
      <c r="I625" s="663"/>
      <c r="J625" s="663"/>
      <c r="K625" s="663"/>
      <c r="L625" s="663"/>
      <c r="M625" s="663"/>
      <c r="N625" s="663"/>
      <c r="O625" s="663"/>
      <c r="P625" s="663"/>
      <c r="Q625" s="663"/>
      <c r="R625" s="663"/>
      <c r="S625" s="663"/>
      <c r="T625" s="663"/>
      <c r="U625" s="663"/>
      <c r="V625" s="663"/>
      <c r="W625" s="663"/>
      <c r="X625" s="663"/>
      <c r="Y625" s="663"/>
      <c r="Z625" s="663"/>
    </row>
    <row r="626" spans="1:26" s="664" customFormat="1" ht="12.75">
      <c r="A626" s="276" t="s">
        <v>1605</v>
      </c>
      <c r="B626" s="669">
        <v>2730588</v>
      </c>
      <c r="C626" s="669">
        <v>1161201</v>
      </c>
      <c r="D626" s="669">
        <v>939763</v>
      </c>
      <c r="E626" s="670">
        <v>34.416140406388664</v>
      </c>
      <c r="F626" s="203">
        <v>200490</v>
      </c>
      <c r="G626" s="663"/>
      <c r="H626" s="663"/>
      <c r="I626" s="663"/>
      <c r="J626" s="663"/>
      <c r="K626" s="663"/>
      <c r="L626" s="663"/>
      <c r="M626" s="663"/>
      <c r="N626" s="663"/>
      <c r="O626" s="663"/>
      <c r="P626" s="663"/>
      <c r="Q626" s="663"/>
      <c r="R626" s="663"/>
      <c r="S626" s="663"/>
      <c r="T626" s="663"/>
      <c r="U626" s="663"/>
      <c r="V626" s="663"/>
      <c r="W626" s="663"/>
      <c r="X626" s="663"/>
      <c r="Y626" s="663"/>
      <c r="Z626" s="663"/>
    </row>
    <row r="627" spans="1:26" s="664" customFormat="1" ht="12.75">
      <c r="A627" s="280" t="s">
        <v>1606</v>
      </c>
      <c r="B627" s="669">
        <v>2202800</v>
      </c>
      <c r="C627" s="669">
        <v>933128</v>
      </c>
      <c r="D627" s="669">
        <v>759999</v>
      </c>
      <c r="E627" s="670">
        <v>34.501498093335755</v>
      </c>
      <c r="F627" s="203">
        <v>162611</v>
      </c>
      <c r="G627" s="663"/>
      <c r="H627" s="663"/>
      <c r="I627" s="663"/>
      <c r="J627" s="663"/>
      <c r="K627" s="663"/>
      <c r="L627" s="663"/>
      <c r="M627" s="663"/>
      <c r="N627" s="663"/>
      <c r="O627" s="663"/>
      <c r="P627" s="663"/>
      <c r="Q627" s="663"/>
      <c r="R627" s="663"/>
      <c r="S627" s="663"/>
      <c r="T627" s="663"/>
      <c r="U627" s="663"/>
      <c r="V627" s="663"/>
      <c r="W627" s="663"/>
      <c r="X627" s="663"/>
      <c r="Y627" s="663"/>
      <c r="Z627" s="663"/>
    </row>
    <row r="628" spans="1:26" s="664" customFormat="1" ht="12.75">
      <c r="A628" s="276" t="s">
        <v>1607</v>
      </c>
      <c r="B628" s="669">
        <v>1095706</v>
      </c>
      <c r="C628" s="669">
        <v>591695</v>
      </c>
      <c r="D628" s="669">
        <v>175382</v>
      </c>
      <c r="E628" s="670">
        <v>16.00630096029409</v>
      </c>
      <c r="F628" s="203">
        <v>59037</v>
      </c>
      <c r="G628" s="663"/>
      <c r="H628" s="663"/>
      <c r="I628" s="663"/>
      <c r="J628" s="663"/>
      <c r="K628" s="663"/>
      <c r="L628" s="663"/>
      <c r="M628" s="663"/>
      <c r="N628" s="663"/>
      <c r="O628" s="663"/>
      <c r="P628" s="663"/>
      <c r="Q628" s="663"/>
      <c r="R628" s="663"/>
      <c r="S628" s="663"/>
      <c r="T628" s="663"/>
      <c r="U628" s="663"/>
      <c r="V628" s="663"/>
      <c r="W628" s="663"/>
      <c r="X628" s="663"/>
      <c r="Y628" s="663"/>
      <c r="Z628" s="663"/>
    </row>
    <row r="629" spans="1:26" s="664" customFormat="1" ht="12.75">
      <c r="A629" s="259" t="s">
        <v>1558</v>
      </c>
      <c r="B629" s="669">
        <v>785598</v>
      </c>
      <c r="C629" s="669">
        <v>543360</v>
      </c>
      <c r="D629" s="669">
        <v>212792</v>
      </c>
      <c r="E629" s="670">
        <v>27.086627002614566</v>
      </c>
      <c r="F629" s="203">
        <v>162597</v>
      </c>
      <c r="G629" s="663"/>
      <c r="H629" s="663"/>
      <c r="I629" s="663"/>
      <c r="J629" s="663"/>
      <c r="K629" s="663"/>
      <c r="L629" s="663"/>
      <c r="M629" s="663"/>
      <c r="N629" s="663"/>
      <c r="O629" s="663"/>
      <c r="P629" s="663"/>
      <c r="Q629" s="663"/>
      <c r="R629" s="663"/>
      <c r="S629" s="663"/>
      <c r="T629" s="663"/>
      <c r="U629" s="663"/>
      <c r="V629" s="663"/>
      <c r="W629" s="663"/>
      <c r="X629" s="663"/>
      <c r="Y629" s="663"/>
      <c r="Z629" s="663"/>
    </row>
    <row r="630" spans="1:26" s="664" customFormat="1" ht="12.75">
      <c r="A630" s="274" t="s">
        <v>1610</v>
      </c>
      <c r="B630" s="669">
        <v>785598</v>
      </c>
      <c r="C630" s="669">
        <v>543360</v>
      </c>
      <c r="D630" s="669">
        <v>212792</v>
      </c>
      <c r="E630" s="670">
        <v>27.086627002614566</v>
      </c>
      <c r="F630" s="203">
        <v>162597</v>
      </c>
      <c r="G630" s="663"/>
      <c r="H630" s="663"/>
      <c r="I630" s="663"/>
      <c r="J630" s="663"/>
      <c r="K630" s="663"/>
      <c r="L630" s="663"/>
      <c r="M630" s="663"/>
      <c r="N630" s="663"/>
      <c r="O630" s="663"/>
      <c r="P630" s="663"/>
      <c r="Q630" s="663"/>
      <c r="R630" s="663"/>
      <c r="S630" s="663"/>
      <c r="T630" s="663"/>
      <c r="U630" s="663"/>
      <c r="V630" s="663"/>
      <c r="W630" s="663"/>
      <c r="X630" s="663"/>
      <c r="Y630" s="663"/>
      <c r="Z630" s="663"/>
    </row>
    <row r="631" spans="1:26" s="664" customFormat="1" ht="12.75">
      <c r="A631" s="252"/>
      <c r="B631" s="669"/>
      <c r="C631" s="365"/>
      <c r="D631" s="365"/>
      <c r="E631" s="654"/>
      <c r="F631" s="203"/>
      <c r="G631" s="663"/>
      <c r="H631" s="663"/>
      <c r="I631" s="663"/>
      <c r="J631" s="663"/>
      <c r="K631" s="663"/>
      <c r="L631" s="663"/>
      <c r="M631" s="663"/>
      <c r="N631" s="663"/>
      <c r="O631" s="663"/>
      <c r="P631" s="663"/>
      <c r="Q631" s="663"/>
      <c r="R631" s="663"/>
      <c r="S631" s="663"/>
      <c r="T631" s="663"/>
      <c r="U631" s="663"/>
      <c r="V631" s="663"/>
      <c r="W631" s="663"/>
      <c r="X631" s="663"/>
      <c r="Y631" s="663"/>
      <c r="Z631" s="663"/>
    </row>
    <row r="632" spans="1:26" s="664" customFormat="1" ht="12.75">
      <c r="A632" s="252" t="s">
        <v>935</v>
      </c>
      <c r="B632" s="669"/>
      <c r="C632" s="365"/>
      <c r="D632" s="365"/>
      <c r="E632" s="654"/>
      <c r="F632" s="203"/>
      <c r="G632" s="663"/>
      <c r="H632" s="663"/>
      <c r="I632" s="663"/>
      <c r="J632" s="663"/>
      <c r="K632" s="663"/>
      <c r="L632" s="663"/>
      <c r="M632" s="663"/>
      <c r="N632" s="663"/>
      <c r="O632" s="663"/>
      <c r="P632" s="663"/>
      <c r="Q632" s="663"/>
      <c r="R632" s="663"/>
      <c r="S632" s="663"/>
      <c r="T632" s="663"/>
      <c r="U632" s="663"/>
      <c r="V632" s="663"/>
      <c r="W632" s="663"/>
      <c r="X632" s="663"/>
      <c r="Y632" s="663"/>
      <c r="Z632" s="663"/>
    </row>
    <row r="633" spans="1:26" s="664" customFormat="1" ht="25.5">
      <c r="A633" s="187" t="s">
        <v>848</v>
      </c>
      <c r="B633" s="669"/>
      <c r="C633" s="365"/>
      <c r="D633" s="365"/>
      <c r="E633" s="654"/>
      <c r="F633" s="203"/>
      <c r="G633" s="663"/>
      <c r="H633" s="663"/>
      <c r="I633" s="663"/>
      <c r="J633" s="663"/>
      <c r="K633" s="663"/>
      <c r="L633" s="663"/>
      <c r="M633" s="663"/>
      <c r="N633" s="663"/>
      <c r="O633" s="663"/>
      <c r="P633" s="663"/>
      <c r="Q633" s="663"/>
      <c r="R633" s="663"/>
      <c r="S633" s="663"/>
      <c r="T633" s="663"/>
      <c r="U633" s="663"/>
      <c r="V633" s="663"/>
      <c r="W633" s="663"/>
      <c r="X633" s="663"/>
      <c r="Y633" s="663"/>
      <c r="Z633" s="663"/>
    </row>
    <row r="634" spans="1:26" s="664" customFormat="1" ht="12.75">
      <c r="A634" s="199" t="s">
        <v>811</v>
      </c>
      <c r="B634" s="669">
        <v>376356</v>
      </c>
      <c r="C634" s="669">
        <v>184757</v>
      </c>
      <c r="D634" s="669">
        <v>184757</v>
      </c>
      <c r="E634" s="670">
        <v>49.09102020427468</v>
      </c>
      <c r="F634" s="203">
        <v>24132</v>
      </c>
      <c r="G634" s="663"/>
      <c r="H634" s="663"/>
      <c r="I634" s="663"/>
      <c r="J634" s="663"/>
      <c r="K634" s="663"/>
      <c r="L634" s="663"/>
      <c r="M634" s="663"/>
      <c r="N634" s="663"/>
      <c r="O634" s="663"/>
      <c r="P634" s="663"/>
      <c r="Q634" s="663"/>
      <c r="R634" s="663"/>
      <c r="S634" s="663"/>
      <c r="T634" s="663"/>
      <c r="U634" s="663"/>
      <c r="V634" s="663"/>
      <c r="W634" s="663"/>
      <c r="X634" s="663"/>
      <c r="Y634" s="663"/>
      <c r="Z634" s="663"/>
    </row>
    <row r="635" spans="1:26" s="664" customFormat="1" ht="12.75">
      <c r="A635" s="259" t="s">
        <v>1600</v>
      </c>
      <c r="B635" s="669">
        <v>376356</v>
      </c>
      <c r="C635" s="669">
        <v>184757</v>
      </c>
      <c r="D635" s="669">
        <v>184757</v>
      </c>
      <c r="E635" s="670">
        <v>49.09102020427468</v>
      </c>
      <c r="F635" s="203">
        <v>24132</v>
      </c>
      <c r="G635" s="663"/>
      <c r="H635" s="663"/>
      <c r="I635" s="663"/>
      <c r="J635" s="663"/>
      <c r="K635" s="663"/>
      <c r="L635" s="663"/>
      <c r="M635" s="663"/>
      <c r="N635" s="663"/>
      <c r="O635" s="663"/>
      <c r="P635" s="663"/>
      <c r="Q635" s="663"/>
      <c r="R635" s="663"/>
      <c r="S635" s="663"/>
      <c r="T635" s="663"/>
      <c r="U635" s="663"/>
      <c r="V635" s="663"/>
      <c r="W635" s="663"/>
      <c r="X635" s="663"/>
      <c r="Y635" s="663"/>
      <c r="Z635" s="663"/>
    </row>
    <row r="636" spans="1:26" s="664" customFormat="1" ht="25.5">
      <c r="A636" s="261" t="s">
        <v>1601</v>
      </c>
      <c r="B636" s="669">
        <v>376356</v>
      </c>
      <c r="C636" s="669">
        <v>184757</v>
      </c>
      <c r="D636" s="669">
        <v>184757</v>
      </c>
      <c r="E636" s="670">
        <v>49.09102020427468</v>
      </c>
      <c r="F636" s="203">
        <v>24132</v>
      </c>
      <c r="G636" s="663"/>
      <c r="H636" s="663"/>
      <c r="I636" s="663"/>
      <c r="J636" s="663"/>
      <c r="K636" s="663"/>
      <c r="L636" s="663"/>
      <c r="M636" s="663"/>
      <c r="N636" s="663"/>
      <c r="O636" s="663"/>
      <c r="P636" s="663"/>
      <c r="Q636" s="663"/>
      <c r="R636" s="663"/>
      <c r="S636" s="663"/>
      <c r="T636" s="663"/>
      <c r="U636" s="663"/>
      <c r="V636" s="663"/>
      <c r="W636" s="663"/>
      <c r="X636" s="663"/>
      <c r="Y636" s="663"/>
      <c r="Z636" s="663"/>
    </row>
    <row r="637" spans="1:26" s="664" customFormat="1" ht="12.75">
      <c r="A637" s="193" t="s">
        <v>1602</v>
      </c>
      <c r="B637" s="669">
        <v>376356</v>
      </c>
      <c r="C637" s="669">
        <v>184757</v>
      </c>
      <c r="D637" s="669">
        <v>94326</v>
      </c>
      <c r="E637" s="670">
        <v>25.06297229219144</v>
      </c>
      <c r="F637" s="203">
        <v>27993</v>
      </c>
      <c r="G637" s="663"/>
      <c r="H637" s="663"/>
      <c r="I637" s="663"/>
      <c r="J637" s="663"/>
      <c r="K637" s="663"/>
      <c r="L637" s="663"/>
      <c r="M637" s="663"/>
      <c r="N637" s="663"/>
      <c r="O637" s="663"/>
      <c r="P637" s="663"/>
      <c r="Q637" s="663"/>
      <c r="R637" s="663"/>
      <c r="S637" s="663"/>
      <c r="T637" s="663"/>
      <c r="U637" s="663"/>
      <c r="V637" s="663"/>
      <c r="W637" s="663"/>
      <c r="X637" s="663"/>
      <c r="Y637" s="663"/>
      <c r="Z637" s="663"/>
    </row>
    <row r="638" spans="1:26" s="664" customFormat="1" ht="12.75">
      <c r="A638" s="259" t="s">
        <v>1603</v>
      </c>
      <c r="B638" s="669">
        <v>327018</v>
      </c>
      <c r="C638" s="669">
        <v>141419</v>
      </c>
      <c r="D638" s="669">
        <v>93544</v>
      </c>
      <c r="E638" s="670">
        <v>28.605153233155363</v>
      </c>
      <c r="F638" s="203">
        <v>27993</v>
      </c>
      <c r="G638" s="663"/>
      <c r="H638" s="663"/>
      <c r="I638" s="663"/>
      <c r="J638" s="663"/>
      <c r="K638" s="663"/>
      <c r="L638" s="663"/>
      <c r="M638" s="663"/>
      <c r="N638" s="663"/>
      <c r="O638" s="663"/>
      <c r="P638" s="663"/>
      <c r="Q638" s="663"/>
      <c r="R638" s="663"/>
      <c r="S638" s="663"/>
      <c r="T638" s="663"/>
      <c r="U638" s="663"/>
      <c r="V638" s="663"/>
      <c r="W638" s="663"/>
      <c r="X638" s="663"/>
      <c r="Y638" s="663"/>
      <c r="Z638" s="663"/>
    </row>
    <row r="639" spans="1:26" s="664" customFormat="1" ht="12.75">
      <c r="A639" s="274" t="s">
        <v>1604</v>
      </c>
      <c r="B639" s="669">
        <v>327018</v>
      </c>
      <c r="C639" s="669">
        <v>141419</v>
      </c>
      <c r="D639" s="669">
        <v>93544</v>
      </c>
      <c r="E639" s="670">
        <v>28.605153233155363</v>
      </c>
      <c r="F639" s="203">
        <v>27993</v>
      </c>
      <c r="G639" s="663"/>
      <c r="H639" s="663"/>
      <c r="I639" s="663"/>
      <c r="J639" s="663"/>
      <c r="K639" s="663"/>
      <c r="L639" s="663"/>
      <c r="M639" s="663"/>
      <c r="N639" s="663"/>
      <c r="O639" s="663"/>
      <c r="P639" s="663"/>
      <c r="Q639" s="663"/>
      <c r="R639" s="663"/>
      <c r="S639" s="663"/>
      <c r="T639" s="663"/>
      <c r="U639" s="663"/>
      <c r="V639" s="663"/>
      <c r="W639" s="663"/>
      <c r="X639" s="663"/>
      <c r="Y639" s="663"/>
      <c r="Z639" s="663"/>
    </row>
    <row r="640" spans="1:26" s="664" customFormat="1" ht="12.75">
      <c r="A640" s="276" t="s">
        <v>1605</v>
      </c>
      <c r="B640" s="669">
        <v>273240</v>
      </c>
      <c r="C640" s="669">
        <v>113985</v>
      </c>
      <c r="D640" s="669">
        <v>78849</v>
      </c>
      <c r="E640" s="670">
        <v>28.857048748353098</v>
      </c>
      <c r="F640" s="203">
        <v>17661</v>
      </c>
      <c r="G640" s="663"/>
      <c r="H640" s="663"/>
      <c r="I640" s="663"/>
      <c r="J640" s="663"/>
      <c r="K640" s="663"/>
      <c r="L640" s="663"/>
      <c r="M640" s="663"/>
      <c r="N640" s="663"/>
      <c r="O640" s="663"/>
      <c r="P640" s="663"/>
      <c r="Q640" s="663"/>
      <c r="R640" s="663"/>
      <c r="S640" s="663"/>
      <c r="T640" s="663"/>
      <c r="U640" s="663"/>
      <c r="V640" s="663"/>
      <c r="W640" s="663"/>
      <c r="X640" s="663"/>
      <c r="Y640" s="663"/>
      <c r="Z640" s="663"/>
    </row>
    <row r="641" spans="1:26" s="664" customFormat="1" ht="12.75">
      <c r="A641" s="280" t="s">
        <v>1606</v>
      </c>
      <c r="B641" s="669">
        <v>220195</v>
      </c>
      <c r="C641" s="669">
        <v>89680</v>
      </c>
      <c r="D641" s="669">
        <v>60177</v>
      </c>
      <c r="E641" s="670">
        <v>27.328958423215788</v>
      </c>
      <c r="F641" s="203">
        <v>13697</v>
      </c>
      <c r="G641" s="663"/>
      <c r="H641" s="663"/>
      <c r="I641" s="663"/>
      <c r="J641" s="663"/>
      <c r="K641" s="663"/>
      <c r="L641" s="663"/>
      <c r="M641" s="663"/>
      <c r="N641" s="663"/>
      <c r="O641" s="663"/>
      <c r="P641" s="663"/>
      <c r="Q641" s="663"/>
      <c r="R641" s="663"/>
      <c r="S641" s="663"/>
      <c r="T641" s="663"/>
      <c r="U641" s="663"/>
      <c r="V641" s="663"/>
      <c r="W641" s="663"/>
      <c r="X641" s="663"/>
      <c r="Y641" s="663"/>
      <c r="Z641" s="663"/>
    </row>
    <row r="642" spans="1:26" s="664" customFormat="1" ht="12.75">
      <c r="A642" s="276" t="s">
        <v>1607</v>
      </c>
      <c r="B642" s="669">
        <v>53778</v>
      </c>
      <c r="C642" s="669">
        <v>27434</v>
      </c>
      <c r="D642" s="669">
        <v>14695</v>
      </c>
      <c r="E642" s="670">
        <v>27.325300308676407</v>
      </c>
      <c r="F642" s="203">
        <v>10332</v>
      </c>
      <c r="G642" s="663"/>
      <c r="H642" s="663"/>
      <c r="I642" s="663"/>
      <c r="J642" s="663"/>
      <c r="K642" s="663"/>
      <c r="L642" s="663"/>
      <c r="M642" s="663"/>
      <c r="N642" s="663"/>
      <c r="O642" s="663"/>
      <c r="P642" s="663"/>
      <c r="Q642" s="663"/>
      <c r="R642" s="663"/>
      <c r="S642" s="663"/>
      <c r="T642" s="663"/>
      <c r="U642" s="663"/>
      <c r="V642" s="663"/>
      <c r="W642" s="663"/>
      <c r="X642" s="663"/>
      <c r="Y642" s="663"/>
      <c r="Z642" s="663"/>
    </row>
    <row r="643" spans="1:26" s="664" customFormat="1" ht="12.75">
      <c r="A643" s="259" t="s">
        <v>1558</v>
      </c>
      <c r="B643" s="669">
        <v>49338</v>
      </c>
      <c r="C643" s="669">
        <v>43338</v>
      </c>
      <c r="D643" s="669">
        <v>782</v>
      </c>
      <c r="E643" s="670">
        <v>1.5849852041023147</v>
      </c>
      <c r="F643" s="203">
        <v>0</v>
      </c>
      <c r="G643" s="663"/>
      <c r="H643" s="663"/>
      <c r="I643" s="663"/>
      <c r="J643" s="663"/>
      <c r="K643" s="663"/>
      <c r="L643" s="663"/>
      <c r="M643" s="663"/>
      <c r="N643" s="663"/>
      <c r="O643" s="663"/>
      <c r="P643" s="663"/>
      <c r="Q643" s="663"/>
      <c r="R643" s="663"/>
      <c r="S643" s="663"/>
      <c r="T643" s="663"/>
      <c r="U643" s="663"/>
      <c r="V643" s="663"/>
      <c r="W643" s="663"/>
      <c r="X643" s="663"/>
      <c r="Y643" s="663"/>
      <c r="Z643" s="663"/>
    </row>
    <row r="644" spans="1:26" s="664" customFormat="1" ht="12.75">
      <c r="A644" s="274" t="s">
        <v>1610</v>
      </c>
      <c r="B644" s="669">
        <v>49338</v>
      </c>
      <c r="C644" s="669">
        <v>43338</v>
      </c>
      <c r="D644" s="273">
        <v>782</v>
      </c>
      <c r="E644" s="670">
        <v>1.5849852041023147</v>
      </c>
      <c r="F644" s="203">
        <v>0</v>
      </c>
      <c r="G644" s="663"/>
      <c r="H644" s="663"/>
      <c r="I644" s="663"/>
      <c r="J644" s="663"/>
      <c r="K644" s="663"/>
      <c r="L644" s="663"/>
      <c r="M644" s="663"/>
      <c r="N644" s="663"/>
      <c r="O644" s="663"/>
      <c r="P644" s="663"/>
      <c r="Q644" s="663"/>
      <c r="R644" s="663"/>
      <c r="S644" s="663"/>
      <c r="T644" s="663"/>
      <c r="U644" s="663"/>
      <c r="V644" s="663"/>
      <c r="W644" s="663"/>
      <c r="X644" s="663"/>
      <c r="Y644" s="663"/>
      <c r="Z644" s="663"/>
    </row>
    <row r="645" spans="1:26" s="664" customFormat="1" ht="12.75">
      <c r="A645" s="187"/>
      <c r="B645" s="669"/>
      <c r="C645" s="365"/>
      <c r="D645" s="365"/>
      <c r="E645" s="654"/>
      <c r="F645" s="203"/>
      <c r="G645" s="663"/>
      <c r="H645" s="663"/>
      <c r="I645" s="663"/>
      <c r="J645" s="663"/>
      <c r="K645" s="663"/>
      <c r="L645" s="663"/>
      <c r="M645" s="663"/>
      <c r="N645" s="663"/>
      <c r="O645" s="663"/>
      <c r="P645" s="663"/>
      <c r="Q645" s="663"/>
      <c r="R645" s="663"/>
      <c r="S645" s="663"/>
      <c r="T645" s="663"/>
      <c r="U645" s="663"/>
      <c r="V645" s="663"/>
      <c r="W645" s="663"/>
      <c r="X645" s="663"/>
      <c r="Y645" s="663"/>
      <c r="Z645" s="663"/>
    </row>
    <row r="646" spans="1:26" s="664" customFormat="1" ht="12.75">
      <c r="A646" s="252" t="s">
        <v>936</v>
      </c>
      <c r="B646" s="669"/>
      <c r="C646" s="365"/>
      <c r="D646" s="365"/>
      <c r="E646" s="654"/>
      <c r="F646" s="203"/>
      <c r="G646" s="663"/>
      <c r="H646" s="663"/>
      <c r="I646" s="663"/>
      <c r="J646" s="663"/>
      <c r="K646" s="663"/>
      <c r="L646" s="663"/>
      <c r="M646" s="663"/>
      <c r="N646" s="663"/>
      <c r="O646" s="663"/>
      <c r="P646" s="663"/>
      <c r="Q646" s="663"/>
      <c r="R646" s="663"/>
      <c r="S646" s="663"/>
      <c r="T646" s="663"/>
      <c r="U646" s="663"/>
      <c r="V646" s="663"/>
      <c r="W646" s="663"/>
      <c r="X646" s="663"/>
      <c r="Y646" s="663"/>
      <c r="Z646" s="663"/>
    </row>
    <row r="647" spans="1:26" s="664" customFormat="1" ht="25.5">
      <c r="A647" s="187" t="s">
        <v>848</v>
      </c>
      <c r="B647" s="669"/>
      <c r="C647" s="365"/>
      <c r="D647" s="365"/>
      <c r="E647" s="654"/>
      <c r="F647" s="203"/>
      <c r="G647" s="663"/>
      <c r="H647" s="663"/>
      <c r="I647" s="663"/>
      <c r="J647" s="663"/>
      <c r="K647" s="663"/>
      <c r="L647" s="663"/>
      <c r="M647" s="663"/>
      <c r="N647" s="663"/>
      <c r="O647" s="663"/>
      <c r="P647" s="663"/>
      <c r="Q647" s="663"/>
      <c r="R647" s="663"/>
      <c r="S647" s="663"/>
      <c r="T647" s="663"/>
      <c r="U647" s="663"/>
      <c r="V647" s="663"/>
      <c r="W647" s="663"/>
      <c r="X647" s="663"/>
      <c r="Y647" s="663"/>
      <c r="Z647" s="663"/>
    </row>
    <row r="648" spans="1:26" s="664" customFormat="1" ht="12.75">
      <c r="A648" s="199" t="s">
        <v>811</v>
      </c>
      <c r="B648" s="669">
        <v>3333325</v>
      </c>
      <c r="C648" s="669">
        <v>1635147</v>
      </c>
      <c r="D648" s="669">
        <v>1635147</v>
      </c>
      <c r="E648" s="670">
        <v>49.05453263633159</v>
      </c>
      <c r="F648" s="203">
        <v>155011</v>
      </c>
      <c r="G648" s="663"/>
      <c r="H648" s="663"/>
      <c r="I648" s="663"/>
      <c r="J648" s="663"/>
      <c r="K648" s="663"/>
      <c r="L648" s="663"/>
      <c r="M648" s="663"/>
      <c r="N648" s="663"/>
      <c r="O648" s="663"/>
      <c r="P648" s="663"/>
      <c r="Q648" s="663"/>
      <c r="R648" s="663"/>
      <c r="S648" s="663"/>
      <c r="T648" s="663"/>
      <c r="U648" s="663"/>
      <c r="V648" s="663"/>
      <c r="W648" s="663"/>
      <c r="X648" s="663"/>
      <c r="Y648" s="663"/>
      <c r="Z648" s="663"/>
    </row>
    <row r="649" spans="1:26" s="664" customFormat="1" ht="12.75">
      <c r="A649" s="259" t="s">
        <v>1600</v>
      </c>
      <c r="B649" s="669">
        <v>3333325</v>
      </c>
      <c r="C649" s="669">
        <v>1635147</v>
      </c>
      <c r="D649" s="669">
        <v>1635147</v>
      </c>
      <c r="E649" s="670">
        <v>49.05453263633159</v>
      </c>
      <c r="F649" s="203">
        <v>155011</v>
      </c>
      <c r="G649" s="663"/>
      <c r="H649" s="663"/>
      <c r="I649" s="663"/>
      <c r="J649" s="663"/>
      <c r="K649" s="663"/>
      <c r="L649" s="663"/>
      <c r="M649" s="663"/>
      <c r="N649" s="663"/>
      <c r="O649" s="663"/>
      <c r="P649" s="663"/>
      <c r="Q649" s="663"/>
      <c r="R649" s="663"/>
      <c r="S649" s="663"/>
      <c r="T649" s="663"/>
      <c r="U649" s="663"/>
      <c r="V649" s="663"/>
      <c r="W649" s="663"/>
      <c r="X649" s="663"/>
      <c r="Y649" s="663"/>
      <c r="Z649" s="663"/>
    </row>
    <row r="650" spans="1:26" s="664" customFormat="1" ht="25.5">
      <c r="A650" s="261" t="s">
        <v>1601</v>
      </c>
      <c r="B650" s="669">
        <v>3333325</v>
      </c>
      <c r="C650" s="669">
        <v>1635147</v>
      </c>
      <c r="D650" s="669">
        <v>1635147</v>
      </c>
      <c r="E650" s="670">
        <v>49.05453263633159</v>
      </c>
      <c r="F650" s="203">
        <v>155011</v>
      </c>
      <c r="G650" s="663"/>
      <c r="H650" s="663"/>
      <c r="I650" s="663"/>
      <c r="J650" s="663"/>
      <c r="K650" s="663"/>
      <c r="L650" s="663"/>
      <c r="M650" s="663"/>
      <c r="N650" s="663"/>
      <c r="O650" s="663"/>
      <c r="P650" s="663"/>
      <c r="Q650" s="663"/>
      <c r="R650" s="663"/>
      <c r="S650" s="663"/>
      <c r="T650" s="663"/>
      <c r="U650" s="663"/>
      <c r="V650" s="663"/>
      <c r="W650" s="663"/>
      <c r="X650" s="663"/>
      <c r="Y650" s="663"/>
      <c r="Z650" s="663"/>
    </row>
    <row r="651" spans="1:26" s="664" customFormat="1" ht="12.75">
      <c r="A651" s="193" t="s">
        <v>1602</v>
      </c>
      <c r="B651" s="669">
        <v>3333325</v>
      </c>
      <c r="C651" s="669">
        <v>1635147</v>
      </c>
      <c r="D651" s="669">
        <v>1597114</v>
      </c>
      <c r="E651" s="670">
        <v>47.91353978384946</v>
      </c>
      <c r="F651" s="203">
        <v>204287</v>
      </c>
      <c r="G651" s="663"/>
      <c r="H651" s="663"/>
      <c r="I651" s="663"/>
      <c r="J651" s="663"/>
      <c r="K651" s="663"/>
      <c r="L651" s="663"/>
      <c r="M651" s="663"/>
      <c r="N651" s="663"/>
      <c r="O651" s="663"/>
      <c r="P651" s="663"/>
      <c r="Q651" s="663"/>
      <c r="R651" s="663"/>
      <c r="S651" s="663"/>
      <c r="T651" s="663"/>
      <c r="U651" s="663"/>
      <c r="V651" s="663"/>
      <c r="W651" s="663"/>
      <c r="X651" s="663"/>
      <c r="Y651" s="663"/>
      <c r="Z651" s="663"/>
    </row>
    <row r="652" spans="1:26" s="664" customFormat="1" ht="12.75">
      <c r="A652" s="259" t="s">
        <v>1603</v>
      </c>
      <c r="B652" s="669">
        <v>31165</v>
      </c>
      <c r="C652" s="669">
        <v>14152</v>
      </c>
      <c r="D652" s="669">
        <v>8005</v>
      </c>
      <c r="E652" s="670">
        <v>25.685865554307718</v>
      </c>
      <c r="F652" s="203">
        <v>2011</v>
      </c>
      <c r="G652" s="663"/>
      <c r="H652" s="663"/>
      <c r="I652" s="663"/>
      <c r="J652" s="663"/>
      <c r="K652" s="663"/>
      <c r="L652" s="663"/>
      <c r="M652" s="663"/>
      <c r="N652" s="663"/>
      <c r="O652" s="663"/>
      <c r="P652" s="663"/>
      <c r="Q652" s="663"/>
      <c r="R652" s="663"/>
      <c r="S652" s="663"/>
      <c r="T652" s="663"/>
      <c r="U652" s="663"/>
      <c r="V652" s="663"/>
      <c r="W652" s="663"/>
      <c r="X652" s="663"/>
      <c r="Y652" s="663"/>
      <c r="Z652" s="663"/>
    </row>
    <row r="653" spans="1:26" s="664" customFormat="1" ht="12.75">
      <c r="A653" s="274" t="s">
        <v>1604</v>
      </c>
      <c r="B653" s="669">
        <v>31165</v>
      </c>
      <c r="C653" s="669">
        <v>14152</v>
      </c>
      <c r="D653" s="669">
        <v>8005</v>
      </c>
      <c r="E653" s="670">
        <v>25.685865554307718</v>
      </c>
      <c r="F653" s="203">
        <v>2011</v>
      </c>
      <c r="G653" s="663"/>
      <c r="H653" s="663"/>
      <c r="I653" s="663"/>
      <c r="J653" s="663"/>
      <c r="K653" s="663"/>
      <c r="L653" s="663"/>
      <c r="M653" s="663"/>
      <c r="N653" s="663"/>
      <c r="O653" s="663"/>
      <c r="P653" s="663"/>
      <c r="Q653" s="663"/>
      <c r="R653" s="663"/>
      <c r="S653" s="663"/>
      <c r="T653" s="663"/>
      <c r="U653" s="663"/>
      <c r="V653" s="663"/>
      <c r="W653" s="663"/>
      <c r="X653" s="663"/>
      <c r="Y653" s="663"/>
      <c r="Z653" s="663"/>
    </row>
    <row r="654" spans="1:26" s="664" customFormat="1" ht="12.75">
      <c r="A654" s="276" t="s">
        <v>1605</v>
      </c>
      <c r="B654" s="669">
        <v>25165</v>
      </c>
      <c r="C654" s="669">
        <v>11152</v>
      </c>
      <c r="D654" s="669">
        <v>8005</v>
      </c>
      <c r="E654" s="670">
        <v>31.810053645936815</v>
      </c>
      <c r="F654" s="203">
        <v>2011</v>
      </c>
      <c r="G654" s="663"/>
      <c r="H654" s="663"/>
      <c r="I654" s="663"/>
      <c r="J654" s="663"/>
      <c r="K654" s="663"/>
      <c r="L654" s="663"/>
      <c r="M654" s="663"/>
      <c r="N654" s="663"/>
      <c r="O654" s="663"/>
      <c r="P654" s="663"/>
      <c r="Q654" s="663"/>
      <c r="R654" s="663"/>
      <c r="S654" s="663"/>
      <c r="T654" s="663"/>
      <c r="U654" s="663"/>
      <c r="V654" s="663"/>
      <c r="W654" s="663"/>
      <c r="X654" s="663"/>
      <c r="Y654" s="663"/>
      <c r="Z654" s="663"/>
    </row>
    <row r="655" spans="1:26" s="664" customFormat="1" ht="12.75">
      <c r="A655" s="280" t="s">
        <v>1606</v>
      </c>
      <c r="B655" s="669">
        <v>18832</v>
      </c>
      <c r="C655" s="669">
        <v>8105</v>
      </c>
      <c r="D655" s="669">
        <v>6087</v>
      </c>
      <c r="E655" s="670">
        <v>32.32264231096007</v>
      </c>
      <c r="F655" s="203">
        <v>1621</v>
      </c>
      <c r="G655" s="663"/>
      <c r="H655" s="663"/>
      <c r="I655" s="663"/>
      <c r="J655" s="663"/>
      <c r="K655" s="663"/>
      <c r="L655" s="663"/>
      <c r="M655" s="663"/>
      <c r="N655" s="663"/>
      <c r="O655" s="663"/>
      <c r="P655" s="663"/>
      <c r="Q655" s="663"/>
      <c r="R655" s="663"/>
      <c r="S655" s="663"/>
      <c r="T655" s="663"/>
      <c r="U655" s="663"/>
      <c r="V655" s="663"/>
      <c r="W655" s="663"/>
      <c r="X655" s="663"/>
      <c r="Y655" s="663"/>
      <c r="Z655" s="663"/>
    </row>
    <row r="656" spans="1:26" s="664" customFormat="1" ht="12.75">
      <c r="A656" s="276" t="s">
        <v>1607</v>
      </c>
      <c r="B656" s="669">
        <v>6000</v>
      </c>
      <c r="C656" s="669">
        <v>3000</v>
      </c>
      <c r="D656" s="669">
        <v>0</v>
      </c>
      <c r="E656" s="670">
        <v>0</v>
      </c>
      <c r="F656" s="203">
        <v>0</v>
      </c>
      <c r="G656" s="663"/>
      <c r="H656" s="663"/>
      <c r="I656" s="663"/>
      <c r="J656" s="663"/>
      <c r="K656" s="663"/>
      <c r="L656" s="663"/>
      <c r="M656" s="663"/>
      <c r="N656" s="663"/>
      <c r="O656" s="663"/>
      <c r="P656" s="663"/>
      <c r="Q656" s="663"/>
      <c r="R656" s="663"/>
      <c r="S656" s="663"/>
      <c r="T656" s="663"/>
      <c r="U656" s="663"/>
      <c r="V656" s="663"/>
      <c r="W656" s="663"/>
      <c r="X656" s="663"/>
      <c r="Y656" s="663"/>
      <c r="Z656" s="663"/>
    </row>
    <row r="657" spans="1:26" s="664" customFormat="1" ht="12.75">
      <c r="A657" s="259" t="s">
        <v>1558</v>
      </c>
      <c r="B657" s="669">
        <v>3302160</v>
      </c>
      <c r="C657" s="669">
        <v>1620995</v>
      </c>
      <c r="D657" s="669">
        <v>1589109</v>
      </c>
      <c r="E657" s="670">
        <v>48.12331928192456</v>
      </c>
      <c r="F657" s="203">
        <v>202276</v>
      </c>
      <c r="G657" s="663"/>
      <c r="H657" s="663"/>
      <c r="I657" s="663"/>
      <c r="J657" s="663"/>
      <c r="K657" s="663"/>
      <c r="L657" s="663"/>
      <c r="M657" s="663"/>
      <c r="N657" s="663"/>
      <c r="O657" s="663"/>
      <c r="P657" s="663"/>
      <c r="Q657" s="663"/>
      <c r="R657" s="663"/>
      <c r="S657" s="663"/>
      <c r="T657" s="663"/>
      <c r="U657" s="663"/>
      <c r="V657" s="663"/>
      <c r="W657" s="663"/>
      <c r="X657" s="663"/>
      <c r="Y657" s="663"/>
      <c r="Z657" s="663"/>
    </row>
    <row r="658" spans="1:26" s="664" customFormat="1" ht="12.75">
      <c r="A658" s="274" t="s">
        <v>1610</v>
      </c>
      <c r="B658" s="669">
        <v>3302160</v>
      </c>
      <c r="C658" s="669">
        <v>1620995</v>
      </c>
      <c r="D658" s="669">
        <v>1589109</v>
      </c>
      <c r="E658" s="670">
        <v>48.12331928192456</v>
      </c>
      <c r="F658" s="203">
        <v>202276</v>
      </c>
      <c r="G658" s="663"/>
      <c r="H658" s="663"/>
      <c r="I658" s="663"/>
      <c r="J658" s="663"/>
      <c r="K658" s="663"/>
      <c r="L658" s="663"/>
      <c r="M658" s="663"/>
      <c r="N658" s="663"/>
      <c r="O658" s="663"/>
      <c r="P658" s="663"/>
      <c r="Q658" s="663"/>
      <c r="R658" s="663"/>
      <c r="S658" s="663"/>
      <c r="T658" s="663"/>
      <c r="U658" s="663"/>
      <c r="V658" s="663"/>
      <c r="W658" s="663"/>
      <c r="X658" s="663"/>
      <c r="Y658" s="663"/>
      <c r="Z658" s="663"/>
    </row>
    <row r="659" spans="1:26" s="664" customFormat="1" ht="12.75">
      <c r="A659" s="187"/>
      <c r="B659" s="669"/>
      <c r="C659" s="365"/>
      <c r="D659" s="365"/>
      <c r="E659" s="654"/>
      <c r="F659" s="203"/>
      <c r="G659" s="663"/>
      <c r="H659" s="663"/>
      <c r="I659" s="663"/>
      <c r="J659" s="663"/>
      <c r="K659" s="663"/>
      <c r="L659" s="663"/>
      <c r="M659" s="663"/>
      <c r="N659" s="663"/>
      <c r="O659" s="663"/>
      <c r="P659" s="663"/>
      <c r="Q659" s="663"/>
      <c r="R659" s="663"/>
      <c r="S659" s="663"/>
      <c r="T659" s="663"/>
      <c r="U659" s="663"/>
      <c r="V659" s="663"/>
      <c r="W659" s="663"/>
      <c r="X659" s="663"/>
      <c r="Y659" s="663"/>
      <c r="Z659" s="663"/>
    </row>
    <row r="660" spans="1:26" s="664" customFormat="1" ht="12.75">
      <c r="A660" s="252" t="s">
        <v>937</v>
      </c>
      <c r="B660" s="669"/>
      <c r="C660" s="365"/>
      <c r="D660" s="365"/>
      <c r="E660" s="654"/>
      <c r="F660" s="203"/>
      <c r="G660" s="663"/>
      <c r="H660" s="663"/>
      <c r="I660" s="663"/>
      <c r="J660" s="663"/>
      <c r="K660" s="663"/>
      <c r="L660" s="663"/>
      <c r="M660" s="663"/>
      <c r="N660" s="663"/>
      <c r="O660" s="663"/>
      <c r="P660" s="663"/>
      <c r="Q660" s="663"/>
      <c r="R660" s="663"/>
      <c r="S660" s="663"/>
      <c r="T660" s="663"/>
      <c r="U660" s="663"/>
      <c r="V660" s="663"/>
      <c r="W660" s="663"/>
      <c r="X660" s="663"/>
      <c r="Y660" s="663"/>
      <c r="Z660" s="663"/>
    </row>
    <row r="661" spans="1:26" s="664" customFormat="1" ht="25.5">
      <c r="A661" s="187" t="s">
        <v>848</v>
      </c>
      <c r="B661" s="669"/>
      <c r="C661" s="365"/>
      <c r="D661" s="365"/>
      <c r="E661" s="654"/>
      <c r="F661" s="203"/>
      <c r="G661" s="663"/>
      <c r="H661" s="663"/>
      <c r="I661" s="663"/>
      <c r="J661" s="663"/>
      <c r="K661" s="663"/>
      <c r="L661" s="663"/>
      <c r="M661" s="663"/>
      <c r="N661" s="663"/>
      <c r="O661" s="663"/>
      <c r="P661" s="663"/>
      <c r="Q661" s="663"/>
      <c r="R661" s="663"/>
      <c r="S661" s="663"/>
      <c r="T661" s="663"/>
      <c r="U661" s="663"/>
      <c r="V661" s="663"/>
      <c r="W661" s="663"/>
      <c r="X661" s="663"/>
      <c r="Y661" s="663"/>
      <c r="Z661" s="663"/>
    </row>
    <row r="662" spans="1:26" s="664" customFormat="1" ht="12.75">
      <c r="A662" s="199" t="s">
        <v>811</v>
      </c>
      <c r="B662" s="669">
        <v>943940</v>
      </c>
      <c r="C662" s="669">
        <v>556755</v>
      </c>
      <c r="D662" s="669">
        <v>501548</v>
      </c>
      <c r="E662" s="670">
        <v>53.133461872576646</v>
      </c>
      <c r="F662" s="203">
        <v>139101</v>
      </c>
      <c r="G662" s="663"/>
      <c r="H662" s="663"/>
      <c r="I662" s="663"/>
      <c r="J662" s="663"/>
      <c r="K662" s="663"/>
      <c r="L662" s="663"/>
      <c r="M662" s="663"/>
      <c r="N662" s="663"/>
      <c r="O662" s="663"/>
      <c r="P662" s="663"/>
      <c r="Q662" s="663"/>
      <c r="R662" s="663"/>
      <c r="S662" s="663"/>
      <c r="T662" s="663"/>
      <c r="U662" s="663"/>
      <c r="V662" s="663"/>
      <c r="W662" s="663"/>
      <c r="X662" s="663"/>
      <c r="Y662" s="663"/>
      <c r="Z662" s="663"/>
    </row>
    <row r="663" spans="1:26" s="664" customFormat="1" ht="25.5">
      <c r="A663" s="283" t="s">
        <v>1612</v>
      </c>
      <c r="B663" s="669">
        <v>82557</v>
      </c>
      <c r="C663" s="669">
        <v>75207</v>
      </c>
      <c r="D663" s="669">
        <v>20000</v>
      </c>
      <c r="E663" s="670">
        <v>24.225686495391063</v>
      </c>
      <c r="F663" s="203">
        <v>0</v>
      </c>
      <c r="G663" s="663"/>
      <c r="H663" s="663"/>
      <c r="I663" s="663"/>
      <c r="J663" s="663"/>
      <c r="K663" s="663"/>
      <c r="L663" s="663"/>
      <c r="M663" s="663"/>
      <c r="N663" s="663"/>
      <c r="O663" s="663"/>
      <c r="P663" s="663"/>
      <c r="Q663" s="663"/>
      <c r="R663" s="663"/>
      <c r="S663" s="663"/>
      <c r="T663" s="663"/>
      <c r="U663" s="663"/>
      <c r="V663" s="663"/>
      <c r="W663" s="663"/>
      <c r="X663" s="663"/>
      <c r="Y663" s="663"/>
      <c r="Z663" s="663"/>
    </row>
    <row r="664" spans="1:26" s="664" customFormat="1" ht="12.75">
      <c r="A664" s="259" t="s">
        <v>1600</v>
      </c>
      <c r="B664" s="669">
        <v>861383</v>
      </c>
      <c r="C664" s="669">
        <v>481548</v>
      </c>
      <c r="D664" s="669">
        <v>481548</v>
      </c>
      <c r="E664" s="670">
        <v>55.904051972235344</v>
      </c>
      <c r="F664" s="203">
        <v>139101</v>
      </c>
      <c r="G664" s="663"/>
      <c r="H664" s="663"/>
      <c r="I664" s="663"/>
      <c r="J664" s="663"/>
      <c r="K664" s="663"/>
      <c r="L664" s="663"/>
      <c r="M664" s="663"/>
      <c r="N664" s="663"/>
      <c r="O664" s="663"/>
      <c r="P664" s="663"/>
      <c r="Q664" s="663"/>
      <c r="R664" s="663"/>
      <c r="S664" s="663"/>
      <c r="T664" s="663"/>
      <c r="U664" s="663"/>
      <c r="V664" s="663"/>
      <c r="W664" s="663"/>
      <c r="X664" s="663"/>
      <c r="Y664" s="663"/>
      <c r="Z664" s="663"/>
    </row>
    <row r="665" spans="1:26" s="664" customFormat="1" ht="25.5">
      <c r="A665" s="261" t="s">
        <v>1601</v>
      </c>
      <c r="B665" s="669">
        <v>861383</v>
      </c>
      <c r="C665" s="669">
        <v>481548</v>
      </c>
      <c r="D665" s="669">
        <v>481548</v>
      </c>
      <c r="E665" s="670">
        <v>55.904051972235344</v>
      </c>
      <c r="F665" s="203">
        <v>139101</v>
      </c>
      <c r="G665" s="663"/>
      <c r="H665" s="663"/>
      <c r="I665" s="663"/>
      <c r="J665" s="663"/>
      <c r="K665" s="663"/>
      <c r="L665" s="663"/>
      <c r="M665" s="663"/>
      <c r="N665" s="663"/>
      <c r="O665" s="663"/>
      <c r="P665" s="663"/>
      <c r="Q665" s="663"/>
      <c r="R665" s="663"/>
      <c r="S665" s="663"/>
      <c r="T665" s="663"/>
      <c r="U665" s="663"/>
      <c r="V665" s="663"/>
      <c r="W665" s="663"/>
      <c r="X665" s="663"/>
      <c r="Y665" s="663"/>
      <c r="Z665" s="663"/>
    </row>
    <row r="666" spans="1:26" s="664" customFormat="1" ht="12.75">
      <c r="A666" s="193" t="s">
        <v>1602</v>
      </c>
      <c r="B666" s="669">
        <v>943940</v>
      </c>
      <c r="C666" s="669">
        <v>556755</v>
      </c>
      <c r="D666" s="669">
        <v>326715</v>
      </c>
      <c r="E666" s="670">
        <v>34.61183973557642</v>
      </c>
      <c r="F666" s="203">
        <v>65076</v>
      </c>
      <c r="G666" s="663"/>
      <c r="H666" s="663"/>
      <c r="I666" s="663"/>
      <c r="J666" s="663"/>
      <c r="K666" s="663"/>
      <c r="L666" s="663"/>
      <c r="M666" s="663"/>
      <c r="N666" s="663"/>
      <c r="O666" s="663"/>
      <c r="P666" s="663"/>
      <c r="Q666" s="663"/>
      <c r="R666" s="663"/>
      <c r="S666" s="663"/>
      <c r="T666" s="663"/>
      <c r="U666" s="663"/>
      <c r="V666" s="663"/>
      <c r="W666" s="663"/>
      <c r="X666" s="663"/>
      <c r="Y666" s="663"/>
      <c r="Z666" s="663"/>
    </row>
    <row r="667" spans="1:26" s="664" customFormat="1" ht="12.75">
      <c r="A667" s="259" t="s">
        <v>1603</v>
      </c>
      <c r="B667" s="669">
        <v>667578</v>
      </c>
      <c r="C667" s="669">
        <v>287743</v>
      </c>
      <c r="D667" s="669">
        <v>226670</v>
      </c>
      <c r="E667" s="670">
        <v>33.95408476612471</v>
      </c>
      <c r="F667" s="203">
        <v>59614</v>
      </c>
      <c r="G667" s="663"/>
      <c r="H667" s="663"/>
      <c r="I667" s="663"/>
      <c r="J667" s="663"/>
      <c r="K667" s="663"/>
      <c r="L667" s="663"/>
      <c r="M667" s="663"/>
      <c r="N667" s="663"/>
      <c r="O667" s="663"/>
      <c r="P667" s="663"/>
      <c r="Q667" s="663"/>
      <c r="R667" s="663"/>
      <c r="S667" s="663"/>
      <c r="T667" s="663"/>
      <c r="U667" s="663"/>
      <c r="V667" s="663"/>
      <c r="W667" s="663"/>
      <c r="X667" s="663"/>
      <c r="Y667" s="663"/>
      <c r="Z667" s="663"/>
    </row>
    <row r="668" spans="1:26" s="664" customFormat="1" ht="12.75">
      <c r="A668" s="274" t="s">
        <v>1604</v>
      </c>
      <c r="B668" s="669">
        <v>667578</v>
      </c>
      <c r="C668" s="669">
        <v>287743</v>
      </c>
      <c r="D668" s="669">
        <v>226670</v>
      </c>
      <c r="E668" s="670">
        <v>33.95408476612471</v>
      </c>
      <c r="F668" s="203">
        <v>59614</v>
      </c>
      <c r="G668" s="663"/>
      <c r="H668" s="663"/>
      <c r="I668" s="663"/>
      <c r="J668" s="663"/>
      <c r="K668" s="663"/>
      <c r="L668" s="663"/>
      <c r="M668" s="663"/>
      <c r="N668" s="663"/>
      <c r="O668" s="663"/>
      <c r="P668" s="663"/>
      <c r="Q668" s="663"/>
      <c r="R668" s="663"/>
      <c r="S668" s="663"/>
      <c r="T668" s="663"/>
      <c r="U668" s="663"/>
      <c r="V668" s="663"/>
      <c r="W668" s="663"/>
      <c r="X668" s="663"/>
      <c r="Y668" s="663"/>
      <c r="Z668" s="663"/>
    </row>
    <row r="669" spans="1:26" s="664" customFormat="1" ht="12.75">
      <c r="A669" s="276" t="s">
        <v>1605</v>
      </c>
      <c r="B669" s="669">
        <v>588706</v>
      </c>
      <c r="C669" s="669">
        <v>254499</v>
      </c>
      <c r="D669" s="669">
        <v>209361</v>
      </c>
      <c r="E669" s="670">
        <v>35.56291255737159</v>
      </c>
      <c r="F669" s="203">
        <v>51271</v>
      </c>
      <c r="G669" s="663"/>
      <c r="H669" s="663"/>
      <c r="I669" s="663"/>
      <c r="J669" s="663"/>
      <c r="K669" s="663"/>
      <c r="L669" s="663"/>
      <c r="M669" s="663"/>
      <c r="N669" s="663"/>
      <c r="O669" s="663"/>
      <c r="P669" s="663"/>
      <c r="Q669" s="663"/>
      <c r="R669" s="663"/>
      <c r="S669" s="663"/>
      <c r="T669" s="663"/>
      <c r="U669" s="663"/>
      <c r="V669" s="663"/>
      <c r="W669" s="663"/>
      <c r="X669" s="663"/>
      <c r="Y669" s="663"/>
      <c r="Z669" s="663"/>
    </row>
    <row r="670" spans="1:26" s="664" customFormat="1" ht="12.75">
      <c r="A670" s="280" t="s">
        <v>1606</v>
      </c>
      <c r="B670" s="669">
        <v>470258</v>
      </c>
      <c r="C670" s="669">
        <v>195695</v>
      </c>
      <c r="D670" s="669">
        <v>161178</v>
      </c>
      <c r="E670" s="670">
        <v>34.27437704409069</v>
      </c>
      <c r="F670" s="203">
        <v>39546</v>
      </c>
      <c r="G670" s="663"/>
      <c r="H670" s="663"/>
      <c r="I670" s="663"/>
      <c r="J670" s="663"/>
      <c r="K670" s="663"/>
      <c r="L670" s="663"/>
      <c r="M670" s="663"/>
      <c r="N670" s="663"/>
      <c r="O670" s="663"/>
      <c r="P670" s="663"/>
      <c r="Q670" s="663"/>
      <c r="R670" s="663"/>
      <c r="S670" s="663"/>
      <c r="T670" s="663"/>
      <c r="U670" s="663"/>
      <c r="V670" s="663"/>
      <c r="W670" s="663"/>
      <c r="X670" s="663"/>
      <c r="Y670" s="663"/>
      <c r="Z670" s="663"/>
    </row>
    <row r="671" spans="1:26" s="664" customFormat="1" ht="12.75">
      <c r="A671" s="276" t="s">
        <v>1607</v>
      </c>
      <c r="B671" s="669">
        <v>78872</v>
      </c>
      <c r="C671" s="669">
        <v>33244</v>
      </c>
      <c r="D671" s="669">
        <v>17309</v>
      </c>
      <c r="E671" s="670">
        <v>21.945684146465158</v>
      </c>
      <c r="F671" s="203">
        <v>8343</v>
      </c>
      <c r="G671" s="663"/>
      <c r="H671" s="663"/>
      <c r="I671" s="663"/>
      <c r="J671" s="663"/>
      <c r="K671" s="663"/>
      <c r="L671" s="663"/>
      <c r="M671" s="663"/>
      <c r="N671" s="663"/>
      <c r="O671" s="663"/>
      <c r="P671" s="663"/>
      <c r="Q671" s="663"/>
      <c r="R671" s="663"/>
      <c r="S671" s="663"/>
      <c r="T671" s="663"/>
      <c r="U671" s="663"/>
      <c r="V671" s="663"/>
      <c r="W671" s="663"/>
      <c r="X671" s="663"/>
      <c r="Y671" s="663"/>
      <c r="Z671" s="663"/>
    </row>
    <row r="672" spans="1:26" s="664" customFormat="1" ht="12.75">
      <c r="A672" s="259" t="s">
        <v>1558</v>
      </c>
      <c r="B672" s="669">
        <v>276362</v>
      </c>
      <c r="C672" s="669">
        <v>269012</v>
      </c>
      <c r="D672" s="669">
        <v>100045</v>
      </c>
      <c r="E672" s="670">
        <v>36.200707767348625</v>
      </c>
      <c r="F672" s="203">
        <v>5462</v>
      </c>
      <c r="G672" s="663"/>
      <c r="H672" s="663"/>
      <c r="I672" s="663"/>
      <c r="J672" s="663"/>
      <c r="K672" s="663"/>
      <c r="L672" s="663"/>
      <c r="M672" s="663"/>
      <c r="N672" s="663"/>
      <c r="O672" s="663"/>
      <c r="P672" s="663"/>
      <c r="Q672" s="663"/>
      <c r="R672" s="663"/>
      <c r="S672" s="663"/>
      <c r="T672" s="663"/>
      <c r="U672" s="663"/>
      <c r="V672" s="663"/>
      <c r="W672" s="663"/>
      <c r="X672" s="663"/>
      <c r="Y672" s="663"/>
      <c r="Z672" s="663"/>
    </row>
    <row r="673" spans="1:26" s="664" customFormat="1" ht="12.75">
      <c r="A673" s="274" t="s">
        <v>1610</v>
      </c>
      <c r="B673" s="669">
        <v>276362</v>
      </c>
      <c r="C673" s="669">
        <v>269012</v>
      </c>
      <c r="D673" s="669">
        <v>100045</v>
      </c>
      <c r="E673" s="670">
        <v>36.200707767348625</v>
      </c>
      <c r="F673" s="203">
        <v>5462</v>
      </c>
      <c r="G673" s="663"/>
      <c r="H673" s="663"/>
      <c r="I673" s="663"/>
      <c r="J673" s="663"/>
      <c r="K673" s="663"/>
      <c r="L673" s="663"/>
      <c r="M673" s="663"/>
      <c r="N673" s="663"/>
      <c r="O673" s="663"/>
      <c r="P673" s="663"/>
      <c r="Q673" s="663"/>
      <c r="R673" s="663"/>
      <c r="S673" s="663"/>
      <c r="T673" s="663"/>
      <c r="U673" s="663"/>
      <c r="V673" s="663"/>
      <c r="W673" s="663"/>
      <c r="X673" s="663"/>
      <c r="Y673" s="663"/>
      <c r="Z673" s="663"/>
    </row>
    <row r="674" spans="1:26" s="664" customFormat="1" ht="12.75">
      <c r="A674" s="274"/>
      <c r="B674" s="669"/>
      <c r="C674" s="365"/>
      <c r="D674" s="365"/>
      <c r="E674" s="654"/>
      <c r="F674" s="203"/>
      <c r="G674" s="663"/>
      <c r="H674" s="663"/>
      <c r="I674" s="663"/>
      <c r="J674" s="663"/>
      <c r="K674" s="663"/>
      <c r="L674" s="663"/>
      <c r="M674" s="663"/>
      <c r="N674" s="663"/>
      <c r="O674" s="663"/>
      <c r="P674" s="663"/>
      <c r="Q674" s="663"/>
      <c r="R674" s="663"/>
      <c r="S674" s="663"/>
      <c r="T674" s="663"/>
      <c r="U674" s="663"/>
      <c r="V674" s="663"/>
      <c r="W674" s="663"/>
      <c r="X674" s="663"/>
      <c r="Y674" s="663"/>
      <c r="Z674" s="663"/>
    </row>
    <row r="675" spans="1:26" s="664" customFormat="1" ht="12.75">
      <c r="A675" s="252" t="s">
        <v>854</v>
      </c>
      <c r="B675" s="669"/>
      <c r="C675" s="365"/>
      <c r="D675" s="365"/>
      <c r="E675" s="654"/>
      <c r="F675" s="203"/>
      <c r="G675" s="663"/>
      <c r="H675" s="663"/>
      <c r="I675" s="663"/>
      <c r="J675" s="663"/>
      <c r="K675" s="663"/>
      <c r="L675" s="663"/>
      <c r="M675" s="663"/>
      <c r="N675" s="663"/>
      <c r="O675" s="663"/>
      <c r="P675" s="663"/>
      <c r="Q675" s="663"/>
      <c r="R675" s="663"/>
      <c r="S675" s="663"/>
      <c r="T675" s="663"/>
      <c r="U675" s="663"/>
      <c r="V675" s="663"/>
      <c r="W675" s="663"/>
      <c r="X675" s="663"/>
      <c r="Y675" s="663"/>
      <c r="Z675" s="663"/>
    </row>
    <row r="676" spans="1:26" s="664" customFormat="1" ht="25.5">
      <c r="A676" s="187" t="s">
        <v>848</v>
      </c>
      <c r="B676" s="669"/>
      <c r="C676" s="365"/>
      <c r="D676" s="365"/>
      <c r="E676" s="654"/>
      <c r="F676" s="203"/>
      <c r="G676" s="663"/>
      <c r="H676" s="663"/>
      <c r="I676" s="663"/>
      <c r="J676" s="663"/>
      <c r="K676" s="663"/>
      <c r="L676" s="663"/>
      <c r="M676" s="663"/>
      <c r="N676" s="663"/>
      <c r="O676" s="663"/>
      <c r="P676" s="663"/>
      <c r="Q676" s="663"/>
      <c r="R676" s="663"/>
      <c r="S676" s="663"/>
      <c r="T676" s="663"/>
      <c r="U676" s="663"/>
      <c r="V676" s="663"/>
      <c r="W676" s="663"/>
      <c r="X676" s="663"/>
      <c r="Y676" s="663"/>
      <c r="Z676" s="663"/>
    </row>
    <row r="677" spans="1:26" s="664" customFormat="1" ht="12.75">
      <c r="A677" s="199" t="s">
        <v>811</v>
      </c>
      <c r="B677" s="669">
        <v>733207</v>
      </c>
      <c r="C677" s="669">
        <v>551390</v>
      </c>
      <c r="D677" s="669">
        <v>551390</v>
      </c>
      <c r="E677" s="670">
        <v>75.20250079445503</v>
      </c>
      <c r="F677" s="203">
        <v>0</v>
      </c>
      <c r="G677" s="663"/>
      <c r="H677" s="663"/>
      <c r="I677" s="663"/>
      <c r="J677" s="663"/>
      <c r="K677" s="663"/>
      <c r="L677" s="663"/>
      <c r="M677" s="663"/>
      <c r="N677" s="663"/>
      <c r="O677" s="663"/>
      <c r="P677" s="663"/>
      <c r="Q677" s="663"/>
      <c r="R677" s="663"/>
      <c r="S677" s="663"/>
      <c r="T677" s="663"/>
      <c r="U677" s="663"/>
      <c r="V677" s="663"/>
      <c r="W677" s="663"/>
      <c r="X677" s="663"/>
      <c r="Y677" s="663"/>
      <c r="Z677" s="663"/>
    </row>
    <row r="678" spans="1:26" s="664" customFormat="1" ht="12.75">
      <c r="A678" s="259" t="s">
        <v>1600</v>
      </c>
      <c r="B678" s="669">
        <v>733207</v>
      </c>
      <c r="C678" s="669">
        <v>551390</v>
      </c>
      <c r="D678" s="669">
        <v>551390</v>
      </c>
      <c r="E678" s="670">
        <v>75.20250079445503</v>
      </c>
      <c r="F678" s="203">
        <v>0</v>
      </c>
      <c r="G678" s="663"/>
      <c r="H678" s="663"/>
      <c r="I678" s="663"/>
      <c r="J678" s="663"/>
      <c r="K678" s="663"/>
      <c r="L678" s="663"/>
      <c r="M678" s="663"/>
      <c r="N678" s="663"/>
      <c r="O678" s="663"/>
      <c r="P678" s="663"/>
      <c r="Q678" s="663"/>
      <c r="R678" s="663"/>
      <c r="S678" s="663"/>
      <c r="T678" s="663"/>
      <c r="U678" s="663"/>
      <c r="V678" s="663"/>
      <c r="W678" s="663"/>
      <c r="X678" s="663"/>
      <c r="Y678" s="663"/>
      <c r="Z678" s="663"/>
    </row>
    <row r="679" spans="1:26" s="664" customFormat="1" ht="25.5">
      <c r="A679" s="261" t="s">
        <v>1601</v>
      </c>
      <c r="B679" s="669">
        <v>733207</v>
      </c>
      <c r="C679" s="669">
        <v>551390</v>
      </c>
      <c r="D679" s="669">
        <v>551390</v>
      </c>
      <c r="E679" s="670">
        <v>75.20250079445503</v>
      </c>
      <c r="F679" s="203">
        <v>0</v>
      </c>
      <c r="G679" s="663"/>
      <c r="H679" s="663"/>
      <c r="I679" s="663"/>
      <c r="J679" s="663"/>
      <c r="K679" s="663"/>
      <c r="L679" s="663"/>
      <c r="M679" s="663"/>
      <c r="N679" s="663"/>
      <c r="O679" s="663"/>
      <c r="P679" s="663"/>
      <c r="Q679" s="663"/>
      <c r="R679" s="663"/>
      <c r="S679" s="663"/>
      <c r="T679" s="663"/>
      <c r="U679" s="663"/>
      <c r="V679" s="663"/>
      <c r="W679" s="663"/>
      <c r="X679" s="663"/>
      <c r="Y679" s="663"/>
      <c r="Z679" s="663"/>
    </row>
    <row r="680" spans="1:26" s="664" customFormat="1" ht="12.75">
      <c r="A680" s="193" t="s">
        <v>1602</v>
      </c>
      <c r="B680" s="669">
        <v>733207</v>
      </c>
      <c r="C680" s="669">
        <v>551390</v>
      </c>
      <c r="D680" s="669">
        <v>4634</v>
      </c>
      <c r="E680" s="670">
        <v>0.6320179703685317</v>
      </c>
      <c r="F680" s="203">
        <v>4473</v>
      </c>
      <c r="G680" s="663"/>
      <c r="H680" s="663"/>
      <c r="I680" s="663"/>
      <c r="J680" s="663"/>
      <c r="K680" s="663"/>
      <c r="L680" s="663"/>
      <c r="M680" s="663"/>
      <c r="N680" s="663"/>
      <c r="O680" s="663"/>
      <c r="P680" s="663"/>
      <c r="Q680" s="663"/>
      <c r="R680" s="663"/>
      <c r="S680" s="663"/>
      <c r="T680" s="663"/>
      <c r="U680" s="663"/>
      <c r="V680" s="663"/>
      <c r="W680" s="663"/>
      <c r="X680" s="663"/>
      <c r="Y680" s="663"/>
      <c r="Z680" s="663"/>
    </row>
    <row r="681" spans="1:26" s="664" customFormat="1" ht="12.75">
      <c r="A681" s="259" t="s">
        <v>1603</v>
      </c>
      <c r="B681" s="669">
        <v>27350</v>
      </c>
      <c r="C681" s="669">
        <v>22000</v>
      </c>
      <c r="D681" s="669">
        <v>4473</v>
      </c>
      <c r="E681" s="670">
        <v>16.354661791590495</v>
      </c>
      <c r="F681" s="203">
        <v>4473</v>
      </c>
      <c r="G681" s="663"/>
      <c r="H681" s="663"/>
      <c r="I681" s="663"/>
      <c r="J681" s="663"/>
      <c r="K681" s="663"/>
      <c r="L681" s="663"/>
      <c r="M681" s="663"/>
      <c r="N681" s="663"/>
      <c r="O681" s="663"/>
      <c r="P681" s="663"/>
      <c r="Q681" s="663"/>
      <c r="R681" s="663"/>
      <c r="S681" s="663"/>
      <c r="T681" s="663"/>
      <c r="U681" s="663"/>
      <c r="V681" s="663"/>
      <c r="W681" s="663"/>
      <c r="X681" s="663"/>
      <c r="Y681" s="663"/>
      <c r="Z681" s="663"/>
    </row>
    <row r="682" spans="1:26" s="664" customFormat="1" ht="12.75">
      <c r="A682" s="274" t="s">
        <v>1604</v>
      </c>
      <c r="B682" s="669">
        <v>27350</v>
      </c>
      <c r="C682" s="669">
        <v>22000</v>
      </c>
      <c r="D682" s="669">
        <v>4473</v>
      </c>
      <c r="E682" s="670">
        <v>16.354661791590495</v>
      </c>
      <c r="F682" s="203">
        <v>4473</v>
      </c>
      <c r="G682" s="663"/>
      <c r="H682" s="663"/>
      <c r="I682" s="663"/>
      <c r="J682" s="663"/>
      <c r="K682" s="663"/>
      <c r="L682" s="663"/>
      <c r="M682" s="663"/>
      <c r="N682" s="663"/>
      <c r="O682" s="663"/>
      <c r="P682" s="663"/>
      <c r="Q682" s="663"/>
      <c r="R682" s="663"/>
      <c r="S682" s="663"/>
      <c r="T682" s="663"/>
      <c r="U682" s="663"/>
      <c r="V682" s="663"/>
      <c r="W682" s="663"/>
      <c r="X682" s="663"/>
      <c r="Y682" s="663"/>
      <c r="Z682" s="663"/>
    </row>
    <row r="683" spans="1:26" s="664" customFormat="1" ht="12.75">
      <c r="A683" s="276" t="s">
        <v>1607</v>
      </c>
      <c r="B683" s="669">
        <v>27350</v>
      </c>
      <c r="C683" s="669">
        <v>22000</v>
      </c>
      <c r="D683" s="669">
        <v>4473</v>
      </c>
      <c r="E683" s="670">
        <v>16.354661791590495</v>
      </c>
      <c r="F683" s="203">
        <v>4473</v>
      </c>
      <c r="G683" s="663"/>
      <c r="H683" s="663"/>
      <c r="I683" s="663"/>
      <c r="J683" s="663"/>
      <c r="K683" s="663"/>
      <c r="L683" s="663"/>
      <c r="M683" s="663"/>
      <c r="N683" s="663"/>
      <c r="O683" s="663"/>
      <c r="P683" s="663"/>
      <c r="Q683" s="663"/>
      <c r="R683" s="663"/>
      <c r="S683" s="663"/>
      <c r="T683" s="663"/>
      <c r="U683" s="663"/>
      <c r="V683" s="663"/>
      <c r="W683" s="663"/>
      <c r="X683" s="663"/>
      <c r="Y683" s="663"/>
      <c r="Z683" s="663"/>
    </row>
    <row r="684" spans="1:26" s="664" customFormat="1" ht="12.75">
      <c r="A684" s="259" t="s">
        <v>1558</v>
      </c>
      <c r="B684" s="669">
        <v>705857</v>
      </c>
      <c r="C684" s="669">
        <v>529390</v>
      </c>
      <c r="D684" s="669">
        <v>161</v>
      </c>
      <c r="E684" s="670">
        <v>0.022809152562062854</v>
      </c>
      <c r="F684" s="203">
        <v>0</v>
      </c>
      <c r="G684" s="663"/>
      <c r="H684" s="663"/>
      <c r="I684" s="663"/>
      <c r="J684" s="663"/>
      <c r="K684" s="663"/>
      <c r="L684" s="663"/>
      <c r="M684" s="663"/>
      <c r="N684" s="663"/>
      <c r="O684" s="663"/>
      <c r="P684" s="663"/>
      <c r="Q684" s="663"/>
      <c r="R684" s="663"/>
      <c r="S684" s="663"/>
      <c r="T684" s="663"/>
      <c r="U684" s="663"/>
      <c r="V684" s="663"/>
      <c r="W684" s="663"/>
      <c r="X684" s="663"/>
      <c r="Y684" s="663"/>
      <c r="Z684" s="663"/>
    </row>
    <row r="685" spans="1:26" s="664" customFormat="1" ht="12.75">
      <c r="A685" s="274" t="s">
        <v>1610</v>
      </c>
      <c r="B685" s="669">
        <v>705857</v>
      </c>
      <c r="C685" s="669">
        <v>529390</v>
      </c>
      <c r="D685" s="669">
        <v>161</v>
      </c>
      <c r="E685" s="670">
        <v>0.022809152562062854</v>
      </c>
      <c r="F685" s="203">
        <v>0</v>
      </c>
      <c r="G685" s="663"/>
      <c r="H685" s="663"/>
      <c r="I685" s="663"/>
      <c r="J685" s="663"/>
      <c r="K685" s="663"/>
      <c r="L685" s="663"/>
      <c r="M685" s="663"/>
      <c r="N685" s="663"/>
      <c r="O685" s="663"/>
      <c r="P685" s="663"/>
      <c r="Q685" s="663"/>
      <c r="R685" s="663"/>
      <c r="S685" s="663"/>
      <c r="T685" s="663"/>
      <c r="U685" s="663"/>
      <c r="V685" s="663"/>
      <c r="W685" s="663"/>
      <c r="X685" s="663"/>
      <c r="Y685" s="663"/>
      <c r="Z685" s="663"/>
    </row>
    <row r="686" spans="1:26" s="664" customFormat="1" ht="12.75">
      <c r="A686" s="274"/>
      <c r="B686" s="669"/>
      <c r="C686" s="365"/>
      <c r="D686" s="365"/>
      <c r="E686" s="654"/>
      <c r="F686" s="203"/>
      <c r="G686" s="663"/>
      <c r="H686" s="663"/>
      <c r="I686" s="663"/>
      <c r="J686" s="663"/>
      <c r="K686" s="663"/>
      <c r="L686" s="663"/>
      <c r="M686" s="663"/>
      <c r="N686" s="663"/>
      <c r="O686" s="663"/>
      <c r="P686" s="663"/>
      <c r="Q686" s="663"/>
      <c r="R686" s="663"/>
      <c r="S686" s="663"/>
      <c r="T686" s="663"/>
      <c r="U686" s="663"/>
      <c r="V686" s="663"/>
      <c r="W686" s="663"/>
      <c r="X686" s="663"/>
      <c r="Y686" s="663"/>
      <c r="Z686" s="663"/>
    </row>
    <row r="687" spans="1:26" s="664" customFormat="1" ht="12.75">
      <c r="A687" s="252" t="s">
        <v>941</v>
      </c>
      <c r="B687" s="669"/>
      <c r="C687" s="365"/>
      <c r="D687" s="365"/>
      <c r="E687" s="654"/>
      <c r="F687" s="203"/>
      <c r="G687" s="663"/>
      <c r="H687" s="663"/>
      <c r="I687" s="663"/>
      <c r="J687" s="663"/>
      <c r="K687" s="663"/>
      <c r="L687" s="663"/>
      <c r="M687" s="663"/>
      <c r="N687" s="663"/>
      <c r="O687" s="663"/>
      <c r="P687" s="663"/>
      <c r="Q687" s="663"/>
      <c r="R687" s="663"/>
      <c r="S687" s="663"/>
      <c r="T687" s="663"/>
      <c r="U687" s="663"/>
      <c r="V687" s="663"/>
      <c r="W687" s="663"/>
      <c r="X687" s="663"/>
      <c r="Y687" s="663"/>
      <c r="Z687" s="663"/>
    </row>
    <row r="688" spans="1:26" s="664" customFormat="1" ht="25.5">
      <c r="A688" s="187" t="s">
        <v>848</v>
      </c>
      <c r="B688" s="669"/>
      <c r="C688" s="365"/>
      <c r="D688" s="365"/>
      <c r="E688" s="654"/>
      <c r="F688" s="203"/>
      <c r="G688" s="663"/>
      <c r="H688" s="663"/>
      <c r="I688" s="663"/>
      <c r="J688" s="663"/>
      <c r="K688" s="663"/>
      <c r="L688" s="663"/>
      <c r="M688" s="663"/>
      <c r="N688" s="663"/>
      <c r="O688" s="663"/>
      <c r="P688" s="663"/>
      <c r="Q688" s="663"/>
      <c r="R688" s="663"/>
      <c r="S688" s="663"/>
      <c r="T688" s="663"/>
      <c r="U688" s="663"/>
      <c r="V688" s="663"/>
      <c r="W688" s="663"/>
      <c r="X688" s="663"/>
      <c r="Y688" s="663"/>
      <c r="Z688" s="663"/>
    </row>
    <row r="689" spans="1:26" s="664" customFormat="1" ht="12.75">
      <c r="A689" s="199" t="s">
        <v>811</v>
      </c>
      <c r="B689" s="669">
        <v>1380371</v>
      </c>
      <c r="C689" s="669">
        <v>912418</v>
      </c>
      <c r="D689" s="669">
        <v>912418</v>
      </c>
      <c r="E689" s="670">
        <v>66.09947615532346</v>
      </c>
      <c r="F689" s="203">
        <v>162537</v>
      </c>
      <c r="G689" s="663"/>
      <c r="H689" s="663"/>
      <c r="I689" s="663"/>
      <c r="J689" s="663"/>
      <c r="K689" s="663"/>
      <c r="L689" s="663"/>
      <c r="M689" s="663"/>
      <c r="N689" s="663"/>
      <c r="O689" s="663"/>
      <c r="P689" s="663"/>
      <c r="Q689" s="663"/>
      <c r="R689" s="663"/>
      <c r="S689" s="663"/>
      <c r="T689" s="663"/>
      <c r="U689" s="663"/>
      <c r="V689" s="663"/>
      <c r="W689" s="663"/>
      <c r="X689" s="663"/>
      <c r="Y689" s="663"/>
      <c r="Z689" s="663"/>
    </row>
    <row r="690" spans="1:26" s="664" customFormat="1" ht="12.75">
      <c r="A690" s="259" t="s">
        <v>1600</v>
      </c>
      <c r="B690" s="669">
        <v>1380371</v>
      </c>
      <c r="C690" s="669">
        <v>912418</v>
      </c>
      <c r="D690" s="669">
        <v>912418</v>
      </c>
      <c r="E690" s="670">
        <v>66.09947615532346</v>
      </c>
      <c r="F690" s="203">
        <v>162537</v>
      </c>
      <c r="G690" s="663"/>
      <c r="H690" s="663"/>
      <c r="I690" s="663"/>
      <c r="J690" s="663"/>
      <c r="K690" s="663"/>
      <c r="L690" s="663"/>
      <c r="M690" s="663"/>
      <c r="N690" s="663"/>
      <c r="O690" s="663"/>
      <c r="P690" s="663"/>
      <c r="Q690" s="663"/>
      <c r="R690" s="663"/>
      <c r="S690" s="663"/>
      <c r="T690" s="663"/>
      <c r="U690" s="663"/>
      <c r="V690" s="663"/>
      <c r="W690" s="663"/>
      <c r="X690" s="663"/>
      <c r="Y690" s="663"/>
      <c r="Z690" s="663"/>
    </row>
    <row r="691" spans="1:26" s="664" customFormat="1" ht="25.5">
      <c r="A691" s="261" t="s">
        <v>1601</v>
      </c>
      <c r="B691" s="669">
        <v>1380371</v>
      </c>
      <c r="C691" s="669">
        <v>912418</v>
      </c>
      <c r="D691" s="669">
        <v>912418</v>
      </c>
      <c r="E691" s="670">
        <v>66.09947615532346</v>
      </c>
      <c r="F691" s="203">
        <v>162537</v>
      </c>
      <c r="G691" s="663"/>
      <c r="H691" s="663"/>
      <c r="I691" s="663"/>
      <c r="J691" s="663"/>
      <c r="K691" s="663"/>
      <c r="L691" s="663"/>
      <c r="M691" s="663"/>
      <c r="N691" s="663"/>
      <c r="O691" s="663"/>
      <c r="P691" s="663"/>
      <c r="Q691" s="663"/>
      <c r="R691" s="663"/>
      <c r="S691" s="663"/>
      <c r="T691" s="663"/>
      <c r="U691" s="663"/>
      <c r="V691" s="663"/>
      <c r="W691" s="663"/>
      <c r="X691" s="663"/>
      <c r="Y691" s="663"/>
      <c r="Z691" s="663"/>
    </row>
    <row r="692" spans="1:26" s="664" customFormat="1" ht="12.75">
      <c r="A692" s="193" t="s">
        <v>1602</v>
      </c>
      <c r="B692" s="669">
        <v>1380371</v>
      </c>
      <c r="C692" s="669">
        <v>912418</v>
      </c>
      <c r="D692" s="669">
        <v>548497</v>
      </c>
      <c r="E692" s="670">
        <v>39.73547691164187</v>
      </c>
      <c r="F692" s="203">
        <v>109872</v>
      </c>
      <c r="G692" s="663"/>
      <c r="H692" s="663"/>
      <c r="I692" s="663"/>
      <c r="J692" s="663"/>
      <c r="K692" s="663"/>
      <c r="L692" s="663"/>
      <c r="M692" s="663"/>
      <c r="N692" s="663"/>
      <c r="O692" s="663"/>
      <c r="P692" s="663"/>
      <c r="Q692" s="663"/>
      <c r="R692" s="663"/>
      <c r="S692" s="663"/>
      <c r="T692" s="663"/>
      <c r="U692" s="663"/>
      <c r="V692" s="663"/>
      <c r="W692" s="663"/>
      <c r="X692" s="663"/>
      <c r="Y692" s="663"/>
      <c r="Z692" s="663"/>
    </row>
    <row r="693" spans="1:26" s="664" customFormat="1" ht="12.75">
      <c r="A693" s="259" t="s">
        <v>1603</v>
      </c>
      <c r="B693" s="669">
        <v>1142378</v>
      </c>
      <c r="C693" s="669">
        <v>674425</v>
      </c>
      <c r="D693" s="669">
        <v>322671</v>
      </c>
      <c r="E693" s="670">
        <v>28.24555444870262</v>
      </c>
      <c r="F693" s="203">
        <v>95709</v>
      </c>
      <c r="G693" s="663"/>
      <c r="H693" s="663"/>
      <c r="I693" s="663"/>
      <c r="J693" s="663"/>
      <c r="K693" s="663"/>
      <c r="L693" s="663"/>
      <c r="M693" s="663"/>
      <c r="N693" s="663"/>
      <c r="O693" s="663"/>
      <c r="P693" s="663"/>
      <c r="Q693" s="663"/>
      <c r="R693" s="663"/>
      <c r="S693" s="663"/>
      <c r="T693" s="663"/>
      <c r="U693" s="663"/>
      <c r="V693" s="663"/>
      <c r="W693" s="663"/>
      <c r="X693" s="663"/>
      <c r="Y693" s="663"/>
      <c r="Z693" s="663"/>
    </row>
    <row r="694" spans="1:26" s="664" customFormat="1" ht="12.75">
      <c r="A694" s="274" t="s">
        <v>1604</v>
      </c>
      <c r="B694" s="669">
        <v>1142378</v>
      </c>
      <c r="C694" s="669">
        <v>674425</v>
      </c>
      <c r="D694" s="669">
        <v>322671</v>
      </c>
      <c r="E694" s="670">
        <v>28.24555444870262</v>
      </c>
      <c r="F694" s="203">
        <v>95709</v>
      </c>
      <c r="G694" s="663"/>
      <c r="H694" s="663"/>
      <c r="I694" s="663"/>
      <c r="J694" s="663"/>
      <c r="K694" s="663"/>
      <c r="L694" s="663"/>
      <c r="M694" s="663"/>
      <c r="N694" s="663"/>
      <c r="O694" s="663"/>
      <c r="P694" s="663"/>
      <c r="Q694" s="663"/>
      <c r="R694" s="663"/>
      <c r="S694" s="663"/>
      <c r="T694" s="663"/>
      <c r="U694" s="663"/>
      <c r="V694" s="663"/>
      <c r="W694" s="663"/>
      <c r="X694" s="663"/>
      <c r="Y694" s="663"/>
      <c r="Z694" s="663"/>
    </row>
    <row r="695" spans="1:26" s="664" customFormat="1" ht="12.75">
      <c r="A695" s="276" t="s">
        <v>1605</v>
      </c>
      <c r="B695" s="669">
        <v>86121</v>
      </c>
      <c r="C695" s="669">
        <v>43778</v>
      </c>
      <c r="D695" s="669">
        <v>37258</v>
      </c>
      <c r="E695" s="670">
        <v>43.26238664205014</v>
      </c>
      <c r="F695" s="203">
        <v>20703</v>
      </c>
      <c r="G695" s="663"/>
      <c r="H695" s="663"/>
      <c r="I695" s="663"/>
      <c r="J695" s="663"/>
      <c r="K695" s="663"/>
      <c r="L695" s="663"/>
      <c r="M695" s="663"/>
      <c r="N695" s="663"/>
      <c r="O695" s="663"/>
      <c r="P695" s="663"/>
      <c r="Q695" s="663"/>
      <c r="R695" s="663"/>
      <c r="S695" s="663"/>
      <c r="T695" s="663"/>
      <c r="U695" s="663"/>
      <c r="V695" s="663"/>
      <c r="W695" s="663"/>
      <c r="X695" s="663"/>
      <c r="Y695" s="663"/>
      <c r="Z695" s="663"/>
    </row>
    <row r="696" spans="1:26" s="664" customFormat="1" ht="12.75">
      <c r="A696" s="280" t="s">
        <v>1606</v>
      </c>
      <c r="B696" s="669">
        <v>69402</v>
      </c>
      <c r="C696" s="669">
        <v>35280</v>
      </c>
      <c r="D696" s="669">
        <v>30080</v>
      </c>
      <c r="E696" s="670">
        <v>43.34169044119766</v>
      </c>
      <c r="F696" s="203">
        <v>16706</v>
      </c>
      <c r="G696" s="663"/>
      <c r="H696" s="663"/>
      <c r="I696" s="663"/>
      <c r="J696" s="663"/>
      <c r="K696" s="663"/>
      <c r="L696" s="663"/>
      <c r="M696" s="663"/>
      <c r="N696" s="663"/>
      <c r="O696" s="663"/>
      <c r="P696" s="663"/>
      <c r="Q696" s="663"/>
      <c r="R696" s="663"/>
      <c r="S696" s="663"/>
      <c r="T696" s="663"/>
      <c r="U696" s="663"/>
      <c r="V696" s="663"/>
      <c r="W696" s="663"/>
      <c r="X696" s="663"/>
      <c r="Y696" s="663"/>
      <c r="Z696" s="663"/>
    </row>
    <row r="697" spans="1:26" s="664" customFormat="1" ht="12.75">
      <c r="A697" s="276" t="s">
        <v>1607</v>
      </c>
      <c r="B697" s="669">
        <v>1056257</v>
      </c>
      <c r="C697" s="669">
        <v>630647</v>
      </c>
      <c r="D697" s="669">
        <v>285413</v>
      </c>
      <c r="E697" s="670">
        <v>27.02117003721632</v>
      </c>
      <c r="F697" s="203">
        <v>75006</v>
      </c>
      <c r="G697" s="663"/>
      <c r="H697" s="663"/>
      <c r="I697" s="663"/>
      <c r="J697" s="663"/>
      <c r="K697" s="663"/>
      <c r="L697" s="663"/>
      <c r="M697" s="663"/>
      <c r="N697" s="663"/>
      <c r="O697" s="663"/>
      <c r="P697" s="663"/>
      <c r="Q697" s="663"/>
      <c r="R697" s="663"/>
      <c r="S697" s="663"/>
      <c r="T697" s="663"/>
      <c r="U697" s="663"/>
      <c r="V697" s="663"/>
      <c r="W697" s="663"/>
      <c r="X697" s="663"/>
      <c r="Y697" s="663"/>
      <c r="Z697" s="663"/>
    </row>
    <row r="698" spans="1:26" s="664" customFormat="1" ht="12.75">
      <c r="A698" s="259" t="s">
        <v>1558</v>
      </c>
      <c r="B698" s="669">
        <v>237993</v>
      </c>
      <c r="C698" s="669">
        <v>237993</v>
      </c>
      <c r="D698" s="669">
        <v>225826</v>
      </c>
      <c r="E698" s="670">
        <v>94.88766476324933</v>
      </c>
      <c r="F698" s="203">
        <v>14163</v>
      </c>
      <c r="G698" s="663"/>
      <c r="H698" s="663"/>
      <c r="I698" s="663"/>
      <c r="J698" s="663"/>
      <c r="K698" s="663"/>
      <c r="L698" s="663"/>
      <c r="M698" s="663"/>
      <c r="N698" s="663"/>
      <c r="O698" s="663"/>
      <c r="P698" s="663"/>
      <c r="Q698" s="663"/>
      <c r="R698" s="663"/>
      <c r="S698" s="663"/>
      <c r="T698" s="663"/>
      <c r="U698" s="663"/>
      <c r="V698" s="663"/>
      <c r="W698" s="663"/>
      <c r="X698" s="663"/>
      <c r="Y698" s="663"/>
      <c r="Z698" s="663"/>
    </row>
    <row r="699" spans="1:26" s="664" customFormat="1" ht="12.75">
      <c r="A699" s="274" t="s">
        <v>1610</v>
      </c>
      <c r="B699" s="669">
        <v>237993</v>
      </c>
      <c r="C699" s="669">
        <v>237993</v>
      </c>
      <c r="D699" s="669">
        <v>225826</v>
      </c>
      <c r="E699" s="670">
        <v>94.88766476324933</v>
      </c>
      <c r="F699" s="203">
        <v>14163</v>
      </c>
      <c r="G699" s="663"/>
      <c r="H699" s="663"/>
      <c r="I699" s="663"/>
      <c r="J699" s="663"/>
      <c r="K699" s="663"/>
      <c r="L699" s="663"/>
      <c r="M699" s="663"/>
      <c r="N699" s="663"/>
      <c r="O699" s="663"/>
      <c r="P699" s="663"/>
      <c r="Q699" s="663"/>
      <c r="R699" s="663"/>
      <c r="S699" s="663"/>
      <c r="T699" s="663"/>
      <c r="U699" s="663"/>
      <c r="V699" s="663"/>
      <c r="W699" s="663"/>
      <c r="X699" s="663"/>
      <c r="Y699" s="663"/>
      <c r="Z699" s="663"/>
    </row>
    <row r="700" spans="1:26" s="664" customFormat="1" ht="12.75">
      <c r="A700" s="274"/>
      <c r="B700" s="669"/>
      <c r="C700" s="365"/>
      <c r="D700" s="365"/>
      <c r="E700" s="654"/>
      <c r="F700" s="203"/>
      <c r="G700" s="663"/>
      <c r="H700" s="663"/>
      <c r="I700" s="663"/>
      <c r="J700" s="663"/>
      <c r="K700" s="663"/>
      <c r="L700" s="663"/>
      <c r="M700" s="663"/>
      <c r="N700" s="663"/>
      <c r="O700" s="663"/>
      <c r="P700" s="663"/>
      <c r="Q700" s="663"/>
      <c r="R700" s="663"/>
      <c r="S700" s="663"/>
      <c r="T700" s="663"/>
      <c r="U700" s="663"/>
      <c r="V700" s="663"/>
      <c r="W700" s="663"/>
      <c r="X700" s="663"/>
      <c r="Y700" s="663"/>
      <c r="Z700" s="663"/>
    </row>
    <row r="701" spans="1:26" s="664" customFormat="1" ht="12.75">
      <c r="A701" s="252" t="s">
        <v>841</v>
      </c>
      <c r="B701" s="669"/>
      <c r="C701" s="365"/>
      <c r="D701" s="365"/>
      <c r="E701" s="654"/>
      <c r="F701" s="203"/>
      <c r="G701" s="663"/>
      <c r="H701" s="663"/>
      <c r="I701" s="663"/>
      <c r="J701" s="663"/>
      <c r="K701" s="663"/>
      <c r="L701" s="663"/>
      <c r="M701" s="663"/>
      <c r="N701" s="663"/>
      <c r="O701" s="663"/>
      <c r="P701" s="663"/>
      <c r="Q701" s="663"/>
      <c r="R701" s="663"/>
      <c r="S701" s="663"/>
      <c r="T701" s="663"/>
      <c r="U701" s="663"/>
      <c r="V701" s="663"/>
      <c r="W701" s="663"/>
      <c r="X701" s="663"/>
      <c r="Y701" s="663"/>
      <c r="Z701" s="663"/>
    </row>
    <row r="702" spans="1:26" s="664" customFormat="1" ht="25.5">
      <c r="A702" s="187" t="s">
        <v>848</v>
      </c>
      <c r="B702" s="669"/>
      <c r="C702" s="365"/>
      <c r="D702" s="365"/>
      <c r="E702" s="654"/>
      <c r="F702" s="203"/>
      <c r="G702" s="663"/>
      <c r="H702" s="663"/>
      <c r="I702" s="663"/>
      <c r="J702" s="663"/>
      <c r="K702" s="663"/>
      <c r="L702" s="663"/>
      <c r="M702" s="663"/>
      <c r="N702" s="663"/>
      <c r="O702" s="663"/>
      <c r="P702" s="663"/>
      <c r="Q702" s="663"/>
      <c r="R702" s="663"/>
      <c r="S702" s="663"/>
      <c r="T702" s="663"/>
      <c r="U702" s="663"/>
      <c r="V702" s="663"/>
      <c r="W702" s="663"/>
      <c r="X702" s="663"/>
      <c r="Y702" s="663"/>
      <c r="Z702" s="663"/>
    </row>
    <row r="703" spans="1:26" s="664" customFormat="1" ht="12.75">
      <c r="A703" s="199" t="s">
        <v>811</v>
      </c>
      <c r="B703" s="669">
        <v>123561</v>
      </c>
      <c r="C703" s="669">
        <v>24228</v>
      </c>
      <c r="D703" s="669">
        <v>24228</v>
      </c>
      <c r="E703" s="670">
        <v>19.60812877849807</v>
      </c>
      <c r="F703" s="203">
        <v>7580</v>
      </c>
      <c r="G703" s="663"/>
      <c r="H703" s="663"/>
      <c r="I703" s="663"/>
      <c r="J703" s="663"/>
      <c r="K703" s="663"/>
      <c r="L703" s="663"/>
      <c r="M703" s="663"/>
      <c r="N703" s="663"/>
      <c r="O703" s="663"/>
      <c r="P703" s="663"/>
      <c r="Q703" s="663"/>
      <c r="R703" s="663"/>
      <c r="S703" s="663"/>
      <c r="T703" s="663"/>
      <c r="U703" s="663"/>
      <c r="V703" s="663"/>
      <c r="W703" s="663"/>
      <c r="X703" s="663"/>
      <c r="Y703" s="663"/>
      <c r="Z703" s="663"/>
    </row>
    <row r="704" spans="1:26" s="664" customFormat="1" ht="12.75">
      <c r="A704" s="259" t="s">
        <v>1600</v>
      </c>
      <c r="B704" s="669">
        <v>123561</v>
      </c>
      <c r="C704" s="669">
        <v>24228</v>
      </c>
      <c r="D704" s="669">
        <v>24228</v>
      </c>
      <c r="E704" s="670">
        <v>19.60812877849807</v>
      </c>
      <c r="F704" s="203">
        <v>7580</v>
      </c>
      <c r="G704" s="663"/>
      <c r="H704" s="663"/>
      <c r="I704" s="663"/>
      <c r="J704" s="663"/>
      <c r="K704" s="663"/>
      <c r="L704" s="663"/>
      <c r="M704" s="663"/>
      <c r="N704" s="663"/>
      <c r="O704" s="663"/>
      <c r="P704" s="663"/>
      <c r="Q704" s="663"/>
      <c r="R704" s="663"/>
      <c r="S704" s="663"/>
      <c r="T704" s="663"/>
      <c r="U704" s="663"/>
      <c r="V704" s="663"/>
      <c r="W704" s="663"/>
      <c r="X704" s="663"/>
      <c r="Y704" s="663"/>
      <c r="Z704" s="663"/>
    </row>
    <row r="705" spans="1:26" s="664" customFormat="1" ht="25.5">
      <c r="A705" s="261" t="s">
        <v>1601</v>
      </c>
      <c r="B705" s="669">
        <v>123561</v>
      </c>
      <c r="C705" s="669">
        <v>24228</v>
      </c>
      <c r="D705" s="669">
        <v>24228</v>
      </c>
      <c r="E705" s="670">
        <v>19.60812877849807</v>
      </c>
      <c r="F705" s="203">
        <v>7580</v>
      </c>
      <c r="G705" s="663"/>
      <c r="H705" s="663"/>
      <c r="I705" s="663"/>
      <c r="J705" s="663"/>
      <c r="K705" s="663"/>
      <c r="L705" s="663"/>
      <c r="M705" s="663"/>
      <c r="N705" s="663"/>
      <c r="O705" s="663"/>
      <c r="P705" s="663"/>
      <c r="Q705" s="663"/>
      <c r="R705" s="663"/>
      <c r="S705" s="663"/>
      <c r="T705" s="663"/>
      <c r="U705" s="663"/>
      <c r="V705" s="663"/>
      <c r="W705" s="663"/>
      <c r="X705" s="663"/>
      <c r="Y705" s="663"/>
      <c r="Z705" s="663"/>
    </row>
    <row r="706" spans="1:26" s="664" customFormat="1" ht="12.75">
      <c r="A706" s="193" t="s">
        <v>1602</v>
      </c>
      <c r="B706" s="669">
        <v>123561</v>
      </c>
      <c r="C706" s="669">
        <v>24228</v>
      </c>
      <c r="D706" s="669">
        <v>20171</v>
      </c>
      <c r="E706" s="670">
        <v>16.324730295157856</v>
      </c>
      <c r="F706" s="203">
        <v>7085</v>
      </c>
      <c r="G706" s="663"/>
      <c r="H706" s="663"/>
      <c r="I706" s="663"/>
      <c r="J706" s="663"/>
      <c r="K706" s="663"/>
      <c r="L706" s="663"/>
      <c r="M706" s="663"/>
      <c r="N706" s="663"/>
      <c r="O706" s="663"/>
      <c r="P706" s="663"/>
      <c r="Q706" s="663"/>
      <c r="R706" s="663"/>
      <c r="S706" s="663"/>
      <c r="T706" s="663"/>
      <c r="U706" s="663"/>
      <c r="V706" s="663"/>
      <c r="W706" s="663"/>
      <c r="X706" s="663"/>
      <c r="Y706" s="663"/>
      <c r="Z706" s="663"/>
    </row>
    <row r="707" spans="1:26" s="664" customFormat="1" ht="12.75">
      <c r="A707" s="259" t="s">
        <v>1603</v>
      </c>
      <c r="B707" s="669">
        <v>123561</v>
      </c>
      <c r="C707" s="669">
        <v>24228</v>
      </c>
      <c r="D707" s="669">
        <v>20171</v>
      </c>
      <c r="E707" s="670">
        <v>16.324730295157856</v>
      </c>
      <c r="F707" s="203">
        <v>7085</v>
      </c>
      <c r="G707" s="663"/>
      <c r="H707" s="663"/>
      <c r="I707" s="663"/>
      <c r="J707" s="663"/>
      <c r="K707" s="663"/>
      <c r="L707" s="663"/>
      <c r="M707" s="663"/>
      <c r="N707" s="663"/>
      <c r="O707" s="663"/>
      <c r="P707" s="663"/>
      <c r="Q707" s="663"/>
      <c r="R707" s="663"/>
      <c r="S707" s="663"/>
      <c r="T707" s="663"/>
      <c r="U707" s="663"/>
      <c r="V707" s="663"/>
      <c r="W707" s="663"/>
      <c r="X707" s="663"/>
      <c r="Y707" s="663"/>
      <c r="Z707" s="663"/>
    </row>
    <row r="708" spans="1:26" s="664" customFormat="1" ht="12.75">
      <c r="A708" s="274" t="s">
        <v>1604</v>
      </c>
      <c r="B708" s="669">
        <v>123561</v>
      </c>
      <c r="C708" s="669">
        <v>24228</v>
      </c>
      <c r="D708" s="669">
        <v>20171</v>
      </c>
      <c r="E708" s="670">
        <v>16.324730295157856</v>
      </c>
      <c r="F708" s="203">
        <v>7085</v>
      </c>
      <c r="G708" s="663"/>
      <c r="H708" s="663"/>
      <c r="I708" s="663"/>
      <c r="J708" s="663"/>
      <c r="K708" s="663"/>
      <c r="L708" s="663"/>
      <c r="M708" s="663"/>
      <c r="N708" s="663"/>
      <c r="O708" s="663"/>
      <c r="P708" s="663"/>
      <c r="Q708" s="663"/>
      <c r="R708" s="663"/>
      <c r="S708" s="663"/>
      <c r="T708" s="663"/>
      <c r="U708" s="663"/>
      <c r="V708" s="663"/>
      <c r="W708" s="663"/>
      <c r="X708" s="663"/>
      <c r="Y708" s="663"/>
      <c r="Z708" s="663"/>
    </row>
    <row r="709" spans="1:26" s="664" customFormat="1" ht="12.75">
      <c r="A709" s="276" t="s">
        <v>1605</v>
      </c>
      <c r="B709" s="669">
        <v>47098</v>
      </c>
      <c r="C709" s="669">
        <v>23878</v>
      </c>
      <c r="D709" s="669">
        <v>20171</v>
      </c>
      <c r="E709" s="670">
        <v>42.827720922332155</v>
      </c>
      <c r="F709" s="203">
        <v>7085</v>
      </c>
      <c r="G709" s="663"/>
      <c r="H709" s="663"/>
      <c r="I709" s="663"/>
      <c r="J709" s="663"/>
      <c r="K709" s="663"/>
      <c r="L709" s="663"/>
      <c r="M709" s="663"/>
      <c r="N709" s="663"/>
      <c r="O709" s="663"/>
      <c r="P709" s="663"/>
      <c r="Q709" s="663"/>
      <c r="R709" s="663"/>
      <c r="S709" s="663"/>
      <c r="T709" s="663"/>
      <c r="U709" s="663"/>
      <c r="V709" s="663"/>
      <c r="W709" s="663"/>
      <c r="X709" s="663"/>
      <c r="Y709" s="663"/>
      <c r="Z709" s="663"/>
    </row>
    <row r="710" spans="1:26" s="664" customFormat="1" ht="12.75">
      <c r="A710" s="280" t="s">
        <v>1606</v>
      </c>
      <c r="B710" s="669">
        <v>37954</v>
      </c>
      <c r="C710" s="669">
        <v>19274</v>
      </c>
      <c r="D710" s="669">
        <v>14108</v>
      </c>
      <c r="E710" s="670">
        <v>37.171312641618805</v>
      </c>
      <c r="F710" s="203">
        <v>5035</v>
      </c>
      <c r="G710" s="663"/>
      <c r="H710" s="663"/>
      <c r="I710" s="663"/>
      <c r="J710" s="663"/>
      <c r="K710" s="663"/>
      <c r="L710" s="663"/>
      <c r="M710" s="663"/>
      <c r="N710" s="663"/>
      <c r="O710" s="663"/>
      <c r="P710" s="663"/>
      <c r="Q710" s="663"/>
      <c r="R710" s="663"/>
      <c r="S710" s="663"/>
      <c r="T710" s="663"/>
      <c r="U710" s="663"/>
      <c r="V710" s="663"/>
      <c r="W710" s="663"/>
      <c r="X710" s="663"/>
      <c r="Y710" s="663"/>
      <c r="Z710" s="663"/>
    </row>
    <row r="711" spans="1:26" s="664" customFormat="1" ht="12.75">
      <c r="A711" s="276" t="s">
        <v>1607</v>
      </c>
      <c r="B711" s="669">
        <v>76463</v>
      </c>
      <c r="C711" s="669">
        <v>350</v>
      </c>
      <c r="D711" s="669">
        <v>0</v>
      </c>
      <c r="E711" s="670">
        <v>0</v>
      </c>
      <c r="F711" s="203">
        <v>0</v>
      </c>
      <c r="G711" s="663"/>
      <c r="H711" s="663"/>
      <c r="I711" s="663"/>
      <c r="J711" s="663"/>
      <c r="K711" s="663"/>
      <c r="L711" s="663"/>
      <c r="M711" s="663"/>
      <c r="N711" s="663"/>
      <c r="O711" s="663"/>
      <c r="P711" s="663"/>
      <c r="Q711" s="663"/>
      <c r="R711" s="663"/>
      <c r="S711" s="663"/>
      <c r="T711" s="663"/>
      <c r="U711" s="663"/>
      <c r="V711" s="663"/>
      <c r="W711" s="663"/>
      <c r="X711" s="663"/>
      <c r="Y711" s="663"/>
      <c r="Z711" s="663"/>
    </row>
    <row r="712" spans="1:26" s="664" customFormat="1" ht="12.75">
      <c r="A712" s="274"/>
      <c r="B712" s="669"/>
      <c r="C712" s="365"/>
      <c r="D712" s="365"/>
      <c r="E712" s="654"/>
      <c r="F712" s="203"/>
      <c r="G712" s="663"/>
      <c r="H712" s="663"/>
      <c r="I712" s="663"/>
      <c r="J712" s="663"/>
      <c r="K712" s="663"/>
      <c r="L712" s="663"/>
      <c r="M712" s="663"/>
      <c r="N712" s="663"/>
      <c r="O712" s="663"/>
      <c r="P712" s="663"/>
      <c r="Q712" s="663"/>
      <c r="R712" s="663"/>
      <c r="S712" s="663"/>
      <c r="T712" s="663"/>
      <c r="U712" s="663"/>
      <c r="V712" s="663"/>
      <c r="W712" s="663"/>
      <c r="X712" s="663"/>
      <c r="Y712" s="663"/>
      <c r="Z712" s="663"/>
    </row>
    <row r="713" spans="1:26" s="664" customFormat="1" ht="25.5">
      <c r="A713" s="252" t="s">
        <v>1681</v>
      </c>
      <c r="B713" s="669"/>
      <c r="C713" s="365"/>
      <c r="D713" s="365"/>
      <c r="E713" s="654"/>
      <c r="F713" s="203"/>
      <c r="G713" s="663"/>
      <c r="H713" s="663"/>
      <c r="I713" s="663"/>
      <c r="J713" s="663"/>
      <c r="K713" s="663"/>
      <c r="L713" s="663"/>
      <c r="M713" s="663"/>
      <c r="N713" s="663"/>
      <c r="O713" s="663"/>
      <c r="P713" s="663"/>
      <c r="Q713" s="663"/>
      <c r="R713" s="663"/>
      <c r="S713" s="663"/>
      <c r="T713" s="663"/>
      <c r="U713" s="663"/>
      <c r="V713" s="663"/>
      <c r="W713" s="663"/>
      <c r="X713" s="663"/>
      <c r="Y713" s="663"/>
      <c r="Z713" s="663"/>
    </row>
    <row r="714" spans="1:26" s="664" customFormat="1" ht="25.5">
      <c r="A714" s="187" t="s">
        <v>848</v>
      </c>
      <c r="B714" s="669"/>
      <c r="C714" s="365"/>
      <c r="D714" s="365"/>
      <c r="E714" s="654"/>
      <c r="F714" s="203"/>
      <c r="G714" s="663"/>
      <c r="H714" s="663"/>
      <c r="I714" s="663"/>
      <c r="J714" s="663"/>
      <c r="K714" s="663"/>
      <c r="L714" s="663"/>
      <c r="M714" s="663"/>
      <c r="N714" s="663"/>
      <c r="O714" s="663"/>
      <c r="P714" s="663"/>
      <c r="Q714" s="663"/>
      <c r="R714" s="663"/>
      <c r="S714" s="663"/>
      <c r="T714" s="663"/>
      <c r="U714" s="663"/>
      <c r="V714" s="663"/>
      <c r="W714" s="663"/>
      <c r="X714" s="663"/>
      <c r="Y714" s="663"/>
      <c r="Z714" s="663"/>
    </row>
    <row r="715" spans="1:26" s="664" customFormat="1" ht="12.75">
      <c r="A715" s="199" t="s">
        <v>811</v>
      </c>
      <c r="B715" s="669">
        <v>107810</v>
      </c>
      <c r="C715" s="669">
        <v>46379</v>
      </c>
      <c r="D715" s="669">
        <v>46379</v>
      </c>
      <c r="E715" s="670">
        <v>43.01920044522772</v>
      </c>
      <c r="F715" s="203">
        <v>8777</v>
      </c>
      <c r="G715" s="663"/>
      <c r="H715" s="663"/>
      <c r="I715" s="663"/>
      <c r="J715" s="663"/>
      <c r="K715" s="663"/>
      <c r="L715" s="663"/>
      <c r="M715" s="663"/>
      <c r="N715" s="663"/>
      <c r="O715" s="663"/>
      <c r="P715" s="663"/>
      <c r="Q715" s="663"/>
      <c r="R715" s="663"/>
      <c r="S715" s="663"/>
      <c r="T715" s="663"/>
      <c r="U715" s="663"/>
      <c r="V715" s="663"/>
      <c r="W715" s="663"/>
      <c r="X715" s="663"/>
      <c r="Y715" s="663"/>
      <c r="Z715" s="663"/>
    </row>
    <row r="716" spans="1:26" s="664" customFormat="1" ht="12.75">
      <c r="A716" s="259" t="s">
        <v>1600</v>
      </c>
      <c r="B716" s="669">
        <v>107810</v>
      </c>
      <c r="C716" s="669">
        <v>46379</v>
      </c>
      <c r="D716" s="669">
        <v>46379</v>
      </c>
      <c r="E716" s="670">
        <v>43.01920044522772</v>
      </c>
      <c r="F716" s="203">
        <v>8777</v>
      </c>
      <c r="G716" s="663"/>
      <c r="H716" s="663"/>
      <c r="I716" s="663"/>
      <c r="J716" s="663"/>
      <c r="K716" s="663"/>
      <c r="L716" s="663"/>
      <c r="M716" s="663"/>
      <c r="N716" s="663"/>
      <c r="O716" s="663"/>
      <c r="P716" s="663"/>
      <c r="Q716" s="663"/>
      <c r="R716" s="663"/>
      <c r="S716" s="663"/>
      <c r="T716" s="663"/>
      <c r="U716" s="663"/>
      <c r="V716" s="663"/>
      <c r="W716" s="663"/>
      <c r="X716" s="663"/>
      <c r="Y716" s="663"/>
      <c r="Z716" s="663"/>
    </row>
    <row r="717" spans="1:26" s="664" customFormat="1" ht="25.5">
      <c r="A717" s="261" t="s">
        <v>1601</v>
      </c>
      <c r="B717" s="669">
        <v>107810</v>
      </c>
      <c r="C717" s="669">
        <v>46379</v>
      </c>
      <c r="D717" s="669">
        <v>46379</v>
      </c>
      <c r="E717" s="670">
        <v>43.01920044522772</v>
      </c>
      <c r="F717" s="203">
        <v>8777</v>
      </c>
      <c r="G717" s="663"/>
      <c r="H717" s="663"/>
      <c r="I717" s="663"/>
      <c r="J717" s="663"/>
      <c r="K717" s="663"/>
      <c r="L717" s="663"/>
      <c r="M717" s="663"/>
      <c r="N717" s="663"/>
      <c r="O717" s="663"/>
      <c r="P717" s="663"/>
      <c r="Q717" s="663"/>
      <c r="R717" s="663"/>
      <c r="S717" s="663"/>
      <c r="T717" s="663"/>
      <c r="U717" s="663"/>
      <c r="V717" s="663"/>
      <c r="W717" s="663"/>
      <c r="X717" s="663"/>
      <c r="Y717" s="663"/>
      <c r="Z717" s="663"/>
    </row>
    <row r="718" spans="1:26" s="664" customFormat="1" ht="12.75">
      <c r="A718" s="193" t="s">
        <v>1602</v>
      </c>
      <c r="B718" s="669">
        <v>107810</v>
      </c>
      <c r="C718" s="669">
        <v>46379</v>
      </c>
      <c r="D718" s="669">
        <v>37753</v>
      </c>
      <c r="E718" s="670">
        <v>35.01808737593915</v>
      </c>
      <c r="F718" s="203">
        <v>6739</v>
      </c>
      <c r="G718" s="663"/>
      <c r="H718" s="663"/>
      <c r="I718" s="663"/>
      <c r="J718" s="663"/>
      <c r="K718" s="663"/>
      <c r="L718" s="663"/>
      <c r="M718" s="663"/>
      <c r="N718" s="663"/>
      <c r="O718" s="663"/>
      <c r="P718" s="663"/>
      <c r="Q718" s="663"/>
      <c r="R718" s="663"/>
      <c r="S718" s="663"/>
      <c r="T718" s="663"/>
      <c r="U718" s="663"/>
      <c r="V718" s="663"/>
      <c r="W718" s="663"/>
      <c r="X718" s="663"/>
      <c r="Y718" s="663"/>
      <c r="Z718" s="663"/>
    </row>
    <row r="719" spans="1:26" s="664" customFormat="1" ht="12.75">
      <c r="A719" s="259" t="s">
        <v>1603</v>
      </c>
      <c r="B719" s="669">
        <v>107810</v>
      </c>
      <c r="C719" s="669">
        <v>46379</v>
      </c>
      <c r="D719" s="669">
        <v>37753</v>
      </c>
      <c r="E719" s="670">
        <v>35.01808737593915</v>
      </c>
      <c r="F719" s="203">
        <v>6739</v>
      </c>
      <c r="G719" s="663"/>
      <c r="H719" s="663"/>
      <c r="I719" s="663"/>
      <c r="J719" s="663"/>
      <c r="K719" s="663"/>
      <c r="L719" s="663"/>
      <c r="M719" s="663"/>
      <c r="N719" s="663"/>
      <c r="O719" s="663"/>
      <c r="P719" s="663"/>
      <c r="Q719" s="663"/>
      <c r="R719" s="663"/>
      <c r="S719" s="663"/>
      <c r="T719" s="663"/>
      <c r="U719" s="663"/>
      <c r="V719" s="663"/>
      <c r="W719" s="663"/>
      <c r="X719" s="663"/>
      <c r="Y719" s="663"/>
      <c r="Z719" s="663"/>
    </row>
    <row r="720" spans="1:26" s="664" customFormat="1" ht="12.75">
      <c r="A720" s="274" t="s">
        <v>1604</v>
      </c>
      <c r="B720" s="669">
        <v>107810</v>
      </c>
      <c r="C720" s="669">
        <v>46379</v>
      </c>
      <c r="D720" s="669">
        <v>37753</v>
      </c>
      <c r="E720" s="670">
        <v>35.01808737593915</v>
      </c>
      <c r="F720" s="203">
        <v>6739</v>
      </c>
      <c r="G720" s="663"/>
      <c r="H720" s="663"/>
      <c r="I720" s="663"/>
      <c r="J720" s="663"/>
      <c r="K720" s="663"/>
      <c r="L720" s="663"/>
      <c r="M720" s="663"/>
      <c r="N720" s="663"/>
      <c r="O720" s="663"/>
      <c r="P720" s="663"/>
      <c r="Q720" s="663"/>
      <c r="R720" s="663"/>
      <c r="S720" s="663"/>
      <c r="T720" s="663"/>
      <c r="U720" s="663"/>
      <c r="V720" s="663"/>
      <c r="W720" s="663"/>
      <c r="X720" s="663"/>
      <c r="Y720" s="663"/>
      <c r="Z720" s="663"/>
    </row>
    <row r="721" spans="1:26" s="664" customFormat="1" ht="12.75">
      <c r="A721" s="276" t="s">
        <v>1605</v>
      </c>
      <c r="B721" s="669">
        <v>105316</v>
      </c>
      <c r="C721" s="669">
        <v>43885</v>
      </c>
      <c r="D721" s="669">
        <v>36078</v>
      </c>
      <c r="E721" s="670">
        <v>34.2569030346766</v>
      </c>
      <c r="F721" s="203">
        <v>6739</v>
      </c>
      <c r="G721" s="663"/>
      <c r="H721" s="663"/>
      <c r="I721" s="663"/>
      <c r="J721" s="663"/>
      <c r="K721" s="663"/>
      <c r="L721" s="663"/>
      <c r="M721" s="663"/>
      <c r="N721" s="663"/>
      <c r="O721" s="663"/>
      <c r="P721" s="663"/>
      <c r="Q721" s="663"/>
      <c r="R721" s="663"/>
      <c r="S721" s="663"/>
      <c r="T721" s="663"/>
      <c r="U721" s="663"/>
      <c r="V721" s="663"/>
      <c r="W721" s="663"/>
      <c r="X721" s="663"/>
      <c r="Y721" s="663"/>
      <c r="Z721" s="663"/>
    </row>
    <row r="722" spans="1:26" s="664" customFormat="1" ht="12.75">
      <c r="A722" s="280" t="s">
        <v>1606</v>
      </c>
      <c r="B722" s="669">
        <v>84870</v>
      </c>
      <c r="C722" s="669">
        <v>35365</v>
      </c>
      <c r="D722" s="669">
        <v>28928</v>
      </c>
      <c r="E722" s="670">
        <v>34.08507128549547</v>
      </c>
      <c r="F722" s="203">
        <v>5368</v>
      </c>
      <c r="G722" s="663"/>
      <c r="H722" s="663"/>
      <c r="I722" s="663"/>
      <c r="J722" s="663"/>
      <c r="K722" s="663"/>
      <c r="L722" s="663"/>
      <c r="M722" s="663"/>
      <c r="N722" s="663"/>
      <c r="O722" s="663"/>
      <c r="P722" s="663"/>
      <c r="Q722" s="663"/>
      <c r="R722" s="663"/>
      <c r="S722" s="663"/>
      <c r="T722" s="663"/>
      <c r="U722" s="663"/>
      <c r="V722" s="663"/>
      <c r="W722" s="663"/>
      <c r="X722" s="663"/>
      <c r="Y722" s="663"/>
      <c r="Z722" s="663"/>
    </row>
    <row r="723" spans="1:26" s="664" customFormat="1" ht="12.75">
      <c r="A723" s="276" t="s">
        <v>1607</v>
      </c>
      <c r="B723" s="669">
        <v>2494</v>
      </c>
      <c r="C723" s="669">
        <v>2494</v>
      </c>
      <c r="D723" s="669">
        <v>1675</v>
      </c>
      <c r="E723" s="670">
        <v>67.16118684843624</v>
      </c>
      <c r="F723" s="203">
        <v>0</v>
      </c>
      <c r="G723" s="663"/>
      <c r="H723" s="663"/>
      <c r="I723" s="663"/>
      <c r="J723" s="663"/>
      <c r="K723" s="663"/>
      <c r="L723" s="663"/>
      <c r="M723" s="663"/>
      <c r="N723" s="663"/>
      <c r="O723" s="663"/>
      <c r="P723" s="663"/>
      <c r="Q723" s="663"/>
      <c r="R723" s="663"/>
      <c r="S723" s="663"/>
      <c r="T723" s="663"/>
      <c r="U723" s="663"/>
      <c r="V723" s="663"/>
      <c r="W723" s="663"/>
      <c r="X723" s="663"/>
      <c r="Y723" s="663"/>
      <c r="Z723" s="663"/>
    </row>
    <row r="724" spans="1:26" s="664" customFormat="1" ht="12.75">
      <c r="A724" s="259"/>
      <c r="B724" s="669"/>
      <c r="C724" s="365"/>
      <c r="D724" s="365"/>
      <c r="E724" s="654"/>
      <c r="F724" s="203"/>
      <c r="G724" s="663"/>
      <c r="H724" s="663"/>
      <c r="I724" s="663"/>
      <c r="J724" s="663"/>
      <c r="K724" s="663"/>
      <c r="L724" s="663"/>
      <c r="M724" s="663"/>
      <c r="N724" s="663"/>
      <c r="O724" s="663"/>
      <c r="P724" s="663"/>
      <c r="Q724" s="663"/>
      <c r="R724" s="663"/>
      <c r="S724" s="663"/>
      <c r="T724" s="663"/>
      <c r="U724" s="663"/>
      <c r="V724" s="663"/>
      <c r="W724" s="663"/>
      <c r="X724" s="663"/>
      <c r="Y724" s="663"/>
      <c r="Z724" s="663"/>
    </row>
    <row r="725" spans="1:26" s="664" customFormat="1" ht="25.5">
      <c r="A725" s="252" t="s">
        <v>855</v>
      </c>
      <c r="B725" s="669"/>
      <c r="C725" s="365"/>
      <c r="D725" s="365"/>
      <c r="E725" s="654"/>
      <c r="F725" s="203"/>
      <c r="G725" s="663"/>
      <c r="H725" s="663"/>
      <c r="I725" s="663"/>
      <c r="J725" s="663"/>
      <c r="K725" s="663"/>
      <c r="L725" s="663"/>
      <c r="M725" s="663"/>
      <c r="N725" s="663"/>
      <c r="O725" s="663"/>
      <c r="P725" s="663"/>
      <c r="Q725" s="663"/>
      <c r="R725" s="663"/>
      <c r="S725" s="663"/>
      <c r="T725" s="663"/>
      <c r="U725" s="663"/>
      <c r="V725" s="663"/>
      <c r="W725" s="663"/>
      <c r="X725" s="663"/>
      <c r="Y725" s="663"/>
      <c r="Z725" s="663"/>
    </row>
    <row r="726" spans="1:26" s="664" customFormat="1" ht="25.5">
      <c r="A726" s="187" t="s">
        <v>848</v>
      </c>
      <c r="B726" s="669"/>
      <c r="C726" s="365"/>
      <c r="D726" s="365"/>
      <c r="E726" s="654"/>
      <c r="F726" s="203"/>
      <c r="G726" s="663"/>
      <c r="H726" s="663"/>
      <c r="I726" s="663"/>
      <c r="J726" s="663"/>
      <c r="K726" s="663"/>
      <c r="L726" s="663"/>
      <c r="M726" s="663"/>
      <c r="N726" s="663"/>
      <c r="O726" s="663"/>
      <c r="P726" s="663"/>
      <c r="Q726" s="663"/>
      <c r="R726" s="663"/>
      <c r="S726" s="663"/>
      <c r="T726" s="663"/>
      <c r="U726" s="663"/>
      <c r="V726" s="663"/>
      <c r="W726" s="663"/>
      <c r="X726" s="663"/>
      <c r="Y726" s="663"/>
      <c r="Z726" s="663"/>
    </row>
    <row r="727" spans="1:26" s="664" customFormat="1" ht="12.75">
      <c r="A727" s="199" t="s">
        <v>811</v>
      </c>
      <c r="B727" s="669">
        <v>1442112</v>
      </c>
      <c r="C727" s="669">
        <v>844210</v>
      </c>
      <c r="D727" s="669">
        <v>844210</v>
      </c>
      <c r="E727" s="670">
        <v>58.5398360182843</v>
      </c>
      <c r="F727" s="203">
        <v>139315</v>
      </c>
      <c r="G727" s="663"/>
      <c r="H727" s="663"/>
      <c r="I727" s="663"/>
      <c r="J727" s="663"/>
      <c r="K727" s="663"/>
      <c r="L727" s="663"/>
      <c r="M727" s="663"/>
      <c r="N727" s="663"/>
      <c r="O727" s="663"/>
      <c r="P727" s="663"/>
      <c r="Q727" s="663"/>
      <c r="R727" s="663"/>
      <c r="S727" s="663"/>
      <c r="T727" s="663"/>
      <c r="U727" s="663"/>
      <c r="V727" s="663"/>
      <c r="W727" s="663"/>
      <c r="X727" s="663"/>
      <c r="Y727" s="663"/>
      <c r="Z727" s="663"/>
    </row>
    <row r="728" spans="1:26" s="664" customFormat="1" ht="12.75">
      <c r="A728" s="259" t="s">
        <v>1600</v>
      </c>
      <c r="B728" s="669">
        <v>1442112</v>
      </c>
      <c r="C728" s="669">
        <v>844210</v>
      </c>
      <c r="D728" s="669">
        <v>844210</v>
      </c>
      <c r="E728" s="670">
        <v>58.5398360182843</v>
      </c>
      <c r="F728" s="203">
        <v>139315</v>
      </c>
      <c r="G728" s="663"/>
      <c r="H728" s="663"/>
      <c r="I728" s="663"/>
      <c r="J728" s="663"/>
      <c r="K728" s="663"/>
      <c r="L728" s="663"/>
      <c r="M728" s="663"/>
      <c r="N728" s="663"/>
      <c r="O728" s="663"/>
      <c r="P728" s="663"/>
      <c r="Q728" s="663"/>
      <c r="R728" s="663"/>
      <c r="S728" s="663"/>
      <c r="T728" s="663"/>
      <c r="U728" s="663"/>
      <c r="V728" s="663"/>
      <c r="W728" s="663"/>
      <c r="X728" s="663"/>
      <c r="Y728" s="663"/>
      <c r="Z728" s="663"/>
    </row>
    <row r="729" spans="1:26" s="664" customFormat="1" ht="25.5">
      <c r="A729" s="261" t="s">
        <v>1601</v>
      </c>
      <c r="B729" s="669">
        <v>1442112</v>
      </c>
      <c r="C729" s="669">
        <v>844210</v>
      </c>
      <c r="D729" s="669">
        <v>844210</v>
      </c>
      <c r="E729" s="670">
        <v>58.5398360182843</v>
      </c>
      <c r="F729" s="203">
        <v>139315</v>
      </c>
      <c r="G729" s="663"/>
      <c r="H729" s="663"/>
      <c r="I729" s="663"/>
      <c r="J729" s="663"/>
      <c r="K729" s="663"/>
      <c r="L729" s="663"/>
      <c r="M729" s="663"/>
      <c r="N729" s="663"/>
      <c r="O729" s="663"/>
      <c r="P729" s="663"/>
      <c r="Q729" s="663"/>
      <c r="R729" s="663"/>
      <c r="S729" s="663"/>
      <c r="T729" s="663"/>
      <c r="U729" s="663"/>
      <c r="V729" s="663"/>
      <c r="W729" s="663"/>
      <c r="X729" s="663"/>
      <c r="Y729" s="663"/>
      <c r="Z729" s="663"/>
    </row>
    <row r="730" spans="1:26" s="664" customFormat="1" ht="12.75">
      <c r="A730" s="193" t="s">
        <v>1602</v>
      </c>
      <c r="B730" s="669">
        <v>1442112</v>
      </c>
      <c r="C730" s="669">
        <v>844210</v>
      </c>
      <c r="D730" s="669">
        <v>320730</v>
      </c>
      <c r="E730" s="670">
        <v>22.240297563573424</v>
      </c>
      <c r="F730" s="203">
        <v>123647</v>
      </c>
      <c r="G730" s="663"/>
      <c r="H730" s="663"/>
      <c r="I730" s="663"/>
      <c r="J730" s="663"/>
      <c r="K730" s="663"/>
      <c r="L730" s="663"/>
      <c r="M730" s="663"/>
      <c r="N730" s="663"/>
      <c r="O730" s="663"/>
      <c r="P730" s="663"/>
      <c r="Q730" s="663"/>
      <c r="R730" s="663"/>
      <c r="S730" s="663"/>
      <c r="T730" s="663"/>
      <c r="U730" s="663"/>
      <c r="V730" s="663"/>
      <c r="W730" s="663"/>
      <c r="X730" s="663"/>
      <c r="Y730" s="663"/>
      <c r="Z730" s="663"/>
    </row>
    <row r="731" spans="1:26" s="664" customFormat="1" ht="12.75">
      <c r="A731" s="259" t="s">
        <v>1603</v>
      </c>
      <c r="B731" s="669">
        <v>172678</v>
      </c>
      <c r="C731" s="669">
        <v>87102</v>
      </c>
      <c r="D731" s="669">
        <v>72236</v>
      </c>
      <c r="E731" s="670">
        <v>41.832775454892925</v>
      </c>
      <c r="F731" s="203">
        <v>11969</v>
      </c>
      <c r="G731" s="663"/>
      <c r="H731" s="663"/>
      <c r="I731" s="663"/>
      <c r="J731" s="663"/>
      <c r="K731" s="663"/>
      <c r="L731" s="663"/>
      <c r="M731" s="663"/>
      <c r="N731" s="663"/>
      <c r="O731" s="663"/>
      <c r="P731" s="663"/>
      <c r="Q731" s="663"/>
      <c r="R731" s="663"/>
      <c r="S731" s="663"/>
      <c r="T731" s="663"/>
      <c r="U731" s="663"/>
      <c r="V731" s="663"/>
      <c r="W731" s="663"/>
      <c r="X731" s="663"/>
      <c r="Y731" s="663"/>
      <c r="Z731" s="663"/>
    </row>
    <row r="732" spans="1:26" s="664" customFormat="1" ht="12.75">
      <c r="A732" s="274" t="s">
        <v>1604</v>
      </c>
      <c r="B732" s="669">
        <v>172678</v>
      </c>
      <c r="C732" s="669">
        <v>87102</v>
      </c>
      <c r="D732" s="669">
        <v>72236</v>
      </c>
      <c r="E732" s="670">
        <v>41.832775454892925</v>
      </c>
      <c r="F732" s="203">
        <v>11969</v>
      </c>
      <c r="G732" s="663"/>
      <c r="H732" s="663"/>
      <c r="I732" s="663"/>
      <c r="J732" s="663"/>
      <c r="K732" s="663"/>
      <c r="L732" s="663"/>
      <c r="M732" s="663"/>
      <c r="N732" s="663"/>
      <c r="O732" s="663"/>
      <c r="P732" s="663"/>
      <c r="Q732" s="663"/>
      <c r="R732" s="663"/>
      <c r="S732" s="663"/>
      <c r="T732" s="663"/>
      <c r="U732" s="663"/>
      <c r="V732" s="663"/>
      <c r="W732" s="663"/>
      <c r="X732" s="663"/>
      <c r="Y732" s="663"/>
      <c r="Z732" s="663"/>
    </row>
    <row r="733" spans="1:26" s="664" customFormat="1" ht="12.75">
      <c r="A733" s="276" t="s">
        <v>1605</v>
      </c>
      <c r="B733" s="669">
        <v>98751</v>
      </c>
      <c r="C733" s="669">
        <v>40337</v>
      </c>
      <c r="D733" s="669">
        <v>30817</v>
      </c>
      <c r="E733" s="670">
        <v>31.20677258964466</v>
      </c>
      <c r="F733" s="203">
        <v>9001</v>
      </c>
      <c r="G733" s="663"/>
      <c r="H733" s="663"/>
      <c r="I733" s="663"/>
      <c r="J733" s="663"/>
      <c r="K733" s="663"/>
      <c r="L733" s="663"/>
      <c r="M733" s="663"/>
      <c r="N733" s="663"/>
      <c r="O733" s="663"/>
      <c r="P733" s="663"/>
      <c r="Q733" s="663"/>
      <c r="R733" s="663"/>
      <c r="S733" s="663"/>
      <c r="T733" s="663"/>
      <c r="U733" s="663"/>
      <c r="V733" s="663"/>
      <c r="W733" s="663"/>
      <c r="X733" s="663"/>
      <c r="Y733" s="663"/>
      <c r="Z733" s="663"/>
    </row>
    <row r="734" spans="1:26" s="664" customFormat="1" ht="12.75">
      <c r="A734" s="280" t="s">
        <v>1606</v>
      </c>
      <c r="B734" s="669">
        <v>77145</v>
      </c>
      <c r="C734" s="669">
        <v>30072</v>
      </c>
      <c r="D734" s="669">
        <v>22249</v>
      </c>
      <c r="E734" s="670">
        <v>28.840495171430426</v>
      </c>
      <c r="F734" s="203">
        <v>5524</v>
      </c>
      <c r="G734" s="663"/>
      <c r="H734" s="663"/>
      <c r="I734" s="663"/>
      <c r="J734" s="663"/>
      <c r="K734" s="663"/>
      <c r="L734" s="663"/>
      <c r="M734" s="663"/>
      <c r="N734" s="663"/>
      <c r="O734" s="663"/>
      <c r="P734" s="663"/>
      <c r="Q734" s="663"/>
      <c r="R734" s="663"/>
      <c r="S734" s="663"/>
      <c r="T734" s="663"/>
      <c r="U734" s="663"/>
      <c r="V734" s="663"/>
      <c r="W734" s="663"/>
      <c r="X734" s="663"/>
      <c r="Y734" s="663"/>
      <c r="Z734" s="663"/>
    </row>
    <row r="735" spans="1:26" s="664" customFormat="1" ht="12.75">
      <c r="A735" s="276" t="s">
        <v>1607</v>
      </c>
      <c r="B735" s="669">
        <v>73927</v>
      </c>
      <c r="C735" s="669">
        <v>46765</v>
      </c>
      <c r="D735" s="669">
        <v>41419</v>
      </c>
      <c r="E735" s="670">
        <v>56.02689139286052</v>
      </c>
      <c r="F735" s="203">
        <v>2968</v>
      </c>
      <c r="G735" s="663"/>
      <c r="H735" s="663"/>
      <c r="I735" s="663"/>
      <c r="J735" s="663"/>
      <c r="K735" s="663"/>
      <c r="L735" s="663"/>
      <c r="M735" s="663"/>
      <c r="N735" s="663"/>
      <c r="O735" s="663"/>
      <c r="P735" s="663"/>
      <c r="Q735" s="663"/>
      <c r="R735" s="663"/>
      <c r="S735" s="663"/>
      <c r="T735" s="663"/>
      <c r="U735" s="663"/>
      <c r="V735" s="663"/>
      <c r="W735" s="663"/>
      <c r="X735" s="663"/>
      <c r="Y735" s="663"/>
      <c r="Z735" s="663"/>
    </row>
    <row r="736" spans="1:26" s="664" customFormat="1" ht="12.75">
      <c r="A736" s="259" t="s">
        <v>1558</v>
      </c>
      <c r="B736" s="669">
        <v>1269434</v>
      </c>
      <c r="C736" s="669">
        <v>757108</v>
      </c>
      <c r="D736" s="669">
        <v>248494</v>
      </c>
      <c r="E736" s="670">
        <v>19.575180749845995</v>
      </c>
      <c r="F736" s="203">
        <v>111678</v>
      </c>
      <c r="G736" s="663"/>
      <c r="H736" s="663"/>
      <c r="I736" s="663"/>
      <c r="J736" s="663"/>
      <c r="K736" s="663"/>
      <c r="L736" s="663"/>
      <c r="M736" s="663"/>
      <c r="N736" s="663"/>
      <c r="O736" s="663"/>
      <c r="P736" s="663"/>
      <c r="Q736" s="663"/>
      <c r="R736" s="663"/>
      <c r="S736" s="663"/>
      <c r="T736" s="663"/>
      <c r="U736" s="663"/>
      <c r="V736" s="663"/>
      <c r="W736" s="663"/>
      <c r="X736" s="663"/>
      <c r="Y736" s="663"/>
      <c r="Z736" s="663"/>
    </row>
    <row r="737" spans="1:26" s="664" customFormat="1" ht="12.75">
      <c r="A737" s="274" t="s">
        <v>1610</v>
      </c>
      <c r="B737" s="669">
        <v>1269434</v>
      </c>
      <c r="C737" s="669">
        <v>757108</v>
      </c>
      <c r="D737" s="669">
        <v>248494</v>
      </c>
      <c r="E737" s="670">
        <v>19.575180749845995</v>
      </c>
      <c r="F737" s="203">
        <v>111678</v>
      </c>
      <c r="G737" s="663"/>
      <c r="H737" s="663"/>
      <c r="I737" s="663"/>
      <c r="J737" s="663"/>
      <c r="K737" s="663"/>
      <c r="L737" s="663"/>
      <c r="M737" s="663"/>
      <c r="N737" s="663"/>
      <c r="O737" s="663"/>
      <c r="P737" s="663"/>
      <c r="Q737" s="663"/>
      <c r="R737" s="663"/>
      <c r="S737" s="663"/>
      <c r="T737" s="663"/>
      <c r="U737" s="663"/>
      <c r="V737" s="663"/>
      <c r="W737" s="663"/>
      <c r="X737" s="663"/>
      <c r="Y737" s="663"/>
      <c r="Z737" s="663"/>
    </row>
    <row r="738" spans="1:26" s="664" customFormat="1" ht="12.75">
      <c r="A738" s="274"/>
      <c r="B738" s="669"/>
      <c r="C738" s="365"/>
      <c r="D738" s="365"/>
      <c r="E738" s="654"/>
      <c r="F738" s="203"/>
      <c r="G738" s="663"/>
      <c r="H738" s="663"/>
      <c r="I738" s="663"/>
      <c r="J738" s="663"/>
      <c r="K738" s="663"/>
      <c r="L738" s="663"/>
      <c r="M738" s="663"/>
      <c r="N738" s="663"/>
      <c r="O738" s="663"/>
      <c r="P738" s="663"/>
      <c r="Q738" s="663"/>
      <c r="R738" s="663"/>
      <c r="S738" s="663"/>
      <c r="T738" s="663"/>
      <c r="U738" s="663"/>
      <c r="V738" s="663"/>
      <c r="W738" s="663"/>
      <c r="X738" s="663"/>
      <c r="Y738" s="663"/>
      <c r="Z738" s="663"/>
    </row>
    <row r="739" spans="1:26" s="664" customFormat="1" ht="12.75">
      <c r="A739" s="252" t="s">
        <v>944</v>
      </c>
      <c r="B739" s="669"/>
      <c r="C739" s="365"/>
      <c r="D739" s="365"/>
      <c r="E739" s="654"/>
      <c r="F739" s="203"/>
      <c r="G739" s="663"/>
      <c r="H739" s="663"/>
      <c r="I739" s="663"/>
      <c r="J739" s="663"/>
      <c r="K739" s="663"/>
      <c r="L739" s="663"/>
      <c r="M739" s="663"/>
      <c r="N739" s="663"/>
      <c r="O739" s="663"/>
      <c r="P739" s="663"/>
      <c r="Q739" s="663"/>
      <c r="R739" s="663"/>
      <c r="S739" s="663"/>
      <c r="T739" s="663"/>
      <c r="U739" s="663"/>
      <c r="V739" s="663"/>
      <c r="W739" s="663"/>
      <c r="X739" s="663"/>
      <c r="Y739" s="663"/>
      <c r="Z739" s="663"/>
    </row>
    <row r="740" spans="1:26" s="664" customFormat="1" ht="25.5">
      <c r="A740" s="187" t="s">
        <v>848</v>
      </c>
      <c r="B740" s="669"/>
      <c r="C740" s="365"/>
      <c r="D740" s="365"/>
      <c r="E740" s="654"/>
      <c r="F740" s="203"/>
      <c r="G740" s="663"/>
      <c r="H740" s="663"/>
      <c r="I740" s="663"/>
      <c r="J740" s="663"/>
      <c r="K740" s="663"/>
      <c r="L740" s="663"/>
      <c r="M740" s="663"/>
      <c r="N740" s="663"/>
      <c r="O740" s="663"/>
      <c r="P740" s="663"/>
      <c r="Q740" s="663"/>
      <c r="R740" s="663"/>
      <c r="S740" s="663"/>
      <c r="T740" s="663"/>
      <c r="U740" s="663"/>
      <c r="V740" s="663"/>
      <c r="W740" s="663"/>
      <c r="X740" s="663"/>
      <c r="Y740" s="663"/>
      <c r="Z740" s="663"/>
    </row>
    <row r="741" spans="1:26" s="664" customFormat="1" ht="12.75">
      <c r="A741" s="199" t="s">
        <v>811</v>
      </c>
      <c r="B741" s="669">
        <v>4181706</v>
      </c>
      <c r="C741" s="669">
        <v>2870596</v>
      </c>
      <c r="D741" s="669">
        <v>2870596</v>
      </c>
      <c r="E741" s="670">
        <v>68.64652847426386</v>
      </c>
      <c r="F741" s="203">
        <v>135701</v>
      </c>
      <c r="G741" s="663"/>
      <c r="H741" s="663"/>
      <c r="I741" s="663"/>
      <c r="J741" s="663"/>
      <c r="K741" s="663"/>
      <c r="L741" s="663"/>
      <c r="M741" s="663"/>
      <c r="N741" s="663"/>
      <c r="O741" s="663"/>
      <c r="P741" s="663"/>
      <c r="Q741" s="663"/>
      <c r="R741" s="663"/>
      <c r="S741" s="663"/>
      <c r="T741" s="663"/>
      <c r="U741" s="663"/>
      <c r="V741" s="663"/>
      <c r="W741" s="663"/>
      <c r="X741" s="663"/>
      <c r="Y741" s="663"/>
      <c r="Z741" s="663"/>
    </row>
    <row r="742" spans="1:26" s="664" customFormat="1" ht="12.75">
      <c r="A742" s="259" t="s">
        <v>1600</v>
      </c>
      <c r="B742" s="669">
        <v>4181706</v>
      </c>
      <c r="C742" s="669">
        <v>2870596</v>
      </c>
      <c r="D742" s="669">
        <v>2870596</v>
      </c>
      <c r="E742" s="670">
        <v>68.64652847426386</v>
      </c>
      <c r="F742" s="203">
        <v>135701</v>
      </c>
      <c r="G742" s="663"/>
      <c r="H742" s="663"/>
      <c r="I742" s="663"/>
      <c r="J742" s="663"/>
      <c r="K742" s="663"/>
      <c r="L742" s="663"/>
      <c r="M742" s="663"/>
      <c r="N742" s="663"/>
      <c r="O742" s="663"/>
      <c r="P742" s="663"/>
      <c r="Q742" s="663"/>
      <c r="R742" s="663"/>
      <c r="S742" s="663"/>
      <c r="T742" s="663"/>
      <c r="U742" s="663"/>
      <c r="V742" s="663"/>
      <c r="W742" s="663"/>
      <c r="X742" s="663"/>
      <c r="Y742" s="663"/>
      <c r="Z742" s="663"/>
    </row>
    <row r="743" spans="1:26" s="664" customFormat="1" ht="25.5">
      <c r="A743" s="261" t="s">
        <v>1601</v>
      </c>
      <c r="B743" s="669">
        <v>4181706</v>
      </c>
      <c r="C743" s="669">
        <v>2870596</v>
      </c>
      <c r="D743" s="669">
        <v>2870596</v>
      </c>
      <c r="E743" s="670">
        <v>68.64652847426386</v>
      </c>
      <c r="F743" s="203">
        <v>135701</v>
      </c>
      <c r="G743" s="663"/>
      <c r="H743" s="663"/>
      <c r="I743" s="663"/>
      <c r="J743" s="663"/>
      <c r="K743" s="663"/>
      <c r="L743" s="663"/>
      <c r="M743" s="663"/>
      <c r="N743" s="663"/>
      <c r="O743" s="663"/>
      <c r="P743" s="663"/>
      <c r="Q743" s="663"/>
      <c r="R743" s="663"/>
      <c r="S743" s="663"/>
      <c r="T743" s="663"/>
      <c r="U743" s="663"/>
      <c r="V743" s="663"/>
      <c r="W743" s="663"/>
      <c r="X743" s="663"/>
      <c r="Y743" s="663"/>
      <c r="Z743" s="663"/>
    </row>
    <row r="744" spans="1:26" s="664" customFormat="1" ht="12.75">
      <c r="A744" s="193" t="s">
        <v>1602</v>
      </c>
      <c r="B744" s="669">
        <v>4181706</v>
      </c>
      <c r="C744" s="669">
        <v>2870596</v>
      </c>
      <c r="D744" s="669">
        <v>2766132</v>
      </c>
      <c r="E744" s="670">
        <v>66.14840928558823</v>
      </c>
      <c r="F744" s="203">
        <v>455421</v>
      </c>
      <c r="G744" s="663"/>
      <c r="H744" s="663"/>
      <c r="I744" s="663"/>
      <c r="J744" s="663"/>
      <c r="K744" s="663"/>
      <c r="L744" s="663"/>
      <c r="M744" s="663"/>
      <c r="N744" s="663"/>
      <c r="O744" s="663"/>
      <c r="P744" s="663"/>
      <c r="Q744" s="663"/>
      <c r="R744" s="663"/>
      <c r="S744" s="663"/>
      <c r="T744" s="663"/>
      <c r="U744" s="663"/>
      <c r="V744" s="663"/>
      <c r="W744" s="663"/>
      <c r="X744" s="663"/>
      <c r="Y744" s="663"/>
      <c r="Z744" s="663"/>
    </row>
    <row r="745" spans="1:26" s="664" customFormat="1" ht="12.75">
      <c r="A745" s="259" t="s">
        <v>1603</v>
      </c>
      <c r="B745" s="669">
        <v>3912020</v>
      </c>
      <c r="C745" s="669">
        <v>2613409</v>
      </c>
      <c r="D745" s="669">
        <v>2562271</v>
      </c>
      <c r="E745" s="670">
        <v>65.49739009514266</v>
      </c>
      <c r="F745" s="203">
        <v>310339</v>
      </c>
      <c r="G745" s="663"/>
      <c r="H745" s="663"/>
      <c r="I745" s="663"/>
      <c r="J745" s="663"/>
      <c r="K745" s="663"/>
      <c r="L745" s="663"/>
      <c r="M745" s="663"/>
      <c r="N745" s="663"/>
      <c r="O745" s="663"/>
      <c r="P745" s="663"/>
      <c r="Q745" s="663"/>
      <c r="R745" s="663"/>
      <c r="S745" s="663"/>
      <c r="T745" s="663"/>
      <c r="U745" s="663"/>
      <c r="V745" s="663"/>
      <c r="W745" s="663"/>
      <c r="X745" s="663"/>
      <c r="Y745" s="663"/>
      <c r="Z745" s="663"/>
    </row>
    <row r="746" spans="1:26" s="664" customFormat="1" ht="12.75">
      <c r="A746" s="274" t="s">
        <v>1604</v>
      </c>
      <c r="B746" s="669">
        <v>174020</v>
      </c>
      <c r="C746" s="669">
        <v>133409</v>
      </c>
      <c r="D746" s="669">
        <v>83675</v>
      </c>
      <c r="E746" s="670">
        <v>48.08355361452706</v>
      </c>
      <c r="F746" s="203">
        <v>15910</v>
      </c>
      <c r="G746" s="663"/>
      <c r="H746" s="663"/>
      <c r="I746" s="663"/>
      <c r="J746" s="663"/>
      <c r="K746" s="663"/>
      <c r="L746" s="663"/>
      <c r="M746" s="663"/>
      <c r="N746" s="663"/>
      <c r="O746" s="663"/>
      <c r="P746" s="663"/>
      <c r="Q746" s="663"/>
      <c r="R746" s="663"/>
      <c r="S746" s="663"/>
      <c r="T746" s="663"/>
      <c r="U746" s="663"/>
      <c r="V746" s="663"/>
      <c r="W746" s="663"/>
      <c r="X746" s="663"/>
      <c r="Y746" s="663"/>
      <c r="Z746" s="663"/>
    </row>
    <row r="747" spans="1:26" s="664" customFormat="1" ht="12.75">
      <c r="A747" s="276" t="s">
        <v>1605</v>
      </c>
      <c r="B747" s="669">
        <v>118332</v>
      </c>
      <c r="C747" s="669">
        <v>77722</v>
      </c>
      <c r="D747" s="669">
        <v>51468</v>
      </c>
      <c r="E747" s="670">
        <v>43.49457458675591</v>
      </c>
      <c r="F747" s="203">
        <v>11552</v>
      </c>
      <c r="G747" s="663"/>
      <c r="H747" s="663"/>
      <c r="I747" s="663"/>
      <c r="J747" s="663"/>
      <c r="K747" s="663"/>
      <c r="L747" s="663"/>
      <c r="M747" s="663"/>
      <c r="N747" s="663"/>
      <c r="O747" s="663"/>
      <c r="P747" s="663"/>
      <c r="Q747" s="663"/>
      <c r="R747" s="663"/>
      <c r="S747" s="663"/>
      <c r="T747" s="663"/>
      <c r="U747" s="663"/>
      <c r="V747" s="663"/>
      <c r="W747" s="663"/>
      <c r="X747" s="663"/>
      <c r="Y747" s="663"/>
      <c r="Z747" s="663"/>
    </row>
    <row r="748" spans="1:26" s="664" customFormat="1" ht="12.75">
      <c r="A748" s="280" t="s">
        <v>1606</v>
      </c>
      <c r="B748" s="669">
        <v>95359</v>
      </c>
      <c r="C748" s="669">
        <v>62215</v>
      </c>
      <c r="D748" s="669">
        <v>40510</v>
      </c>
      <c r="E748" s="670">
        <v>42.48156964733271</v>
      </c>
      <c r="F748" s="203">
        <v>9218</v>
      </c>
      <c r="G748" s="663"/>
      <c r="H748" s="663"/>
      <c r="I748" s="663"/>
      <c r="J748" s="663"/>
      <c r="K748" s="663"/>
      <c r="L748" s="663"/>
      <c r="M748" s="663"/>
      <c r="N748" s="663"/>
      <c r="O748" s="663"/>
      <c r="P748" s="663"/>
      <c r="Q748" s="663"/>
      <c r="R748" s="663"/>
      <c r="S748" s="663"/>
      <c r="T748" s="663"/>
      <c r="U748" s="663"/>
      <c r="V748" s="663"/>
      <c r="W748" s="663"/>
      <c r="X748" s="663"/>
      <c r="Y748" s="663"/>
      <c r="Z748" s="663"/>
    </row>
    <row r="749" spans="1:26" s="664" customFormat="1" ht="12.75">
      <c r="A749" s="276" t="s">
        <v>1607</v>
      </c>
      <c r="B749" s="669">
        <v>55688</v>
      </c>
      <c r="C749" s="669">
        <v>55687</v>
      </c>
      <c r="D749" s="669">
        <v>32207</v>
      </c>
      <c r="E749" s="670">
        <v>57.834722022697896</v>
      </c>
      <c r="F749" s="203">
        <v>4358</v>
      </c>
      <c r="G749" s="663"/>
      <c r="H749" s="663"/>
      <c r="I749" s="663"/>
      <c r="J749" s="663"/>
      <c r="K749" s="663"/>
      <c r="L749" s="663"/>
      <c r="M749" s="663"/>
      <c r="N749" s="663"/>
      <c r="O749" s="663"/>
      <c r="P749" s="663"/>
      <c r="Q749" s="663"/>
      <c r="R749" s="663"/>
      <c r="S749" s="663"/>
      <c r="T749" s="663"/>
      <c r="U749" s="663"/>
      <c r="V749" s="663"/>
      <c r="W749" s="663"/>
      <c r="X749" s="663"/>
      <c r="Y749" s="663"/>
      <c r="Z749" s="663"/>
    </row>
    <row r="750" spans="1:26" s="664" customFormat="1" ht="12.75">
      <c r="A750" s="274" t="s">
        <v>1608</v>
      </c>
      <c r="B750" s="669">
        <v>3738000</v>
      </c>
      <c r="C750" s="669">
        <v>2480000</v>
      </c>
      <c r="D750" s="669">
        <v>2478596</v>
      </c>
      <c r="E750" s="670">
        <v>66.30807918673088</v>
      </c>
      <c r="F750" s="203">
        <v>294429</v>
      </c>
      <c r="G750" s="663"/>
      <c r="H750" s="663"/>
      <c r="I750" s="663"/>
      <c r="J750" s="663"/>
      <c r="K750" s="663"/>
      <c r="L750" s="663"/>
      <c r="M750" s="663"/>
      <c r="N750" s="663"/>
      <c r="O750" s="663"/>
      <c r="P750" s="663"/>
      <c r="Q750" s="663"/>
      <c r="R750" s="663"/>
      <c r="S750" s="663"/>
      <c r="T750" s="663"/>
      <c r="U750" s="663"/>
      <c r="V750" s="663"/>
      <c r="W750" s="663"/>
      <c r="X750" s="663"/>
      <c r="Y750" s="663"/>
      <c r="Z750" s="663"/>
    </row>
    <row r="751" spans="1:32" s="676" customFormat="1" ht="12.75">
      <c r="A751" s="276" t="s">
        <v>1620</v>
      </c>
      <c r="B751" s="365">
        <v>3738000</v>
      </c>
      <c r="C751" s="365">
        <v>2480000</v>
      </c>
      <c r="D751" s="365">
        <v>2478596</v>
      </c>
      <c r="E751" s="654">
        <v>66.30807918673088</v>
      </c>
      <c r="F751" s="203">
        <v>294429</v>
      </c>
      <c r="AF751" s="677"/>
    </row>
    <row r="752" spans="1:32" s="676" customFormat="1" ht="12.75">
      <c r="A752" s="259" t="s">
        <v>1558</v>
      </c>
      <c r="B752" s="365">
        <v>269686</v>
      </c>
      <c r="C752" s="365">
        <v>257187</v>
      </c>
      <c r="D752" s="365">
        <v>203861</v>
      </c>
      <c r="E752" s="654">
        <v>75.59198475263825</v>
      </c>
      <c r="F752" s="203">
        <v>145082</v>
      </c>
      <c r="AF752" s="677"/>
    </row>
    <row r="753" spans="1:32" s="676" customFormat="1" ht="12.75">
      <c r="A753" s="274" t="s">
        <v>1610</v>
      </c>
      <c r="B753" s="365">
        <v>269686</v>
      </c>
      <c r="C753" s="365">
        <v>257187</v>
      </c>
      <c r="D753" s="365">
        <v>203861</v>
      </c>
      <c r="E753" s="654">
        <v>75.59198475263825</v>
      </c>
      <c r="F753" s="203">
        <v>145082</v>
      </c>
      <c r="AF753" s="677"/>
    </row>
    <row r="754" spans="1:32" s="676" customFormat="1" ht="12.75">
      <c r="A754" s="274"/>
      <c r="B754" s="365"/>
      <c r="C754" s="365"/>
      <c r="D754" s="365"/>
      <c r="E754" s="654"/>
      <c r="F754" s="203"/>
      <c r="AF754" s="677"/>
    </row>
    <row r="755" spans="1:32" s="676" customFormat="1" ht="12.75">
      <c r="A755" s="187" t="s">
        <v>856</v>
      </c>
      <c r="B755" s="678"/>
      <c r="C755" s="678"/>
      <c r="D755" s="678"/>
      <c r="E755" s="679"/>
      <c r="F755" s="203"/>
      <c r="AF755" s="677"/>
    </row>
    <row r="756" spans="1:32" s="676" customFormat="1" ht="12.75">
      <c r="A756" s="199" t="s">
        <v>811</v>
      </c>
      <c r="B756" s="273">
        <v>37860068</v>
      </c>
      <c r="C756" s="273">
        <v>23619152</v>
      </c>
      <c r="D756" s="273">
        <v>23628686</v>
      </c>
      <c r="E756" s="657">
        <v>62.41057464556059</v>
      </c>
      <c r="F756" s="203">
        <v>4360952</v>
      </c>
      <c r="AF756" s="677"/>
    </row>
    <row r="757" spans="1:32" s="676" customFormat="1" ht="12.75">
      <c r="A757" s="259" t="s">
        <v>1612</v>
      </c>
      <c r="B757" s="273">
        <v>0</v>
      </c>
      <c r="C757" s="273">
        <v>0</v>
      </c>
      <c r="D757" s="273">
        <v>9534</v>
      </c>
      <c r="E757" s="657" t="s">
        <v>1205</v>
      </c>
      <c r="F757" s="203">
        <v>1092</v>
      </c>
      <c r="AF757" s="677"/>
    </row>
    <row r="758" spans="1:32" s="676" customFormat="1" ht="12.75">
      <c r="A758" s="259" t="s">
        <v>1600</v>
      </c>
      <c r="B758" s="273">
        <v>37860068</v>
      </c>
      <c r="C758" s="273">
        <v>23619152</v>
      </c>
      <c r="D758" s="273">
        <v>23619152</v>
      </c>
      <c r="E758" s="657">
        <v>62.38539244039393</v>
      </c>
      <c r="F758" s="203">
        <v>4359860</v>
      </c>
      <c r="AF758" s="677"/>
    </row>
    <row r="759" spans="1:32" s="676" customFormat="1" ht="25.5">
      <c r="A759" s="261" t="s">
        <v>1601</v>
      </c>
      <c r="B759" s="273">
        <v>37860068</v>
      </c>
      <c r="C759" s="273">
        <v>23619152</v>
      </c>
      <c r="D759" s="273">
        <v>23619152</v>
      </c>
      <c r="E759" s="657">
        <v>62.38539244039393</v>
      </c>
      <c r="F759" s="203">
        <v>4359860</v>
      </c>
      <c r="AF759" s="677"/>
    </row>
    <row r="760" spans="1:32" s="676" customFormat="1" ht="12.75">
      <c r="A760" s="193" t="s">
        <v>1602</v>
      </c>
      <c r="B760" s="273">
        <v>37860068</v>
      </c>
      <c r="C760" s="273">
        <v>23619152</v>
      </c>
      <c r="D760" s="273">
        <v>15778868</v>
      </c>
      <c r="E760" s="657">
        <v>41.67680839875935</v>
      </c>
      <c r="F760" s="203">
        <v>5241446</v>
      </c>
      <c r="AF760" s="677"/>
    </row>
    <row r="761" spans="1:32" s="676" customFormat="1" ht="12.75">
      <c r="A761" s="259" t="s">
        <v>1603</v>
      </c>
      <c r="B761" s="273">
        <v>34920298</v>
      </c>
      <c r="C761" s="273">
        <v>21325941</v>
      </c>
      <c r="D761" s="273">
        <v>14950217</v>
      </c>
      <c r="E761" s="657">
        <v>42.812398107255554</v>
      </c>
      <c r="F761" s="203">
        <v>5094919</v>
      </c>
      <c r="AF761" s="677"/>
    </row>
    <row r="762" spans="1:32" s="676" customFormat="1" ht="12.75">
      <c r="A762" s="274" t="s">
        <v>1604</v>
      </c>
      <c r="B762" s="273">
        <v>19403900</v>
      </c>
      <c r="C762" s="273">
        <v>11204307</v>
      </c>
      <c r="D762" s="273">
        <v>7149354</v>
      </c>
      <c r="E762" s="657">
        <v>36.844933235071295</v>
      </c>
      <c r="F762" s="203">
        <v>1814240</v>
      </c>
      <c r="AF762" s="677"/>
    </row>
    <row r="763" spans="1:32" s="676" customFormat="1" ht="12.75">
      <c r="A763" s="276" t="s">
        <v>1605</v>
      </c>
      <c r="B763" s="273">
        <v>9260717</v>
      </c>
      <c r="C763" s="273">
        <v>4911486</v>
      </c>
      <c r="D763" s="273">
        <v>3211652</v>
      </c>
      <c r="E763" s="657">
        <v>34.68038165943306</v>
      </c>
      <c r="F763" s="203">
        <v>776662</v>
      </c>
      <c r="AF763" s="677"/>
    </row>
    <row r="764" spans="1:32" s="676" customFormat="1" ht="12.75">
      <c r="A764" s="280" t="s">
        <v>1606</v>
      </c>
      <c r="B764" s="273">
        <v>7533349</v>
      </c>
      <c r="C764" s="273">
        <v>4005915</v>
      </c>
      <c r="D764" s="273">
        <v>2623650</v>
      </c>
      <c r="E764" s="657">
        <v>34.8271399612576</v>
      </c>
      <c r="F764" s="203">
        <v>634074</v>
      </c>
      <c r="AF764" s="677"/>
    </row>
    <row r="765" spans="1:32" s="676" customFormat="1" ht="12.75">
      <c r="A765" s="276" t="s">
        <v>1607</v>
      </c>
      <c r="B765" s="273">
        <v>10143183</v>
      </c>
      <c r="C765" s="273">
        <v>6292821</v>
      </c>
      <c r="D765" s="273">
        <v>3937702</v>
      </c>
      <c r="E765" s="657">
        <v>38.8211668861737</v>
      </c>
      <c r="F765" s="203">
        <v>1037578</v>
      </c>
      <c r="AF765" s="677"/>
    </row>
    <row r="766" spans="1:32" s="676" customFormat="1" ht="12.75">
      <c r="A766" s="274" t="s">
        <v>1640</v>
      </c>
      <c r="B766" s="273">
        <v>7362</v>
      </c>
      <c r="C766" s="273">
        <v>0</v>
      </c>
      <c r="D766" s="273">
        <v>0</v>
      </c>
      <c r="E766" s="657">
        <v>0</v>
      </c>
      <c r="F766" s="203">
        <v>0</v>
      </c>
      <c r="AF766" s="677"/>
    </row>
    <row r="767" spans="1:32" s="676" customFormat="1" ht="12.75">
      <c r="A767" s="274" t="s">
        <v>1608</v>
      </c>
      <c r="B767" s="273">
        <v>13388970</v>
      </c>
      <c r="C767" s="273">
        <v>8808928</v>
      </c>
      <c r="D767" s="273">
        <v>6812189</v>
      </c>
      <c r="E767" s="657">
        <v>50.87911168670929</v>
      </c>
      <c r="F767" s="203">
        <v>3030418</v>
      </c>
      <c r="AF767" s="677"/>
    </row>
    <row r="768" spans="1:32" s="676" customFormat="1" ht="12.75">
      <c r="A768" s="276" t="s">
        <v>1620</v>
      </c>
      <c r="B768" s="273">
        <v>11327684</v>
      </c>
      <c r="C768" s="273">
        <v>7517122</v>
      </c>
      <c r="D768" s="273">
        <v>5748807</v>
      </c>
      <c r="E768" s="657">
        <v>50.75006506184317</v>
      </c>
      <c r="F768" s="203">
        <v>2856371</v>
      </c>
      <c r="AF768" s="677"/>
    </row>
    <row r="769" spans="1:32" s="676" customFormat="1" ht="12.75">
      <c r="A769" s="276" t="s">
        <v>1609</v>
      </c>
      <c r="B769" s="273">
        <v>2061286</v>
      </c>
      <c r="C769" s="273">
        <v>1291806</v>
      </c>
      <c r="D769" s="273">
        <v>1063382</v>
      </c>
      <c r="E769" s="657">
        <v>51.58828032597126</v>
      </c>
      <c r="F769" s="203">
        <v>174047</v>
      </c>
      <c r="AF769" s="677"/>
    </row>
    <row r="770" spans="1:32" s="676" customFormat="1" ht="12.75">
      <c r="A770" s="274" t="s">
        <v>1553</v>
      </c>
      <c r="B770" s="273">
        <v>2120066</v>
      </c>
      <c r="C770" s="273">
        <v>1312706</v>
      </c>
      <c r="D770" s="273">
        <v>988674</v>
      </c>
      <c r="E770" s="657">
        <v>46.634114220972364</v>
      </c>
      <c r="F770" s="203">
        <v>250261</v>
      </c>
      <c r="AF770" s="677"/>
    </row>
    <row r="771" spans="1:32" s="676" customFormat="1" ht="12.75">
      <c r="A771" s="276" t="s">
        <v>1635</v>
      </c>
      <c r="B771" s="273">
        <v>62720</v>
      </c>
      <c r="C771" s="273">
        <v>62720</v>
      </c>
      <c r="D771" s="273">
        <v>47892</v>
      </c>
      <c r="E771" s="657">
        <v>76.35841836734694</v>
      </c>
      <c r="F771" s="203">
        <v>15315</v>
      </c>
      <c r="AF771" s="677"/>
    </row>
    <row r="772" spans="1:32" s="676" customFormat="1" ht="12.75">
      <c r="A772" s="276" t="s">
        <v>1646</v>
      </c>
      <c r="B772" s="273">
        <v>2057346</v>
      </c>
      <c r="C772" s="273">
        <v>1249986</v>
      </c>
      <c r="D772" s="273">
        <v>940782</v>
      </c>
      <c r="E772" s="657">
        <v>45.72794269899181</v>
      </c>
      <c r="F772" s="203">
        <v>234946</v>
      </c>
      <c r="AF772" s="677"/>
    </row>
    <row r="773" spans="1:32" s="676" customFormat="1" ht="12.75">
      <c r="A773" s="259" t="s">
        <v>1558</v>
      </c>
      <c r="B773" s="273">
        <v>2939770</v>
      </c>
      <c r="C773" s="273">
        <v>2293211</v>
      </c>
      <c r="D773" s="273">
        <v>828651</v>
      </c>
      <c r="E773" s="657">
        <v>28.187613316688044</v>
      </c>
      <c r="F773" s="203">
        <v>146527</v>
      </c>
      <c r="AF773" s="677"/>
    </row>
    <row r="774" spans="1:32" s="676" customFormat="1" ht="12.75">
      <c r="A774" s="274" t="s">
        <v>1610</v>
      </c>
      <c r="B774" s="273">
        <v>2939770</v>
      </c>
      <c r="C774" s="273">
        <v>2293211</v>
      </c>
      <c r="D774" s="273">
        <v>828651</v>
      </c>
      <c r="E774" s="657">
        <v>28.187613316688044</v>
      </c>
      <c r="F774" s="203">
        <v>146527</v>
      </c>
      <c r="AF774" s="677"/>
    </row>
    <row r="775" spans="1:32" s="661" customFormat="1" ht="12.75">
      <c r="A775" s="274"/>
      <c r="B775" s="273"/>
      <c r="C775" s="678"/>
      <c r="D775" s="678"/>
      <c r="E775" s="679"/>
      <c r="F775" s="203"/>
      <c r="AF775" s="662"/>
    </row>
    <row r="776" spans="1:26" s="664" customFormat="1" ht="12.75">
      <c r="A776" s="252" t="s">
        <v>816</v>
      </c>
      <c r="B776" s="273"/>
      <c r="C776" s="203"/>
      <c r="D776" s="203"/>
      <c r="E776" s="359"/>
      <c r="F776" s="203"/>
      <c r="G776" s="663"/>
      <c r="H776" s="663"/>
      <c r="I776" s="663"/>
      <c r="J776" s="663"/>
      <c r="K776" s="663"/>
      <c r="L776" s="663"/>
      <c r="M776" s="663"/>
      <c r="N776" s="663"/>
      <c r="O776" s="663"/>
      <c r="P776" s="663"/>
      <c r="Q776" s="663"/>
      <c r="R776" s="663"/>
      <c r="S776" s="663"/>
      <c r="T776" s="663"/>
      <c r="U776" s="663"/>
      <c r="V776" s="663"/>
      <c r="W776" s="663"/>
      <c r="X776" s="663"/>
      <c r="Y776" s="663"/>
      <c r="Z776" s="663"/>
    </row>
    <row r="777" spans="1:32" s="661" customFormat="1" ht="12.75">
      <c r="A777" s="187" t="s">
        <v>856</v>
      </c>
      <c r="B777" s="203"/>
      <c r="C777" s="203"/>
      <c r="D777" s="203"/>
      <c r="E777" s="359"/>
      <c r="F777" s="203"/>
      <c r="AF777" s="662"/>
    </row>
    <row r="778" spans="1:32" s="661" customFormat="1" ht="12.75">
      <c r="A778" s="199" t="s">
        <v>811</v>
      </c>
      <c r="B778" s="203">
        <v>4297974</v>
      </c>
      <c r="C778" s="203">
        <v>3442891</v>
      </c>
      <c r="D778" s="203">
        <v>3448660</v>
      </c>
      <c r="E778" s="359">
        <v>80.23920107473893</v>
      </c>
      <c r="F778" s="203">
        <v>167517</v>
      </c>
      <c r="AF778" s="662"/>
    </row>
    <row r="779" spans="1:32" s="676" customFormat="1" ht="12.75">
      <c r="A779" s="259" t="s">
        <v>1612</v>
      </c>
      <c r="B779" s="273">
        <v>0</v>
      </c>
      <c r="C779" s="273">
        <v>0</v>
      </c>
      <c r="D779" s="273">
        <v>5769</v>
      </c>
      <c r="E779" s="657" t="s">
        <v>1205</v>
      </c>
      <c r="F779" s="203">
        <v>-373</v>
      </c>
      <c r="AF779" s="677"/>
    </row>
    <row r="780" spans="1:32" s="661" customFormat="1" ht="12.75">
      <c r="A780" s="259" t="s">
        <v>1600</v>
      </c>
      <c r="B780" s="203">
        <v>4297974</v>
      </c>
      <c r="C780" s="203">
        <v>3442891</v>
      </c>
      <c r="D780" s="203">
        <v>3442891</v>
      </c>
      <c r="E780" s="359">
        <v>80.10497504172896</v>
      </c>
      <c r="F780" s="203">
        <v>167890</v>
      </c>
      <c r="AF780" s="662"/>
    </row>
    <row r="781" spans="1:32" s="661" customFormat="1" ht="25.5">
      <c r="A781" s="261" t="s">
        <v>1601</v>
      </c>
      <c r="B781" s="203">
        <v>4297974</v>
      </c>
      <c r="C781" s="203">
        <v>3442891</v>
      </c>
      <c r="D781" s="203">
        <v>3442891</v>
      </c>
      <c r="E781" s="359">
        <v>80.10497504172896</v>
      </c>
      <c r="F781" s="203">
        <v>167890</v>
      </c>
      <c r="AF781" s="662"/>
    </row>
    <row r="782" spans="1:32" s="661" customFormat="1" ht="12.75">
      <c r="A782" s="193" t="s">
        <v>1602</v>
      </c>
      <c r="B782" s="203">
        <v>4297974</v>
      </c>
      <c r="C782" s="203">
        <v>3442891</v>
      </c>
      <c r="D782" s="203">
        <v>2612784</v>
      </c>
      <c r="E782" s="359">
        <v>60.79106109064411</v>
      </c>
      <c r="F782" s="203">
        <v>1953717</v>
      </c>
      <c r="AF782" s="662"/>
    </row>
    <row r="783" spans="1:32" s="661" customFormat="1" ht="12.75">
      <c r="A783" s="259" t="s">
        <v>1603</v>
      </c>
      <c r="B783" s="203">
        <v>4297974</v>
      </c>
      <c r="C783" s="203">
        <v>3442891</v>
      </c>
      <c r="D783" s="203">
        <v>2612784</v>
      </c>
      <c r="E783" s="359">
        <v>60.79106109064411</v>
      </c>
      <c r="F783" s="203">
        <v>1953717</v>
      </c>
      <c r="AF783" s="662"/>
    </row>
    <row r="784" spans="1:32" s="661" customFormat="1" ht="12.75">
      <c r="A784" s="274" t="s">
        <v>1604</v>
      </c>
      <c r="B784" s="203">
        <v>1267745</v>
      </c>
      <c r="C784" s="203">
        <v>551975</v>
      </c>
      <c r="D784" s="203">
        <v>10178</v>
      </c>
      <c r="E784" s="359">
        <v>0.8028428430007611</v>
      </c>
      <c r="F784" s="203">
        <v>-7088</v>
      </c>
      <c r="AF784" s="662"/>
    </row>
    <row r="785" spans="1:32" s="661" customFormat="1" ht="12.75">
      <c r="A785" s="276" t="s">
        <v>1605</v>
      </c>
      <c r="B785" s="203">
        <v>20475</v>
      </c>
      <c r="C785" s="203">
        <v>11975</v>
      </c>
      <c r="D785" s="203">
        <v>7675</v>
      </c>
      <c r="E785" s="359">
        <v>37.48473748473749</v>
      </c>
      <c r="F785" s="203">
        <v>3689</v>
      </c>
      <c r="AF785" s="662"/>
    </row>
    <row r="786" spans="1:32" s="661" customFormat="1" ht="12.75">
      <c r="A786" s="280" t="s">
        <v>1606</v>
      </c>
      <c r="B786" s="203">
        <v>16500</v>
      </c>
      <c r="C786" s="203">
        <v>9650</v>
      </c>
      <c r="D786" s="203">
        <v>6320</v>
      </c>
      <c r="E786" s="359">
        <v>38.303030303030305</v>
      </c>
      <c r="F786" s="203">
        <v>3036</v>
      </c>
      <c r="AF786" s="662"/>
    </row>
    <row r="787" spans="1:32" s="661" customFormat="1" ht="12.75">
      <c r="A787" s="276" t="s">
        <v>1607</v>
      </c>
      <c r="B787" s="203">
        <v>1247270</v>
      </c>
      <c r="C787" s="203">
        <v>540000</v>
      </c>
      <c r="D787" s="203">
        <v>2503</v>
      </c>
      <c r="E787" s="359">
        <v>0.20067828136650445</v>
      </c>
      <c r="F787" s="203">
        <v>-10777</v>
      </c>
      <c r="AF787" s="662"/>
    </row>
    <row r="788" spans="1:32" s="661" customFormat="1" ht="12.75">
      <c r="A788" s="274" t="s">
        <v>1608</v>
      </c>
      <c r="B788" s="203">
        <v>3030229</v>
      </c>
      <c r="C788" s="203">
        <v>2890916</v>
      </c>
      <c r="D788" s="203">
        <v>2602606</v>
      </c>
      <c r="E788" s="359">
        <v>85.8880962461913</v>
      </c>
      <c r="F788" s="203">
        <v>1960805</v>
      </c>
      <c r="AF788" s="662"/>
    </row>
    <row r="789" spans="1:32" s="661" customFormat="1" ht="12.75">
      <c r="A789" s="276" t="s">
        <v>1620</v>
      </c>
      <c r="B789" s="203">
        <v>3030229</v>
      </c>
      <c r="C789" s="203">
        <v>2890916</v>
      </c>
      <c r="D789" s="203">
        <v>2602606</v>
      </c>
      <c r="E789" s="359">
        <v>85.8880962461913</v>
      </c>
      <c r="F789" s="203">
        <v>1960805</v>
      </c>
      <c r="AF789" s="662"/>
    </row>
    <row r="790" spans="1:32" s="661" customFormat="1" ht="12.75">
      <c r="A790" s="280"/>
      <c r="B790" s="203"/>
      <c r="C790" s="203"/>
      <c r="D790" s="203"/>
      <c r="E790" s="359"/>
      <c r="F790" s="203"/>
      <c r="AF790" s="662"/>
    </row>
    <row r="791" spans="1:32" s="661" customFormat="1" ht="12.75">
      <c r="A791" s="252" t="s">
        <v>834</v>
      </c>
      <c r="B791" s="203"/>
      <c r="C791" s="203"/>
      <c r="D791" s="203"/>
      <c r="E791" s="359"/>
      <c r="F791" s="203"/>
      <c r="AF791" s="662"/>
    </row>
    <row r="792" spans="1:32" s="661" customFormat="1" ht="12.75">
      <c r="A792" s="187" t="s">
        <v>856</v>
      </c>
      <c r="B792" s="203"/>
      <c r="C792" s="203"/>
      <c r="D792" s="203"/>
      <c r="E792" s="359"/>
      <c r="F792" s="203"/>
      <c r="AF792" s="662"/>
    </row>
    <row r="793" spans="1:32" s="661" customFormat="1" ht="12.75">
      <c r="A793" s="199" t="s">
        <v>811</v>
      </c>
      <c r="B793" s="203">
        <v>49428</v>
      </c>
      <c r="C793" s="203">
        <v>9808</v>
      </c>
      <c r="D793" s="203">
        <v>9808</v>
      </c>
      <c r="E793" s="359">
        <v>19.843003965363764</v>
      </c>
      <c r="F793" s="203">
        <v>1361</v>
      </c>
      <c r="AF793" s="662"/>
    </row>
    <row r="794" spans="1:32" s="661" customFormat="1" ht="12.75">
      <c r="A794" s="259" t="s">
        <v>1600</v>
      </c>
      <c r="B794" s="203">
        <v>49428</v>
      </c>
      <c r="C794" s="203">
        <v>9808</v>
      </c>
      <c r="D794" s="203">
        <v>9808</v>
      </c>
      <c r="E794" s="359">
        <v>19.843003965363764</v>
      </c>
      <c r="F794" s="203">
        <v>1361</v>
      </c>
      <c r="AF794" s="662"/>
    </row>
    <row r="795" spans="1:32" s="661" customFormat="1" ht="25.5">
      <c r="A795" s="261" t="s">
        <v>1601</v>
      </c>
      <c r="B795" s="203">
        <v>49428</v>
      </c>
      <c r="C795" s="203">
        <v>9808</v>
      </c>
      <c r="D795" s="203">
        <v>9808</v>
      </c>
      <c r="E795" s="359">
        <v>19.843003965363764</v>
      </c>
      <c r="F795" s="203">
        <v>1361</v>
      </c>
      <c r="AF795" s="662"/>
    </row>
    <row r="796" spans="1:32" s="661" customFormat="1" ht="12.75">
      <c r="A796" s="193" t="s">
        <v>1602</v>
      </c>
      <c r="B796" s="203">
        <v>49428</v>
      </c>
      <c r="C796" s="203">
        <v>9808</v>
      </c>
      <c r="D796" s="203">
        <v>7448</v>
      </c>
      <c r="E796" s="359">
        <v>15.068382293436919</v>
      </c>
      <c r="F796" s="203">
        <v>3263</v>
      </c>
      <c r="AF796" s="662"/>
    </row>
    <row r="797" spans="1:32" s="661" customFormat="1" ht="12.75">
      <c r="A797" s="259" t="s">
        <v>1603</v>
      </c>
      <c r="B797" s="203">
        <v>49428</v>
      </c>
      <c r="C797" s="203">
        <v>9808</v>
      </c>
      <c r="D797" s="203">
        <v>7448</v>
      </c>
      <c r="E797" s="359">
        <v>15.068382293436919</v>
      </c>
      <c r="F797" s="203">
        <v>3263</v>
      </c>
      <c r="AF797" s="662"/>
    </row>
    <row r="798" spans="1:32" s="661" customFormat="1" ht="12.75">
      <c r="A798" s="274" t="s">
        <v>1604</v>
      </c>
      <c r="B798" s="203">
        <v>49428</v>
      </c>
      <c r="C798" s="203">
        <v>9808</v>
      </c>
      <c r="D798" s="203">
        <v>7448</v>
      </c>
      <c r="E798" s="359">
        <v>15.068382293436919</v>
      </c>
      <c r="F798" s="203">
        <v>3263</v>
      </c>
      <c r="AF798" s="662"/>
    </row>
    <row r="799" spans="1:32" s="661" customFormat="1" ht="12.75">
      <c r="A799" s="276" t="s">
        <v>1605</v>
      </c>
      <c r="B799" s="203">
        <v>38664</v>
      </c>
      <c r="C799" s="203">
        <v>4724</v>
      </c>
      <c r="D799" s="203">
        <v>4417</v>
      </c>
      <c r="E799" s="359">
        <v>11.424063728533003</v>
      </c>
      <c r="F799" s="203">
        <v>1452</v>
      </c>
      <c r="AF799" s="662"/>
    </row>
    <row r="800" spans="1:32" s="661" customFormat="1" ht="12.75">
      <c r="A800" s="280" t="s">
        <v>1606</v>
      </c>
      <c r="B800" s="203">
        <v>31158</v>
      </c>
      <c r="C800" s="203">
        <v>3807</v>
      </c>
      <c r="D800" s="203">
        <v>3739</v>
      </c>
      <c r="E800" s="359">
        <v>12.00012837794467</v>
      </c>
      <c r="F800" s="203">
        <v>1383</v>
      </c>
      <c r="AF800" s="662"/>
    </row>
    <row r="801" spans="1:32" s="661" customFormat="1" ht="12.75">
      <c r="A801" s="276" t="s">
        <v>1607</v>
      </c>
      <c r="B801" s="203">
        <v>10764</v>
      </c>
      <c r="C801" s="203">
        <v>5084</v>
      </c>
      <c r="D801" s="203">
        <v>3031</v>
      </c>
      <c r="E801" s="359">
        <v>28.15867707172055</v>
      </c>
      <c r="F801" s="203">
        <v>1811</v>
      </c>
      <c r="AF801" s="662"/>
    </row>
    <row r="802" spans="1:32" s="661" customFormat="1" ht="12.75">
      <c r="A802" s="280"/>
      <c r="B802" s="203"/>
      <c r="C802" s="203"/>
      <c r="D802" s="203"/>
      <c r="E802" s="359"/>
      <c r="F802" s="203"/>
      <c r="AF802" s="662"/>
    </row>
    <row r="803" spans="1:32" s="661" customFormat="1" ht="12.75">
      <c r="A803" s="252" t="s">
        <v>933</v>
      </c>
      <c r="B803" s="203"/>
      <c r="C803" s="203"/>
      <c r="D803" s="203"/>
      <c r="E803" s="359"/>
      <c r="F803" s="203"/>
      <c r="AF803" s="662"/>
    </row>
    <row r="804" spans="1:32" s="661" customFormat="1" ht="12.75">
      <c r="A804" s="187" t="s">
        <v>856</v>
      </c>
      <c r="B804" s="203"/>
      <c r="C804" s="203"/>
      <c r="D804" s="203"/>
      <c r="E804" s="359"/>
      <c r="F804" s="203"/>
      <c r="AF804" s="662"/>
    </row>
    <row r="805" spans="1:32" s="661" customFormat="1" ht="12.75">
      <c r="A805" s="199" t="s">
        <v>811</v>
      </c>
      <c r="B805" s="203">
        <v>29948363</v>
      </c>
      <c r="C805" s="203">
        <v>16136820</v>
      </c>
      <c r="D805" s="203">
        <v>16138666</v>
      </c>
      <c r="E805" s="359">
        <v>53.88830768479733</v>
      </c>
      <c r="F805" s="203">
        <v>2981474</v>
      </c>
      <c r="AF805" s="662"/>
    </row>
    <row r="806" spans="1:32" s="661" customFormat="1" ht="12.75">
      <c r="A806" s="259" t="s">
        <v>1612</v>
      </c>
      <c r="B806" s="203">
        <v>0</v>
      </c>
      <c r="C806" s="203">
        <v>0</v>
      </c>
      <c r="D806" s="203">
        <v>1846</v>
      </c>
      <c r="E806" s="359" t="s">
        <v>1205</v>
      </c>
      <c r="F806" s="203">
        <v>721</v>
      </c>
      <c r="AF806" s="662"/>
    </row>
    <row r="807" spans="1:32" s="661" customFormat="1" ht="12.75">
      <c r="A807" s="259" t="s">
        <v>1600</v>
      </c>
      <c r="B807" s="203">
        <v>29948363</v>
      </c>
      <c r="C807" s="203">
        <v>16136820</v>
      </c>
      <c r="D807" s="203">
        <v>16136820</v>
      </c>
      <c r="E807" s="359">
        <v>53.882143741879986</v>
      </c>
      <c r="F807" s="203">
        <v>2980753</v>
      </c>
      <c r="AF807" s="662"/>
    </row>
    <row r="808" spans="1:32" s="661" customFormat="1" ht="25.5">
      <c r="A808" s="261" t="s">
        <v>1601</v>
      </c>
      <c r="B808" s="203">
        <v>17462550</v>
      </c>
      <c r="C808" s="203">
        <v>10120649</v>
      </c>
      <c r="D808" s="203">
        <v>10120649</v>
      </c>
      <c r="E808" s="359">
        <v>57.95630649590123</v>
      </c>
      <c r="F808" s="203">
        <v>2237353</v>
      </c>
      <c r="AF808" s="662"/>
    </row>
    <row r="809" spans="1:32" s="680" customFormat="1" ht="25.5">
      <c r="A809" s="283" t="s">
        <v>1639</v>
      </c>
      <c r="B809" s="273">
        <v>12485813</v>
      </c>
      <c r="C809" s="273">
        <v>6016171</v>
      </c>
      <c r="D809" s="273">
        <v>6016171</v>
      </c>
      <c r="E809" s="657">
        <v>48.18405497503446</v>
      </c>
      <c r="F809" s="203">
        <v>743400</v>
      </c>
      <c r="AF809" s="681"/>
    </row>
    <row r="810" spans="1:32" s="680" customFormat="1" ht="12.75">
      <c r="A810" s="193" t="s">
        <v>1602</v>
      </c>
      <c r="B810" s="273">
        <v>29948363</v>
      </c>
      <c r="C810" s="273">
        <v>16136820</v>
      </c>
      <c r="D810" s="273">
        <v>8525441</v>
      </c>
      <c r="E810" s="657">
        <v>28.467135248761345</v>
      </c>
      <c r="F810" s="203">
        <v>3174364</v>
      </c>
      <c r="AF810" s="681"/>
    </row>
    <row r="811" spans="1:32" s="680" customFormat="1" ht="12.75">
      <c r="A811" s="259" t="s">
        <v>1603</v>
      </c>
      <c r="B811" s="273">
        <v>25299926</v>
      </c>
      <c r="C811" s="273">
        <v>13199390</v>
      </c>
      <c r="D811" s="273">
        <v>6920018</v>
      </c>
      <c r="E811" s="657">
        <v>27.351929804063456</v>
      </c>
      <c r="F811" s="203">
        <v>2206929</v>
      </c>
      <c r="AF811" s="681"/>
    </row>
    <row r="812" spans="1:32" s="680" customFormat="1" ht="12.75">
      <c r="A812" s="274" t="s">
        <v>1604</v>
      </c>
      <c r="B812" s="273">
        <v>11655279</v>
      </c>
      <c r="C812" s="273">
        <v>6194812</v>
      </c>
      <c r="D812" s="273">
        <v>3646317</v>
      </c>
      <c r="E812" s="657">
        <v>31.28468224570171</v>
      </c>
      <c r="F812" s="203">
        <v>956240</v>
      </c>
      <c r="AF812" s="681"/>
    </row>
    <row r="813" spans="1:32" s="680" customFormat="1" ht="12.75">
      <c r="A813" s="276" t="s">
        <v>1605</v>
      </c>
      <c r="B813" s="273">
        <v>7348915</v>
      </c>
      <c r="C813" s="273">
        <v>3887725</v>
      </c>
      <c r="D813" s="273">
        <v>2323249</v>
      </c>
      <c r="E813" s="657">
        <v>31.61349668624552</v>
      </c>
      <c r="F813" s="203">
        <v>572945</v>
      </c>
      <c r="AF813" s="681"/>
    </row>
    <row r="814" spans="1:32" s="680" customFormat="1" ht="12.75">
      <c r="A814" s="280" t="s">
        <v>1606</v>
      </c>
      <c r="B814" s="273">
        <v>5981687</v>
      </c>
      <c r="C814" s="273">
        <v>3174141</v>
      </c>
      <c r="D814" s="273">
        <v>1908822</v>
      </c>
      <c r="E814" s="657">
        <v>31.911097989580533</v>
      </c>
      <c r="F814" s="203">
        <v>469065</v>
      </c>
      <c r="AF814" s="681"/>
    </row>
    <row r="815" spans="1:32" s="680" customFormat="1" ht="12.75">
      <c r="A815" s="276" t="s">
        <v>1607</v>
      </c>
      <c r="B815" s="273">
        <v>4306364</v>
      </c>
      <c r="C815" s="273">
        <v>2307087</v>
      </c>
      <c r="D815" s="273">
        <v>1323068</v>
      </c>
      <c r="E815" s="657">
        <v>30.72355239826452</v>
      </c>
      <c r="F815" s="203">
        <v>383295</v>
      </c>
      <c r="AF815" s="681"/>
    </row>
    <row r="816" spans="1:32" s="680" customFormat="1" ht="12.75">
      <c r="A816" s="274" t="s">
        <v>1640</v>
      </c>
      <c r="B816" s="273">
        <v>7362</v>
      </c>
      <c r="C816" s="273">
        <v>0</v>
      </c>
      <c r="D816" s="273">
        <v>0</v>
      </c>
      <c r="E816" s="657">
        <v>0</v>
      </c>
      <c r="F816" s="203">
        <v>0</v>
      </c>
      <c r="AF816" s="681"/>
    </row>
    <row r="817" spans="1:32" s="680" customFormat="1" ht="12.75">
      <c r="A817" s="274" t="s">
        <v>1608</v>
      </c>
      <c r="B817" s="273">
        <v>2403683</v>
      </c>
      <c r="C817" s="273">
        <v>1534858</v>
      </c>
      <c r="D817" s="273">
        <v>1117791</v>
      </c>
      <c r="E817" s="657">
        <v>46.503261869389604</v>
      </c>
      <c r="F817" s="203">
        <v>260716</v>
      </c>
      <c r="AF817" s="681"/>
    </row>
    <row r="818" spans="1:32" s="680" customFormat="1" ht="12.75">
      <c r="A818" s="276" t="s">
        <v>1620</v>
      </c>
      <c r="B818" s="273">
        <v>549097</v>
      </c>
      <c r="C818" s="273">
        <v>439602</v>
      </c>
      <c r="D818" s="273">
        <v>237408</v>
      </c>
      <c r="E818" s="657">
        <v>43.236076685904315</v>
      </c>
      <c r="F818" s="203">
        <v>119369</v>
      </c>
      <c r="AF818" s="681"/>
    </row>
    <row r="819" spans="1:32" s="680" customFormat="1" ht="12.75">
      <c r="A819" s="276" t="s">
        <v>1609</v>
      </c>
      <c r="B819" s="273">
        <v>1854586</v>
      </c>
      <c r="C819" s="273">
        <v>1095256</v>
      </c>
      <c r="D819" s="273">
        <v>880383</v>
      </c>
      <c r="E819" s="657">
        <v>47.47059451543363</v>
      </c>
      <c r="F819" s="203">
        <v>141347</v>
      </c>
      <c r="AF819" s="681"/>
    </row>
    <row r="820" spans="1:32" s="680" customFormat="1" ht="12.75">
      <c r="A820" s="274" t="s">
        <v>1553</v>
      </c>
      <c r="B820" s="273">
        <v>11233602</v>
      </c>
      <c r="C820" s="273">
        <v>5469720</v>
      </c>
      <c r="D820" s="273">
        <v>2155910</v>
      </c>
      <c r="E820" s="657">
        <v>19.191618147055593</v>
      </c>
      <c r="F820" s="203">
        <v>989973</v>
      </c>
      <c r="AF820" s="681"/>
    </row>
    <row r="821" spans="1:32" s="680" customFormat="1" ht="12.75">
      <c r="A821" s="276" t="s">
        <v>1646</v>
      </c>
      <c r="B821" s="273">
        <v>975268</v>
      </c>
      <c r="C821" s="273">
        <v>539690</v>
      </c>
      <c r="D821" s="273">
        <v>337782</v>
      </c>
      <c r="E821" s="657">
        <v>34.6347875660844</v>
      </c>
      <c r="F821" s="203">
        <v>105586</v>
      </c>
      <c r="AF821" s="681"/>
    </row>
    <row r="822" spans="1:32" s="680" customFormat="1" ht="12.75">
      <c r="A822" s="274" t="s">
        <v>1636</v>
      </c>
      <c r="B822" s="273">
        <v>10258334</v>
      </c>
      <c r="C822" s="273">
        <v>4930030</v>
      </c>
      <c r="D822" s="273">
        <v>1818128</v>
      </c>
      <c r="E822" s="657">
        <v>17.72342370603258</v>
      </c>
      <c r="F822" s="203">
        <v>884387</v>
      </c>
      <c r="AF822" s="681"/>
    </row>
    <row r="823" spans="1:32" s="680" customFormat="1" ht="25.5" customHeight="1">
      <c r="A823" s="287" t="s">
        <v>857</v>
      </c>
      <c r="B823" s="273">
        <v>10258334</v>
      </c>
      <c r="C823" s="273">
        <v>4930030</v>
      </c>
      <c r="D823" s="273">
        <v>1818128</v>
      </c>
      <c r="E823" s="657">
        <v>17.72342370603258</v>
      </c>
      <c r="F823" s="203">
        <v>884387</v>
      </c>
      <c r="AF823" s="681"/>
    </row>
    <row r="824" spans="1:32" s="680" customFormat="1" ht="12.75">
      <c r="A824" s="259" t="s">
        <v>1558</v>
      </c>
      <c r="B824" s="273">
        <v>4648437</v>
      </c>
      <c r="C824" s="273">
        <v>2937430</v>
      </c>
      <c r="D824" s="273">
        <v>1605423</v>
      </c>
      <c r="E824" s="657">
        <v>34.53683463925616</v>
      </c>
      <c r="F824" s="203">
        <v>967435</v>
      </c>
      <c r="AF824" s="681"/>
    </row>
    <row r="825" spans="1:32" s="680" customFormat="1" ht="12.75">
      <c r="A825" s="274" t="s">
        <v>1610</v>
      </c>
      <c r="B825" s="273">
        <v>2420958</v>
      </c>
      <c r="C825" s="273">
        <v>1851289</v>
      </c>
      <c r="D825" s="273">
        <v>713085</v>
      </c>
      <c r="E825" s="657">
        <v>29.45466216266453</v>
      </c>
      <c r="F825" s="203">
        <v>132121</v>
      </c>
      <c r="AF825" s="681"/>
    </row>
    <row r="826" spans="1:32" s="680" customFormat="1" ht="12.75">
      <c r="A826" s="259" t="s">
        <v>812</v>
      </c>
      <c r="B826" s="273">
        <v>2227479</v>
      </c>
      <c r="C826" s="273">
        <v>1086141</v>
      </c>
      <c r="D826" s="273">
        <v>892338</v>
      </c>
      <c r="E826" s="657">
        <v>40.060445014296434</v>
      </c>
      <c r="F826" s="203">
        <v>835314</v>
      </c>
      <c r="AF826" s="681"/>
    </row>
    <row r="827" spans="1:32" s="680" customFormat="1" ht="25.5">
      <c r="A827" s="287" t="s">
        <v>858</v>
      </c>
      <c r="B827" s="273">
        <v>2227479</v>
      </c>
      <c r="C827" s="273">
        <v>1086141</v>
      </c>
      <c r="D827" s="273">
        <v>892338</v>
      </c>
      <c r="E827" s="657">
        <v>40.060445014296434</v>
      </c>
      <c r="F827" s="203">
        <v>835314</v>
      </c>
      <c r="AF827" s="681"/>
    </row>
    <row r="828" spans="1:32" s="680" customFormat="1" ht="12.75">
      <c r="A828" s="283"/>
      <c r="B828" s="273"/>
      <c r="C828" s="273"/>
      <c r="D828" s="273"/>
      <c r="E828" s="657"/>
      <c r="F828" s="203"/>
      <c r="AF828" s="681"/>
    </row>
    <row r="829" spans="1:32" s="680" customFormat="1" ht="12.75">
      <c r="A829" s="252" t="s">
        <v>935</v>
      </c>
      <c r="B829" s="273"/>
      <c r="C829" s="273"/>
      <c r="D829" s="273"/>
      <c r="E829" s="657"/>
      <c r="F829" s="203"/>
      <c r="AF829" s="681"/>
    </row>
    <row r="830" spans="1:32" s="680" customFormat="1" ht="12.75">
      <c r="A830" s="187" t="s">
        <v>856</v>
      </c>
      <c r="B830" s="273"/>
      <c r="C830" s="273"/>
      <c r="D830" s="273"/>
      <c r="E830" s="657"/>
      <c r="F830" s="203"/>
      <c r="AF830" s="681"/>
    </row>
    <row r="831" spans="1:32" s="680" customFormat="1" ht="12.75">
      <c r="A831" s="199" t="s">
        <v>811</v>
      </c>
      <c r="B831" s="273">
        <v>1323903</v>
      </c>
      <c r="C831" s="273">
        <v>722659</v>
      </c>
      <c r="D831" s="273">
        <v>722659</v>
      </c>
      <c r="E831" s="657">
        <v>54.58549455662537</v>
      </c>
      <c r="F831" s="203">
        <v>98745</v>
      </c>
      <c r="AF831" s="681"/>
    </row>
    <row r="832" spans="1:32" s="680" customFormat="1" ht="12.75">
      <c r="A832" s="259" t="s">
        <v>1600</v>
      </c>
      <c r="B832" s="273">
        <v>1323903</v>
      </c>
      <c r="C832" s="273">
        <v>722659</v>
      </c>
      <c r="D832" s="273">
        <v>722659</v>
      </c>
      <c r="E832" s="657">
        <v>54.58549455662537</v>
      </c>
      <c r="F832" s="203">
        <v>98745</v>
      </c>
      <c r="AF832" s="681"/>
    </row>
    <row r="833" spans="1:32" s="680" customFormat="1" ht="25.5">
      <c r="A833" s="261" t="s">
        <v>1601</v>
      </c>
      <c r="B833" s="273">
        <v>1323903</v>
      </c>
      <c r="C833" s="273">
        <v>722659</v>
      </c>
      <c r="D833" s="273">
        <v>722659</v>
      </c>
      <c r="E833" s="657">
        <v>54.58549455662537</v>
      </c>
      <c r="F833" s="203">
        <v>98745</v>
      </c>
      <c r="AF833" s="681"/>
    </row>
    <row r="834" spans="1:32" s="680" customFormat="1" ht="12.75">
      <c r="A834" s="193" t="s">
        <v>1602</v>
      </c>
      <c r="B834" s="273">
        <v>1323903</v>
      </c>
      <c r="C834" s="273">
        <v>722659</v>
      </c>
      <c r="D834" s="273">
        <v>464496</v>
      </c>
      <c r="E834" s="657">
        <v>35.08534990856581</v>
      </c>
      <c r="F834" s="203">
        <v>109593</v>
      </c>
      <c r="AF834" s="681"/>
    </row>
    <row r="835" spans="1:32" s="680" customFormat="1" ht="12.75">
      <c r="A835" s="259" t="s">
        <v>1603</v>
      </c>
      <c r="B835" s="273">
        <v>1084949</v>
      </c>
      <c r="C835" s="273">
        <v>488395</v>
      </c>
      <c r="D835" s="273">
        <v>432836</v>
      </c>
      <c r="E835" s="657">
        <v>39.89459412377909</v>
      </c>
      <c r="F835" s="203">
        <v>95761</v>
      </c>
      <c r="AF835" s="681"/>
    </row>
    <row r="836" spans="1:32" s="680" customFormat="1" ht="12.75">
      <c r="A836" s="274" t="s">
        <v>1604</v>
      </c>
      <c r="B836" s="273">
        <v>963804</v>
      </c>
      <c r="C836" s="273">
        <v>386895</v>
      </c>
      <c r="D836" s="273">
        <v>340187</v>
      </c>
      <c r="E836" s="657">
        <v>35.29628430676777</v>
      </c>
      <c r="F836" s="203">
        <v>78761</v>
      </c>
      <c r="AF836" s="681"/>
    </row>
    <row r="837" spans="1:32" s="680" customFormat="1" ht="12.75">
      <c r="A837" s="276" t="s">
        <v>1605</v>
      </c>
      <c r="B837" s="273">
        <v>605723</v>
      </c>
      <c r="C837" s="273">
        <v>240690</v>
      </c>
      <c r="D837" s="273">
        <v>249163</v>
      </c>
      <c r="E837" s="657">
        <v>41.13480914543447</v>
      </c>
      <c r="F837" s="203">
        <v>57630</v>
      </c>
      <c r="AF837" s="681"/>
    </row>
    <row r="838" spans="1:32" s="680" customFormat="1" ht="12.75">
      <c r="A838" s="280" t="s">
        <v>1606</v>
      </c>
      <c r="B838" s="273">
        <v>497225</v>
      </c>
      <c r="C838" s="273">
        <v>197492</v>
      </c>
      <c r="D838" s="273">
        <v>201576</v>
      </c>
      <c r="E838" s="657">
        <v>40.540198099451956</v>
      </c>
      <c r="F838" s="203">
        <v>46795</v>
      </c>
      <c r="AF838" s="681"/>
    </row>
    <row r="839" spans="1:32" s="680" customFormat="1" ht="12.75">
      <c r="A839" s="276" t="s">
        <v>1607</v>
      </c>
      <c r="B839" s="273">
        <v>358081</v>
      </c>
      <c r="C839" s="273">
        <v>146205</v>
      </c>
      <c r="D839" s="273">
        <v>91024</v>
      </c>
      <c r="E839" s="657">
        <v>25.41994688352635</v>
      </c>
      <c r="F839" s="203">
        <v>21131</v>
      </c>
      <c r="AF839" s="681"/>
    </row>
    <row r="840" spans="1:32" s="680" customFormat="1" ht="12.75">
      <c r="A840" s="274" t="s">
        <v>1608</v>
      </c>
      <c r="B840" s="273">
        <v>121145</v>
      </c>
      <c r="C840" s="273">
        <v>101500</v>
      </c>
      <c r="D840" s="273">
        <v>92649</v>
      </c>
      <c r="E840" s="657">
        <v>76.47777456766684</v>
      </c>
      <c r="F840" s="203">
        <v>17000</v>
      </c>
      <c r="AF840" s="681"/>
    </row>
    <row r="841" spans="1:32" s="680" customFormat="1" ht="12.75">
      <c r="A841" s="276" t="s">
        <v>1620</v>
      </c>
      <c r="B841" s="273">
        <v>121145</v>
      </c>
      <c r="C841" s="273">
        <v>0</v>
      </c>
      <c r="D841" s="273">
        <v>0</v>
      </c>
      <c r="E841" s="657">
        <v>0</v>
      </c>
      <c r="F841" s="203">
        <v>0</v>
      </c>
      <c r="AF841" s="681"/>
    </row>
    <row r="842" spans="1:32" s="680" customFormat="1" ht="12.75">
      <c r="A842" s="276" t="s">
        <v>1609</v>
      </c>
      <c r="B842" s="273" t="s">
        <v>1205</v>
      </c>
      <c r="C842" s="273">
        <v>101500</v>
      </c>
      <c r="D842" s="273">
        <v>92649</v>
      </c>
      <c r="E842" s="657" t="s">
        <v>1205</v>
      </c>
      <c r="F842" s="203">
        <v>17000</v>
      </c>
      <c r="AF842" s="681"/>
    </row>
    <row r="843" spans="1:32" s="680" customFormat="1" ht="12.75">
      <c r="A843" s="259" t="s">
        <v>1558</v>
      </c>
      <c r="B843" s="273">
        <v>238954</v>
      </c>
      <c r="C843" s="273">
        <v>234264</v>
      </c>
      <c r="D843" s="273">
        <v>31660</v>
      </c>
      <c r="E843" s="657">
        <v>13.249412020723653</v>
      </c>
      <c r="F843" s="203">
        <v>13832</v>
      </c>
      <c r="AF843" s="681"/>
    </row>
    <row r="844" spans="1:32" s="680" customFormat="1" ht="12.75">
      <c r="A844" s="274" t="s">
        <v>1610</v>
      </c>
      <c r="B844" s="273">
        <v>238954</v>
      </c>
      <c r="C844" s="273">
        <v>234264</v>
      </c>
      <c r="D844" s="273">
        <v>31660</v>
      </c>
      <c r="E844" s="657">
        <v>13.249412020723653</v>
      </c>
      <c r="F844" s="203">
        <v>13832</v>
      </c>
      <c r="AF844" s="681"/>
    </row>
    <row r="845" spans="1:32" s="680" customFormat="1" ht="12.75">
      <c r="A845" s="283"/>
      <c r="B845" s="273"/>
      <c r="C845" s="273"/>
      <c r="D845" s="273"/>
      <c r="E845" s="657"/>
      <c r="F845" s="203"/>
      <c r="AF845" s="681"/>
    </row>
    <row r="846" spans="1:32" s="680" customFormat="1" ht="12.75">
      <c r="A846" s="252" t="s">
        <v>937</v>
      </c>
      <c r="B846" s="273"/>
      <c r="C846" s="273"/>
      <c r="D846" s="273"/>
      <c r="E846" s="657"/>
      <c r="F846" s="203"/>
      <c r="AF846" s="681"/>
    </row>
    <row r="847" spans="1:32" s="680" customFormat="1" ht="12.75">
      <c r="A847" s="187" t="s">
        <v>856</v>
      </c>
      <c r="B847" s="273"/>
      <c r="C847" s="273"/>
      <c r="D847" s="273"/>
      <c r="E847" s="657"/>
      <c r="F847" s="203"/>
      <c r="AF847" s="681"/>
    </row>
    <row r="848" spans="1:32" s="680" customFormat="1" ht="12.75">
      <c r="A848" s="199" t="s">
        <v>811</v>
      </c>
      <c r="B848" s="273">
        <v>24762209</v>
      </c>
      <c r="C848" s="273">
        <v>14611570</v>
      </c>
      <c r="D848" s="273">
        <v>14611570</v>
      </c>
      <c r="E848" s="657">
        <v>59.00753846314761</v>
      </c>
      <c r="F848" s="203">
        <v>2444818</v>
      </c>
      <c r="AF848" s="681"/>
    </row>
    <row r="849" spans="1:32" s="680" customFormat="1" ht="12.75">
      <c r="A849" s="259" t="s">
        <v>1600</v>
      </c>
      <c r="B849" s="273">
        <v>24762209</v>
      </c>
      <c r="C849" s="273">
        <v>14611570</v>
      </c>
      <c r="D849" s="273">
        <v>14611570</v>
      </c>
      <c r="E849" s="657">
        <v>59.00753846314761</v>
      </c>
      <c r="F849" s="203">
        <v>2444818</v>
      </c>
      <c r="AF849" s="681"/>
    </row>
    <row r="850" spans="1:32" s="680" customFormat="1" ht="25.5">
      <c r="A850" s="261" t="s">
        <v>1601</v>
      </c>
      <c r="B850" s="273">
        <v>8348446</v>
      </c>
      <c r="C850" s="273">
        <v>6360536</v>
      </c>
      <c r="D850" s="273">
        <v>6360536</v>
      </c>
      <c r="E850" s="657">
        <v>76.1882630611733</v>
      </c>
      <c r="F850" s="203">
        <v>1255257</v>
      </c>
      <c r="AF850" s="681"/>
    </row>
    <row r="851" spans="1:32" s="680" customFormat="1" ht="25.5">
      <c r="A851" s="283" t="s">
        <v>1639</v>
      </c>
      <c r="B851" s="273">
        <v>16413763</v>
      </c>
      <c r="C851" s="273">
        <v>8251034</v>
      </c>
      <c r="D851" s="273">
        <v>8251034</v>
      </c>
      <c r="E851" s="657">
        <v>50.26899681687862</v>
      </c>
      <c r="F851" s="203">
        <v>1189561</v>
      </c>
      <c r="AF851" s="681"/>
    </row>
    <row r="852" spans="1:32" s="680" customFormat="1" ht="12.75">
      <c r="A852" s="193" t="s">
        <v>1602</v>
      </c>
      <c r="B852" s="273">
        <v>24762209</v>
      </c>
      <c r="C852" s="273">
        <v>14611570</v>
      </c>
      <c r="D852" s="273">
        <v>12642222</v>
      </c>
      <c r="E852" s="657">
        <v>51.05450002461412</v>
      </c>
      <c r="F852" s="203">
        <v>3302112</v>
      </c>
      <c r="AF852" s="681"/>
    </row>
    <row r="853" spans="1:32" s="680" customFormat="1" ht="12.75">
      <c r="A853" s="259" t="s">
        <v>1603</v>
      </c>
      <c r="B853" s="273">
        <v>24581009</v>
      </c>
      <c r="C853" s="273">
        <v>14437888</v>
      </c>
      <c r="D853" s="273">
        <v>12561910</v>
      </c>
      <c r="E853" s="657">
        <v>51.10412676713148</v>
      </c>
      <c r="F853" s="203">
        <v>3302057</v>
      </c>
      <c r="AF853" s="681"/>
    </row>
    <row r="854" spans="1:32" s="680" customFormat="1" ht="12.75">
      <c r="A854" s="274" t="s">
        <v>1604</v>
      </c>
      <c r="B854" s="273">
        <v>4416967</v>
      </c>
      <c r="C854" s="273">
        <v>3564461</v>
      </c>
      <c r="D854" s="273">
        <v>2863287</v>
      </c>
      <c r="E854" s="657">
        <v>64.82473154089674</v>
      </c>
      <c r="F854" s="203">
        <v>655179</v>
      </c>
      <c r="AF854" s="681"/>
    </row>
    <row r="855" spans="1:32" s="680" customFormat="1" ht="12.75">
      <c r="A855" s="276" t="s">
        <v>1605</v>
      </c>
      <c r="B855" s="273">
        <v>1005089</v>
      </c>
      <c r="C855" s="273">
        <v>629486</v>
      </c>
      <c r="D855" s="273">
        <v>498096</v>
      </c>
      <c r="E855" s="657">
        <v>49.55740237929178</v>
      </c>
      <c r="F855" s="203">
        <v>114070</v>
      </c>
      <c r="AF855" s="681"/>
    </row>
    <row r="856" spans="1:32" s="680" customFormat="1" ht="12.75">
      <c r="A856" s="280" t="s">
        <v>1606</v>
      </c>
      <c r="B856" s="273">
        <v>811013</v>
      </c>
      <c r="C856" s="273">
        <v>509648</v>
      </c>
      <c r="D856" s="273">
        <v>398207</v>
      </c>
      <c r="E856" s="657">
        <v>49.09995277510964</v>
      </c>
      <c r="F856" s="203">
        <v>91582</v>
      </c>
      <c r="AF856" s="681"/>
    </row>
    <row r="857" spans="1:32" s="680" customFormat="1" ht="12.75">
      <c r="A857" s="276" t="s">
        <v>1607</v>
      </c>
      <c r="B857" s="273">
        <v>3411878</v>
      </c>
      <c r="C857" s="273">
        <v>2934975</v>
      </c>
      <c r="D857" s="273">
        <v>2365191</v>
      </c>
      <c r="E857" s="657">
        <v>69.3222618159266</v>
      </c>
      <c r="F857" s="203">
        <v>541109</v>
      </c>
      <c r="AF857" s="681"/>
    </row>
    <row r="858" spans="1:32" s="680" customFormat="1" ht="12.75">
      <c r="A858" s="274" t="s">
        <v>1608</v>
      </c>
      <c r="B858" s="273">
        <v>2608999</v>
      </c>
      <c r="C858" s="273">
        <v>1849377</v>
      </c>
      <c r="D858" s="273">
        <v>1503537</v>
      </c>
      <c r="E858" s="657">
        <v>57.628883721304604</v>
      </c>
      <c r="F858" s="203">
        <v>317170</v>
      </c>
      <c r="AF858" s="681"/>
    </row>
    <row r="859" spans="1:32" s="680" customFormat="1" ht="12.75">
      <c r="A859" s="276" t="s">
        <v>1620</v>
      </c>
      <c r="B859" s="273">
        <v>2608999</v>
      </c>
      <c r="C859" s="273">
        <v>1849377</v>
      </c>
      <c r="D859" s="273">
        <v>1503537</v>
      </c>
      <c r="E859" s="657">
        <v>57.628883721304604</v>
      </c>
      <c r="F859" s="203">
        <v>317170</v>
      </c>
      <c r="AF859" s="681"/>
    </row>
    <row r="860" spans="1:32" s="680" customFormat="1" ht="12.75">
      <c r="A860" s="274" t="s">
        <v>1553</v>
      </c>
      <c r="B860" s="273">
        <v>17555043</v>
      </c>
      <c r="C860" s="273">
        <v>9024050</v>
      </c>
      <c r="D860" s="273">
        <v>8195086</v>
      </c>
      <c r="E860" s="657">
        <v>46.68223256416974</v>
      </c>
      <c r="F860" s="203">
        <v>2329708</v>
      </c>
      <c r="AF860" s="681"/>
    </row>
    <row r="861" spans="1:32" s="680" customFormat="1" ht="12.75">
      <c r="A861" s="274" t="s">
        <v>859</v>
      </c>
      <c r="B861" s="273">
        <v>62720</v>
      </c>
      <c r="C861" s="273">
        <v>62720</v>
      </c>
      <c r="D861" s="273">
        <v>47892</v>
      </c>
      <c r="E861" s="657">
        <v>76.35841836734694</v>
      </c>
      <c r="F861" s="203">
        <v>15315</v>
      </c>
      <c r="AF861" s="681"/>
    </row>
    <row r="862" spans="1:32" s="680" customFormat="1" ht="12.75">
      <c r="A862" s="276" t="s">
        <v>1646</v>
      </c>
      <c r="B862" s="273">
        <v>1082078</v>
      </c>
      <c r="C862" s="273">
        <v>710296</v>
      </c>
      <c r="D862" s="273">
        <v>603000</v>
      </c>
      <c r="E862" s="657">
        <v>55.72611216566643</v>
      </c>
      <c r="F862" s="203">
        <v>129360</v>
      </c>
      <c r="AF862" s="681"/>
    </row>
    <row r="863" spans="1:32" s="680" customFormat="1" ht="12.75">
      <c r="A863" s="274" t="s">
        <v>1636</v>
      </c>
      <c r="B863" s="273">
        <v>16410245</v>
      </c>
      <c r="C863" s="273">
        <v>8251034</v>
      </c>
      <c r="D863" s="273">
        <v>7544194</v>
      </c>
      <c r="E863" s="657">
        <v>45.97246415272898</v>
      </c>
      <c r="F863" s="203">
        <v>2185033</v>
      </c>
      <c r="AF863" s="681"/>
    </row>
    <row r="864" spans="1:32" s="680" customFormat="1" ht="25.5" customHeight="1">
      <c r="A864" s="287" t="s">
        <v>857</v>
      </c>
      <c r="B864" s="273">
        <v>16410245</v>
      </c>
      <c r="C864" s="273">
        <v>8251034</v>
      </c>
      <c r="D864" s="273">
        <v>7544194</v>
      </c>
      <c r="E864" s="657">
        <v>45.97246415272898</v>
      </c>
      <c r="F864" s="203">
        <v>2185033</v>
      </c>
      <c r="AF864" s="681"/>
    </row>
    <row r="865" spans="1:32" s="680" customFormat="1" ht="12.75">
      <c r="A865" s="259" t="s">
        <v>1558</v>
      </c>
      <c r="B865" s="273">
        <v>181200</v>
      </c>
      <c r="C865" s="273">
        <v>173682</v>
      </c>
      <c r="D865" s="273">
        <v>80312</v>
      </c>
      <c r="E865" s="657">
        <v>44.322295805739515</v>
      </c>
      <c r="F865" s="203">
        <v>55</v>
      </c>
      <c r="AF865" s="681"/>
    </row>
    <row r="866" spans="1:32" s="680" customFormat="1" ht="12.75">
      <c r="A866" s="274" t="s">
        <v>1610</v>
      </c>
      <c r="B866" s="273">
        <v>177682</v>
      </c>
      <c r="C866" s="273">
        <v>173682</v>
      </c>
      <c r="D866" s="273">
        <v>80312</v>
      </c>
      <c r="E866" s="657">
        <v>45.199851419952495</v>
      </c>
      <c r="F866" s="203">
        <v>55</v>
      </c>
      <c r="AF866" s="681"/>
    </row>
    <row r="867" spans="1:32" s="680" customFormat="1" ht="12.75">
      <c r="A867" s="274" t="s">
        <v>860</v>
      </c>
      <c r="B867" s="273">
        <v>3518</v>
      </c>
      <c r="C867" s="273">
        <v>0</v>
      </c>
      <c r="D867" s="273">
        <v>0</v>
      </c>
      <c r="E867" s="657">
        <v>0</v>
      </c>
      <c r="F867" s="203">
        <v>0</v>
      </c>
      <c r="AF867" s="681"/>
    </row>
    <row r="868" spans="1:32" s="680" customFormat="1" ht="25.5">
      <c r="A868" s="287" t="s">
        <v>861</v>
      </c>
      <c r="B868" s="273">
        <v>3518</v>
      </c>
      <c r="C868" s="273">
        <v>0</v>
      </c>
      <c r="D868" s="273">
        <v>0</v>
      </c>
      <c r="E868" s="657">
        <v>0</v>
      </c>
      <c r="F868" s="203">
        <v>0</v>
      </c>
      <c r="AF868" s="681"/>
    </row>
    <row r="869" spans="1:32" s="680" customFormat="1" ht="12.75">
      <c r="A869" s="283"/>
      <c r="B869" s="273"/>
      <c r="C869" s="273"/>
      <c r="D869" s="273"/>
      <c r="E869" s="657"/>
      <c r="F869" s="203"/>
      <c r="AF869" s="681"/>
    </row>
    <row r="870" spans="1:32" s="680" customFormat="1" ht="12.75">
      <c r="A870" s="252" t="s">
        <v>938</v>
      </c>
      <c r="B870" s="273"/>
      <c r="C870" s="273"/>
      <c r="D870" s="273"/>
      <c r="E870" s="657"/>
      <c r="F870" s="203"/>
      <c r="AF870" s="681"/>
    </row>
    <row r="871" spans="1:32" s="680" customFormat="1" ht="12.75">
      <c r="A871" s="187" t="s">
        <v>856</v>
      </c>
      <c r="B871" s="273"/>
      <c r="C871" s="273"/>
      <c r="D871" s="273"/>
      <c r="E871" s="657"/>
      <c r="F871" s="203"/>
      <c r="AF871" s="681"/>
    </row>
    <row r="872" spans="1:32" s="680" customFormat="1" ht="12.75">
      <c r="A872" s="199" t="s">
        <v>811</v>
      </c>
      <c r="B872" s="273">
        <v>894458</v>
      </c>
      <c r="C872" s="273">
        <v>370929</v>
      </c>
      <c r="D872" s="273">
        <v>370929</v>
      </c>
      <c r="E872" s="657">
        <v>41.469694496555455</v>
      </c>
      <c r="F872" s="203">
        <v>82947</v>
      </c>
      <c r="AF872" s="681"/>
    </row>
    <row r="873" spans="1:32" s="680" customFormat="1" ht="12.75">
      <c r="A873" s="259" t="s">
        <v>1600</v>
      </c>
      <c r="B873" s="273">
        <v>894458</v>
      </c>
      <c r="C873" s="273">
        <v>370929</v>
      </c>
      <c r="D873" s="273">
        <v>370929</v>
      </c>
      <c r="E873" s="657">
        <v>41.469694496555455</v>
      </c>
      <c r="F873" s="203">
        <v>82947</v>
      </c>
      <c r="AF873" s="681"/>
    </row>
    <row r="874" spans="1:32" s="680" customFormat="1" ht="25.5">
      <c r="A874" s="261" t="s">
        <v>1601</v>
      </c>
      <c r="B874" s="273">
        <v>894458</v>
      </c>
      <c r="C874" s="273">
        <v>370929</v>
      </c>
      <c r="D874" s="273">
        <v>370929</v>
      </c>
      <c r="E874" s="657">
        <v>41.469694496555455</v>
      </c>
      <c r="F874" s="203">
        <v>82947</v>
      </c>
      <c r="AF874" s="681"/>
    </row>
    <row r="875" spans="1:32" s="680" customFormat="1" ht="12.75">
      <c r="A875" s="193" t="s">
        <v>1602</v>
      </c>
      <c r="B875" s="273">
        <v>894458</v>
      </c>
      <c r="C875" s="273">
        <v>370929</v>
      </c>
      <c r="D875" s="273">
        <v>165202</v>
      </c>
      <c r="E875" s="657">
        <v>18.469508909305972</v>
      </c>
      <c r="F875" s="203">
        <v>96650</v>
      </c>
      <c r="AF875" s="681"/>
    </row>
    <row r="876" spans="1:32" s="680" customFormat="1" ht="12.75">
      <c r="A876" s="259" t="s">
        <v>1603</v>
      </c>
      <c r="B876" s="273">
        <v>798058</v>
      </c>
      <c r="C876" s="273">
        <v>340929</v>
      </c>
      <c r="D876" s="273">
        <v>165202</v>
      </c>
      <c r="E876" s="657">
        <v>20.700500464878495</v>
      </c>
      <c r="F876" s="203">
        <v>96650</v>
      </c>
      <c r="AF876" s="681"/>
    </row>
    <row r="877" spans="1:32" s="661" customFormat="1" ht="12.75">
      <c r="A877" s="274" t="s">
        <v>1604</v>
      </c>
      <c r="B877" s="203">
        <v>798058</v>
      </c>
      <c r="C877" s="203">
        <v>340929</v>
      </c>
      <c r="D877" s="203">
        <v>165202</v>
      </c>
      <c r="E877" s="359">
        <v>20.700500464878495</v>
      </c>
      <c r="F877" s="203">
        <v>96650</v>
      </c>
      <c r="AF877" s="662"/>
    </row>
    <row r="878" spans="1:32" s="661" customFormat="1" ht="12.75">
      <c r="A878" s="276" t="s">
        <v>1605</v>
      </c>
      <c r="B878" s="203">
        <v>130491</v>
      </c>
      <c r="C878" s="203">
        <v>59199</v>
      </c>
      <c r="D878" s="203">
        <v>65194</v>
      </c>
      <c r="E878" s="359">
        <v>49.960533676652034</v>
      </c>
      <c r="F878" s="203">
        <v>10672</v>
      </c>
      <c r="AF878" s="662"/>
    </row>
    <row r="879" spans="1:32" s="661" customFormat="1" ht="12.75">
      <c r="A879" s="280" t="s">
        <v>1606</v>
      </c>
      <c r="B879" s="203">
        <v>105158</v>
      </c>
      <c r="C879" s="203">
        <v>47705</v>
      </c>
      <c r="D879" s="203">
        <v>52646</v>
      </c>
      <c r="E879" s="359">
        <v>50.06371364993628</v>
      </c>
      <c r="F879" s="203">
        <v>8556</v>
      </c>
      <c r="AF879" s="662"/>
    </row>
    <row r="880" spans="1:32" s="661" customFormat="1" ht="12.75">
      <c r="A880" s="276" t="s">
        <v>1607</v>
      </c>
      <c r="B880" s="203">
        <v>667567</v>
      </c>
      <c r="C880" s="203">
        <v>281730</v>
      </c>
      <c r="D880" s="203">
        <v>100008</v>
      </c>
      <c r="E880" s="359">
        <v>14.980968202442602</v>
      </c>
      <c r="F880" s="203">
        <v>85978</v>
      </c>
      <c r="AF880" s="662"/>
    </row>
    <row r="881" spans="1:32" s="661" customFormat="1" ht="12.75">
      <c r="A881" s="259" t="s">
        <v>1558</v>
      </c>
      <c r="B881" s="203">
        <v>96400</v>
      </c>
      <c r="C881" s="203">
        <v>30000</v>
      </c>
      <c r="D881" s="203">
        <v>0</v>
      </c>
      <c r="E881" s="359">
        <v>0</v>
      </c>
      <c r="F881" s="203">
        <v>0</v>
      </c>
      <c r="AF881" s="662"/>
    </row>
    <row r="882" spans="1:32" s="661" customFormat="1" ht="12.75">
      <c r="A882" s="274" t="s">
        <v>1610</v>
      </c>
      <c r="B882" s="203">
        <v>96400</v>
      </c>
      <c r="C882" s="203">
        <v>30000</v>
      </c>
      <c r="D882" s="203">
        <v>0</v>
      </c>
      <c r="E882" s="359">
        <v>0</v>
      </c>
      <c r="F882" s="203">
        <v>0</v>
      </c>
      <c r="AF882" s="662"/>
    </row>
    <row r="883" spans="1:32" s="661" customFormat="1" ht="12.75">
      <c r="A883" s="280"/>
      <c r="B883" s="203"/>
      <c r="C883" s="203"/>
      <c r="D883" s="203"/>
      <c r="E883" s="359"/>
      <c r="F883" s="203"/>
      <c r="AF883" s="662"/>
    </row>
    <row r="884" spans="1:32" s="661" customFormat="1" ht="12.75">
      <c r="A884" s="252" t="s">
        <v>941</v>
      </c>
      <c r="B884" s="203"/>
      <c r="C884" s="203"/>
      <c r="D884" s="203"/>
      <c r="E884" s="359"/>
      <c r="F884" s="203"/>
      <c r="AF884" s="662"/>
    </row>
    <row r="885" spans="1:32" s="661" customFormat="1" ht="12.75">
      <c r="A885" s="187" t="s">
        <v>856</v>
      </c>
      <c r="B885" s="203"/>
      <c r="C885" s="203"/>
      <c r="D885" s="203"/>
      <c r="E885" s="359"/>
      <c r="F885" s="203"/>
      <c r="AF885" s="662"/>
    </row>
    <row r="886" spans="1:32" s="661" customFormat="1" ht="12.75">
      <c r="A886" s="199" t="s">
        <v>811</v>
      </c>
      <c r="B886" s="273">
        <v>58979</v>
      </c>
      <c r="C886" s="273">
        <v>52174</v>
      </c>
      <c r="D886" s="273">
        <v>52174</v>
      </c>
      <c r="E886" s="657">
        <v>88.46199494735414</v>
      </c>
      <c r="F886" s="203">
        <v>2130</v>
      </c>
      <c r="AF886" s="662"/>
    </row>
    <row r="887" spans="1:32" s="661" customFormat="1" ht="12.75">
      <c r="A887" s="259" t="s">
        <v>1600</v>
      </c>
      <c r="B887" s="273">
        <v>58979</v>
      </c>
      <c r="C887" s="273">
        <v>52174</v>
      </c>
      <c r="D887" s="273">
        <v>52174</v>
      </c>
      <c r="E887" s="657">
        <v>88.46199494735414</v>
      </c>
      <c r="F887" s="203">
        <v>2130</v>
      </c>
      <c r="AF887" s="662"/>
    </row>
    <row r="888" spans="1:32" s="661" customFormat="1" ht="25.5">
      <c r="A888" s="261" t="s">
        <v>1601</v>
      </c>
      <c r="B888" s="273">
        <v>58979</v>
      </c>
      <c r="C888" s="273">
        <v>52174</v>
      </c>
      <c r="D888" s="273">
        <v>52174</v>
      </c>
      <c r="E888" s="657">
        <v>88.46199494735414</v>
      </c>
      <c r="F888" s="203">
        <v>2130</v>
      </c>
      <c r="AF888" s="662"/>
    </row>
    <row r="889" spans="1:32" s="661" customFormat="1" ht="12.75">
      <c r="A889" s="193" t="s">
        <v>1602</v>
      </c>
      <c r="B889" s="273">
        <v>58979</v>
      </c>
      <c r="C889" s="273">
        <v>52174</v>
      </c>
      <c r="D889" s="273">
        <v>35626</v>
      </c>
      <c r="E889" s="657">
        <v>60.40455077230879</v>
      </c>
      <c r="F889" s="203">
        <v>8326</v>
      </c>
      <c r="AF889" s="662"/>
    </row>
    <row r="890" spans="1:32" s="661" customFormat="1" ht="12.75">
      <c r="A890" s="259" t="s">
        <v>1603</v>
      </c>
      <c r="B890" s="273">
        <v>56203</v>
      </c>
      <c r="C890" s="273">
        <v>49398</v>
      </c>
      <c r="D890" s="273">
        <v>32850</v>
      </c>
      <c r="E890" s="657">
        <v>58.44883725068056</v>
      </c>
      <c r="F890" s="203">
        <v>8326</v>
      </c>
      <c r="AF890" s="662"/>
    </row>
    <row r="891" spans="1:32" s="661" customFormat="1" ht="12.75">
      <c r="A891" s="274" t="s">
        <v>1604</v>
      </c>
      <c r="B891" s="203">
        <v>56203</v>
      </c>
      <c r="C891" s="203">
        <v>49398</v>
      </c>
      <c r="D891" s="203">
        <v>32850</v>
      </c>
      <c r="E891" s="359">
        <v>58.44883725068056</v>
      </c>
      <c r="F891" s="203">
        <v>8326</v>
      </c>
      <c r="AF891" s="662"/>
    </row>
    <row r="892" spans="1:32" s="661" customFormat="1" ht="12.75">
      <c r="A892" s="276" t="s">
        <v>1605</v>
      </c>
      <c r="B892" s="203">
        <v>31520</v>
      </c>
      <c r="C892" s="203">
        <v>28401</v>
      </c>
      <c r="D892" s="203">
        <v>20807</v>
      </c>
      <c r="E892" s="359">
        <v>66.01205583756345</v>
      </c>
      <c r="F892" s="203">
        <v>6969</v>
      </c>
      <c r="AF892" s="662"/>
    </row>
    <row r="893" spans="1:32" s="661" customFormat="1" ht="12.75">
      <c r="A893" s="280" t="s">
        <v>1606</v>
      </c>
      <c r="B893" s="203">
        <v>26285</v>
      </c>
      <c r="C893" s="203">
        <v>23772</v>
      </c>
      <c r="D893" s="203">
        <v>17794</v>
      </c>
      <c r="E893" s="359">
        <v>67.69640479360852</v>
      </c>
      <c r="F893" s="203">
        <v>6222</v>
      </c>
      <c r="AF893" s="662"/>
    </row>
    <row r="894" spans="1:32" s="661" customFormat="1" ht="12.75">
      <c r="A894" s="276" t="s">
        <v>1607</v>
      </c>
      <c r="B894" s="203">
        <v>24683</v>
      </c>
      <c r="C894" s="203">
        <v>20997</v>
      </c>
      <c r="D894" s="203">
        <v>12043</v>
      </c>
      <c r="E894" s="359">
        <v>48.79066564031925</v>
      </c>
      <c r="F894" s="203">
        <v>1357</v>
      </c>
      <c r="AF894" s="662"/>
    </row>
    <row r="895" spans="1:32" s="661" customFormat="1" ht="12.75">
      <c r="A895" s="259" t="s">
        <v>1558</v>
      </c>
      <c r="B895" s="203">
        <v>2776</v>
      </c>
      <c r="C895" s="203">
        <v>2776</v>
      </c>
      <c r="D895" s="203">
        <v>2776</v>
      </c>
      <c r="E895" s="359">
        <v>100</v>
      </c>
      <c r="F895" s="203">
        <v>0</v>
      </c>
      <c r="AF895" s="662"/>
    </row>
    <row r="896" spans="1:32" s="661" customFormat="1" ht="12.75">
      <c r="A896" s="274" t="s">
        <v>1610</v>
      </c>
      <c r="B896" s="203">
        <v>2776</v>
      </c>
      <c r="C896" s="203">
        <v>2776</v>
      </c>
      <c r="D896" s="203">
        <v>2776</v>
      </c>
      <c r="E896" s="359">
        <v>100</v>
      </c>
      <c r="F896" s="203">
        <v>0</v>
      </c>
      <c r="AF896" s="662"/>
    </row>
    <row r="897" spans="1:32" s="661" customFormat="1" ht="12.75">
      <c r="A897" s="280"/>
      <c r="B897" s="203"/>
      <c r="C897" s="203"/>
      <c r="D897" s="203"/>
      <c r="E897" s="359"/>
      <c r="F897" s="203"/>
      <c r="AF897" s="662"/>
    </row>
    <row r="898" spans="1:32" s="661" customFormat="1" ht="12.75">
      <c r="A898" s="252" t="s">
        <v>862</v>
      </c>
      <c r="B898" s="203"/>
      <c r="C898" s="203"/>
      <c r="D898" s="203"/>
      <c r="E898" s="359"/>
      <c r="F898" s="203"/>
      <c r="AF898" s="662"/>
    </row>
    <row r="899" spans="1:32" s="661" customFormat="1" ht="12.75">
      <c r="A899" s="187" t="s">
        <v>856</v>
      </c>
      <c r="B899" s="203"/>
      <c r="C899" s="203"/>
      <c r="D899" s="203"/>
      <c r="E899" s="359"/>
      <c r="F899" s="203"/>
      <c r="AF899" s="662"/>
    </row>
    <row r="900" spans="1:32" s="661" customFormat="1" ht="12.75">
      <c r="A900" s="199" t="s">
        <v>811</v>
      </c>
      <c r="B900" s="273">
        <v>374604</v>
      </c>
      <c r="C900" s="273">
        <v>170767</v>
      </c>
      <c r="D900" s="273">
        <v>170767</v>
      </c>
      <c r="E900" s="657">
        <v>45.58600548846248</v>
      </c>
      <c r="F900" s="203">
        <v>47943</v>
      </c>
      <c r="AF900" s="662"/>
    </row>
    <row r="901" spans="1:32" s="661" customFormat="1" ht="12.75">
      <c r="A901" s="259" t="s">
        <v>1600</v>
      </c>
      <c r="B901" s="273">
        <v>374604</v>
      </c>
      <c r="C901" s="273">
        <v>170767</v>
      </c>
      <c r="D901" s="273">
        <v>170767</v>
      </c>
      <c r="E901" s="657">
        <v>45.58600548846248</v>
      </c>
      <c r="F901" s="203">
        <v>47943</v>
      </c>
      <c r="AF901" s="662"/>
    </row>
    <row r="902" spans="1:32" s="661" customFormat="1" ht="25.5">
      <c r="A902" s="261" t="s">
        <v>1601</v>
      </c>
      <c r="B902" s="273">
        <v>374604</v>
      </c>
      <c r="C902" s="273">
        <v>170767</v>
      </c>
      <c r="D902" s="273">
        <v>170767</v>
      </c>
      <c r="E902" s="657">
        <v>45.58600548846248</v>
      </c>
      <c r="F902" s="203">
        <v>47943</v>
      </c>
      <c r="AF902" s="662"/>
    </row>
    <row r="903" spans="1:32" s="661" customFormat="1" ht="12.75">
      <c r="A903" s="193" t="s">
        <v>1602</v>
      </c>
      <c r="B903" s="203">
        <v>374604</v>
      </c>
      <c r="C903" s="203">
        <v>170767</v>
      </c>
      <c r="D903" s="203">
        <v>145521</v>
      </c>
      <c r="E903" s="359">
        <v>38.846622032866705</v>
      </c>
      <c r="F903" s="203">
        <v>36876</v>
      </c>
      <c r="AF903" s="662"/>
    </row>
    <row r="904" spans="1:32" s="661" customFormat="1" ht="12.75">
      <c r="A904" s="259" t="s">
        <v>1603</v>
      </c>
      <c r="B904" s="203">
        <v>371604</v>
      </c>
      <c r="C904" s="203">
        <v>169567</v>
      </c>
      <c r="D904" s="203">
        <v>144703</v>
      </c>
      <c r="E904" s="359">
        <v>38.940108287316605</v>
      </c>
      <c r="F904" s="203">
        <v>36357</v>
      </c>
      <c r="AF904" s="662"/>
    </row>
    <row r="905" spans="1:32" s="661" customFormat="1" ht="12.75">
      <c r="A905" s="274" t="s">
        <v>1604</v>
      </c>
      <c r="B905" s="203">
        <v>164904</v>
      </c>
      <c r="C905" s="203">
        <v>74517</v>
      </c>
      <c r="D905" s="203">
        <v>54353</v>
      </c>
      <c r="E905" s="359">
        <v>32.96038907485567</v>
      </c>
      <c r="F905" s="203">
        <v>20657</v>
      </c>
      <c r="AF905" s="662"/>
    </row>
    <row r="906" spans="1:32" s="661" customFormat="1" ht="12.75">
      <c r="A906" s="276" t="s">
        <v>1605</v>
      </c>
      <c r="B906" s="203">
        <v>53835</v>
      </c>
      <c r="C906" s="203">
        <v>23281</v>
      </c>
      <c r="D906" s="203">
        <v>18867</v>
      </c>
      <c r="E906" s="359">
        <v>35.04597380886041</v>
      </c>
      <c r="F906" s="203">
        <v>7750</v>
      </c>
      <c r="AF906" s="662"/>
    </row>
    <row r="907" spans="1:32" s="661" customFormat="1" ht="12.75">
      <c r="A907" s="280" t="s">
        <v>1606</v>
      </c>
      <c r="B907" s="203">
        <v>43384</v>
      </c>
      <c r="C907" s="203">
        <v>18761</v>
      </c>
      <c r="D907" s="203">
        <v>15020</v>
      </c>
      <c r="E907" s="359">
        <v>34.621058454729855</v>
      </c>
      <c r="F907" s="203">
        <v>6238</v>
      </c>
      <c r="AF907" s="662"/>
    </row>
    <row r="908" spans="1:32" s="661" customFormat="1" ht="12.75">
      <c r="A908" s="276" t="s">
        <v>1607</v>
      </c>
      <c r="B908" s="203">
        <v>111069</v>
      </c>
      <c r="C908" s="203">
        <v>51236</v>
      </c>
      <c r="D908" s="203">
        <v>35486</v>
      </c>
      <c r="E908" s="359">
        <v>31.949508863859403</v>
      </c>
      <c r="F908" s="203">
        <v>12907</v>
      </c>
      <c r="AF908" s="662"/>
    </row>
    <row r="909" spans="1:32" s="661" customFormat="1" ht="12.75">
      <c r="A909" s="274" t="s">
        <v>1608</v>
      </c>
      <c r="B909" s="203">
        <v>206700</v>
      </c>
      <c r="C909" s="203">
        <v>95050</v>
      </c>
      <c r="D909" s="203">
        <v>90350</v>
      </c>
      <c r="E909" s="359">
        <v>43.710691823899374</v>
      </c>
      <c r="F909" s="203">
        <v>15700</v>
      </c>
      <c r="AF909" s="662"/>
    </row>
    <row r="910" spans="1:32" s="661" customFormat="1" ht="12.75">
      <c r="A910" s="276" t="s">
        <v>1609</v>
      </c>
      <c r="B910" s="203">
        <v>206700</v>
      </c>
      <c r="C910" s="203">
        <v>95050</v>
      </c>
      <c r="D910" s="203">
        <v>90350</v>
      </c>
      <c r="E910" s="359">
        <v>43.710691823899374</v>
      </c>
      <c r="F910" s="203">
        <v>15700</v>
      </c>
      <c r="AF910" s="662"/>
    </row>
    <row r="911" spans="1:32" s="661" customFormat="1" ht="12.75">
      <c r="A911" s="259" t="s">
        <v>1558</v>
      </c>
      <c r="B911" s="203">
        <v>3000</v>
      </c>
      <c r="C911" s="203">
        <v>1200</v>
      </c>
      <c r="D911" s="203">
        <v>818</v>
      </c>
      <c r="E911" s="359">
        <v>27.266666666666666</v>
      </c>
      <c r="F911" s="203">
        <v>519</v>
      </c>
      <c r="AF911" s="662"/>
    </row>
    <row r="912" spans="1:32" s="661" customFormat="1" ht="12.75">
      <c r="A912" s="274" t="s">
        <v>1610</v>
      </c>
      <c r="B912" s="203">
        <v>3000</v>
      </c>
      <c r="C912" s="203">
        <v>1200</v>
      </c>
      <c r="D912" s="203">
        <v>818</v>
      </c>
      <c r="E912" s="359">
        <v>27.266666666666666</v>
      </c>
      <c r="F912" s="203">
        <v>519</v>
      </c>
      <c r="AF912" s="662"/>
    </row>
    <row r="913" spans="1:32" s="661" customFormat="1" ht="12.75">
      <c r="A913" s="276"/>
      <c r="B913" s="203"/>
      <c r="C913" s="203"/>
      <c r="D913" s="203"/>
      <c r="E913" s="359"/>
      <c r="F913" s="203"/>
      <c r="AF913" s="662"/>
    </row>
    <row r="914" spans="1:32" s="661" customFormat="1" ht="25.5">
      <c r="A914" s="252" t="s">
        <v>863</v>
      </c>
      <c r="B914" s="203"/>
      <c r="C914" s="203"/>
      <c r="D914" s="203"/>
      <c r="E914" s="359"/>
      <c r="F914" s="203"/>
      <c r="AF914" s="662"/>
    </row>
    <row r="915" spans="1:32" s="661" customFormat="1" ht="12.75">
      <c r="A915" s="187" t="s">
        <v>856</v>
      </c>
      <c r="B915" s="203"/>
      <c r="C915" s="203"/>
      <c r="D915" s="203"/>
      <c r="E915" s="359"/>
      <c r="F915" s="203"/>
      <c r="AF915" s="662"/>
    </row>
    <row r="916" spans="1:32" s="661" customFormat="1" ht="12.75">
      <c r="A916" s="199" t="s">
        <v>811</v>
      </c>
      <c r="B916" s="273">
        <v>5036098</v>
      </c>
      <c r="C916" s="273">
        <v>2355111</v>
      </c>
      <c r="D916" s="273">
        <v>2357030</v>
      </c>
      <c r="E916" s="657">
        <v>46.80270320394877</v>
      </c>
      <c r="F916" s="203">
        <v>466978</v>
      </c>
      <c r="AF916" s="662"/>
    </row>
    <row r="917" spans="1:32" s="661" customFormat="1" ht="12.75">
      <c r="A917" s="259" t="s">
        <v>1612</v>
      </c>
      <c r="B917" s="273">
        <v>0</v>
      </c>
      <c r="C917" s="273">
        <v>0</v>
      </c>
      <c r="D917" s="273">
        <v>1919</v>
      </c>
      <c r="E917" s="657" t="s">
        <v>1205</v>
      </c>
      <c r="F917" s="203">
        <v>744</v>
      </c>
      <c r="AF917" s="662"/>
    </row>
    <row r="918" spans="1:32" s="661" customFormat="1" ht="12.75">
      <c r="A918" s="259" t="s">
        <v>1600</v>
      </c>
      <c r="B918" s="273">
        <v>5036098</v>
      </c>
      <c r="C918" s="273">
        <v>2355111</v>
      </c>
      <c r="D918" s="273">
        <v>2355111</v>
      </c>
      <c r="E918" s="657">
        <v>46.7645983060695</v>
      </c>
      <c r="F918" s="203">
        <v>466234</v>
      </c>
      <c r="AF918" s="662"/>
    </row>
    <row r="919" spans="1:32" s="661" customFormat="1" ht="25.5">
      <c r="A919" s="261" t="s">
        <v>1601</v>
      </c>
      <c r="B919" s="273">
        <v>5036098</v>
      </c>
      <c r="C919" s="273">
        <v>2355111</v>
      </c>
      <c r="D919" s="273">
        <v>2355111</v>
      </c>
      <c r="E919" s="657">
        <v>46.7645983060695</v>
      </c>
      <c r="F919" s="203">
        <v>466234</v>
      </c>
      <c r="AF919" s="662"/>
    </row>
    <row r="920" spans="1:32" s="661" customFormat="1" ht="12.75">
      <c r="A920" s="193" t="s">
        <v>1602</v>
      </c>
      <c r="B920" s="203">
        <v>5036098</v>
      </c>
      <c r="C920" s="203">
        <v>2355111</v>
      </c>
      <c r="D920" s="203">
        <v>1429484</v>
      </c>
      <c r="E920" s="359">
        <v>28.384753434107118</v>
      </c>
      <c r="F920" s="203">
        <v>461279</v>
      </c>
      <c r="AF920" s="662"/>
    </row>
    <row r="921" spans="1:32" s="661" customFormat="1" ht="12.75">
      <c r="A921" s="259" t="s">
        <v>1603</v>
      </c>
      <c r="B921" s="203">
        <v>5036098</v>
      </c>
      <c r="C921" s="203">
        <v>2355111</v>
      </c>
      <c r="D921" s="203">
        <v>1429484</v>
      </c>
      <c r="E921" s="359">
        <v>28.384753434107118</v>
      </c>
      <c r="F921" s="203">
        <v>461279</v>
      </c>
      <c r="AF921" s="662"/>
    </row>
    <row r="922" spans="1:32" s="661" customFormat="1" ht="12.75">
      <c r="A922" s="274" t="s">
        <v>1604</v>
      </c>
      <c r="B922" s="203">
        <v>31512</v>
      </c>
      <c r="C922" s="203">
        <v>31512</v>
      </c>
      <c r="D922" s="203">
        <v>29532</v>
      </c>
      <c r="E922" s="359">
        <v>93.71667936024372</v>
      </c>
      <c r="F922" s="203">
        <v>2252</v>
      </c>
      <c r="AF922" s="662"/>
    </row>
    <row r="923" spans="1:32" s="661" customFormat="1" ht="12.75">
      <c r="A923" s="276" t="s">
        <v>1605</v>
      </c>
      <c r="B923" s="203">
        <v>26005</v>
      </c>
      <c r="C923" s="203">
        <v>26005</v>
      </c>
      <c r="D923" s="203">
        <v>24184</v>
      </c>
      <c r="E923" s="359">
        <v>92.99750048067679</v>
      </c>
      <c r="F923" s="203">
        <v>1485</v>
      </c>
      <c r="AF923" s="662"/>
    </row>
    <row r="924" spans="1:32" s="661" customFormat="1" ht="12.75">
      <c r="A924" s="280" t="s">
        <v>1606</v>
      </c>
      <c r="B924" s="203">
        <v>20939</v>
      </c>
      <c r="C924" s="203">
        <v>20939</v>
      </c>
      <c r="D924" s="203">
        <v>19526</v>
      </c>
      <c r="E924" s="359">
        <v>93.25182673480109</v>
      </c>
      <c r="F924" s="203">
        <v>1197</v>
      </c>
      <c r="AF924" s="662"/>
    </row>
    <row r="925" spans="1:32" s="661" customFormat="1" ht="12.75">
      <c r="A925" s="276" t="s">
        <v>1607</v>
      </c>
      <c r="B925" s="203">
        <v>5507</v>
      </c>
      <c r="C925" s="203">
        <v>5507</v>
      </c>
      <c r="D925" s="203">
        <v>5348</v>
      </c>
      <c r="E925" s="359">
        <v>97.11276557109134</v>
      </c>
      <c r="F925" s="203">
        <v>767</v>
      </c>
      <c r="AF925" s="662"/>
    </row>
    <row r="926" spans="1:32" s="661" customFormat="1" ht="12.75">
      <c r="A926" s="274" t="s">
        <v>1608</v>
      </c>
      <c r="B926" s="203">
        <v>5004586</v>
      </c>
      <c r="C926" s="203">
        <v>2323599</v>
      </c>
      <c r="D926" s="203">
        <v>1399952</v>
      </c>
      <c r="E926" s="359">
        <v>27.973382813283653</v>
      </c>
      <c r="F926" s="203">
        <v>459027</v>
      </c>
      <c r="AF926" s="662"/>
    </row>
    <row r="927" spans="1:32" s="661" customFormat="1" ht="12.75">
      <c r="A927" s="276" t="s">
        <v>1620</v>
      </c>
      <c r="B927" s="203">
        <v>5004586</v>
      </c>
      <c r="C927" s="203">
        <v>2323599</v>
      </c>
      <c r="D927" s="203">
        <v>1399952</v>
      </c>
      <c r="E927" s="359">
        <v>27.973382813283653</v>
      </c>
      <c r="F927" s="203">
        <v>459027</v>
      </c>
      <c r="AF927" s="662"/>
    </row>
    <row r="928" spans="1:32" s="661" customFormat="1" ht="12.75">
      <c r="A928" s="276"/>
      <c r="B928" s="203"/>
      <c r="C928" s="203"/>
      <c r="D928" s="203"/>
      <c r="E928" s="359"/>
      <c r="F928" s="203"/>
      <c r="AF928" s="662"/>
    </row>
    <row r="929" spans="1:32" s="661" customFormat="1" ht="31.5" customHeight="1">
      <c r="A929" s="252" t="s">
        <v>864</v>
      </c>
      <c r="B929" s="203"/>
      <c r="C929" s="203"/>
      <c r="D929" s="203"/>
      <c r="E929" s="359"/>
      <c r="F929" s="203"/>
      <c r="AF929" s="662"/>
    </row>
    <row r="930" spans="1:32" s="661" customFormat="1" ht="12.75">
      <c r="A930" s="187" t="s">
        <v>856</v>
      </c>
      <c r="B930" s="203"/>
      <c r="C930" s="203"/>
      <c r="D930" s="203"/>
      <c r="E930" s="359"/>
      <c r="F930" s="203"/>
      <c r="AF930" s="662"/>
    </row>
    <row r="931" spans="1:32" s="661" customFormat="1" ht="12.75">
      <c r="A931" s="199" t="s">
        <v>811</v>
      </c>
      <c r="B931" s="203">
        <v>13628</v>
      </c>
      <c r="C931" s="203">
        <v>13628</v>
      </c>
      <c r="D931" s="203">
        <v>13628</v>
      </c>
      <c r="E931" s="359">
        <v>100</v>
      </c>
      <c r="F931" s="203">
        <v>0</v>
      </c>
      <c r="AF931" s="662"/>
    </row>
    <row r="932" spans="1:32" s="661" customFormat="1" ht="12.75">
      <c r="A932" s="259" t="s">
        <v>1600</v>
      </c>
      <c r="B932" s="203">
        <v>13628</v>
      </c>
      <c r="C932" s="203">
        <v>13628</v>
      </c>
      <c r="D932" s="203">
        <v>13628</v>
      </c>
      <c r="E932" s="359">
        <v>100</v>
      </c>
      <c r="F932" s="203">
        <v>0</v>
      </c>
      <c r="AF932" s="662"/>
    </row>
    <row r="933" spans="1:32" s="661" customFormat="1" ht="25.5">
      <c r="A933" s="261" t="s">
        <v>1601</v>
      </c>
      <c r="B933" s="203">
        <v>13628</v>
      </c>
      <c r="C933" s="203">
        <v>13628</v>
      </c>
      <c r="D933" s="203">
        <v>13628</v>
      </c>
      <c r="E933" s="359">
        <v>100</v>
      </c>
      <c r="F933" s="203">
        <v>0</v>
      </c>
      <c r="AF933" s="662"/>
    </row>
    <row r="934" spans="1:32" s="661" customFormat="1" ht="12.75">
      <c r="A934" s="193" t="s">
        <v>1602</v>
      </c>
      <c r="B934" s="203">
        <v>13628</v>
      </c>
      <c r="C934" s="203">
        <v>13628</v>
      </c>
      <c r="D934" s="203">
        <v>5304</v>
      </c>
      <c r="E934" s="359">
        <v>38.919870854123864</v>
      </c>
      <c r="F934" s="203">
        <v>0</v>
      </c>
      <c r="AF934" s="662"/>
    </row>
    <row r="935" spans="1:32" s="661" customFormat="1" ht="12.75">
      <c r="A935" s="259" t="s">
        <v>1603</v>
      </c>
      <c r="B935" s="203">
        <v>13628</v>
      </c>
      <c r="C935" s="203">
        <v>13628</v>
      </c>
      <c r="D935" s="203">
        <v>5304</v>
      </c>
      <c r="E935" s="359">
        <v>38.919870854123864</v>
      </c>
      <c r="F935" s="203">
        <v>0</v>
      </c>
      <c r="AF935" s="662"/>
    </row>
    <row r="936" spans="1:32" s="661" customFormat="1" ht="12.75">
      <c r="A936" s="274" t="s">
        <v>1608</v>
      </c>
      <c r="B936" s="203">
        <v>13628</v>
      </c>
      <c r="C936" s="203">
        <v>13628</v>
      </c>
      <c r="D936" s="203">
        <v>5304</v>
      </c>
      <c r="E936" s="359">
        <v>38.919870854123864</v>
      </c>
      <c r="F936" s="203">
        <v>0</v>
      </c>
      <c r="AF936" s="662"/>
    </row>
    <row r="937" spans="1:32" s="661" customFormat="1" ht="12.75">
      <c r="A937" s="276" t="s">
        <v>1620</v>
      </c>
      <c r="B937" s="203">
        <v>13628</v>
      </c>
      <c r="C937" s="203">
        <v>13628</v>
      </c>
      <c r="D937" s="203">
        <v>5304</v>
      </c>
      <c r="E937" s="359">
        <v>38.919870854123864</v>
      </c>
      <c r="F937" s="203">
        <v>0</v>
      </c>
      <c r="AF937" s="662"/>
    </row>
    <row r="938" spans="1:32" s="661" customFormat="1" ht="12.75">
      <c r="A938" s="276"/>
      <c r="B938" s="365"/>
      <c r="C938" s="365"/>
      <c r="D938" s="365"/>
      <c r="E938" s="654"/>
      <c r="F938" s="203"/>
      <c r="AF938" s="662"/>
    </row>
    <row r="939" spans="1:32" s="682" customFormat="1" ht="25.5">
      <c r="A939" s="187" t="s">
        <v>865</v>
      </c>
      <c r="B939" s="674"/>
      <c r="C939" s="674"/>
      <c r="D939" s="674"/>
      <c r="E939" s="675"/>
      <c r="F939" s="203"/>
      <c r="G939" s="661"/>
      <c r="H939" s="661"/>
      <c r="I939" s="661"/>
      <c r="J939" s="661"/>
      <c r="K939" s="661"/>
      <c r="L939" s="661"/>
      <c r="M939" s="661"/>
      <c r="N939" s="661"/>
      <c r="O939" s="661"/>
      <c r="P939" s="661"/>
      <c r="Q939" s="661"/>
      <c r="R939" s="661"/>
      <c r="S939" s="661"/>
      <c r="T939" s="661"/>
      <c r="U939" s="661"/>
      <c r="V939" s="661"/>
      <c r="W939" s="661"/>
      <c r="X939" s="661"/>
      <c r="Y939" s="661"/>
      <c r="Z939" s="661"/>
      <c r="AA939" s="661"/>
      <c r="AB939" s="661"/>
      <c r="AC939" s="661"/>
      <c r="AD939" s="661"/>
      <c r="AE939" s="661"/>
      <c r="AF939" s="662"/>
    </row>
    <row r="940" spans="1:32" s="682" customFormat="1" ht="12.75">
      <c r="A940" s="199" t="s">
        <v>811</v>
      </c>
      <c r="B940" s="669">
        <v>15368572</v>
      </c>
      <c r="C940" s="669">
        <v>6692974</v>
      </c>
      <c r="D940" s="669">
        <v>6692974</v>
      </c>
      <c r="E940" s="670">
        <v>43.54974554564991</v>
      </c>
      <c r="F940" s="203">
        <v>236346</v>
      </c>
      <c r="G940" s="661"/>
      <c r="H940" s="661"/>
      <c r="I940" s="661"/>
      <c r="J940" s="661"/>
      <c r="K940" s="661"/>
      <c r="L940" s="661"/>
      <c r="M940" s="661"/>
      <c r="N940" s="661"/>
      <c r="O940" s="661"/>
      <c r="P940" s="661"/>
      <c r="Q940" s="661"/>
      <c r="R940" s="661"/>
      <c r="S940" s="661"/>
      <c r="T940" s="661"/>
      <c r="U940" s="661"/>
      <c r="V940" s="661"/>
      <c r="W940" s="661"/>
      <c r="X940" s="661"/>
      <c r="Y940" s="661"/>
      <c r="Z940" s="661"/>
      <c r="AA940" s="661"/>
      <c r="AB940" s="661"/>
      <c r="AC940" s="661"/>
      <c r="AD940" s="661"/>
      <c r="AE940" s="661"/>
      <c r="AF940" s="662"/>
    </row>
    <row r="941" spans="1:32" s="682" customFormat="1" ht="12.75">
      <c r="A941" s="259" t="s">
        <v>1600</v>
      </c>
      <c r="B941" s="669">
        <v>15368572</v>
      </c>
      <c r="C941" s="669">
        <v>6692974</v>
      </c>
      <c r="D941" s="669">
        <v>6692974</v>
      </c>
      <c r="E941" s="670">
        <v>43.54974554564991</v>
      </c>
      <c r="F941" s="203">
        <v>236346</v>
      </c>
      <c r="G941" s="661"/>
      <c r="H941" s="661"/>
      <c r="I941" s="661"/>
      <c r="J941" s="661"/>
      <c r="K941" s="661"/>
      <c r="L941" s="661"/>
      <c r="M941" s="661"/>
      <c r="N941" s="661"/>
      <c r="O941" s="661"/>
      <c r="P941" s="661"/>
      <c r="Q941" s="661"/>
      <c r="R941" s="661"/>
      <c r="S941" s="661"/>
      <c r="T941" s="661"/>
      <c r="U941" s="661"/>
      <c r="V941" s="661"/>
      <c r="W941" s="661"/>
      <c r="X941" s="661"/>
      <c r="Y941" s="661"/>
      <c r="Z941" s="661"/>
      <c r="AA941" s="661"/>
      <c r="AB941" s="661"/>
      <c r="AC941" s="661"/>
      <c r="AD941" s="661"/>
      <c r="AE941" s="661"/>
      <c r="AF941" s="662"/>
    </row>
    <row r="942" spans="1:32" s="682" customFormat="1" ht="25.5">
      <c r="A942" s="261" t="s">
        <v>1601</v>
      </c>
      <c r="B942" s="669">
        <v>15368572</v>
      </c>
      <c r="C942" s="669">
        <v>6692974</v>
      </c>
      <c r="D942" s="669">
        <v>6692974</v>
      </c>
      <c r="E942" s="670">
        <v>43.54974554564991</v>
      </c>
      <c r="F942" s="203">
        <v>236346</v>
      </c>
      <c r="G942" s="661"/>
      <c r="H942" s="661"/>
      <c r="I942" s="661"/>
      <c r="J942" s="661"/>
      <c r="K942" s="661"/>
      <c r="L942" s="661"/>
      <c r="M942" s="661"/>
      <c r="N942" s="661"/>
      <c r="O942" s="661"/>
      <c r="P942" s="661"/>
      <c r="Q942" s="661"/>
      <c r="R942" s="661"/>
      <c r="S942" s="661"/>
      <c r="T942" s="661"/>
      <c r="U942" s="661"/>
      <c r="V942" s="661"/>
      <c r="W942" s="661"/>
      <c r="X942" s="661"/>
      <c r="Y942" s="661"/>
      <c r="Z942" s="661"/>
      <c r="AA942" s="661"/>
      <c r="AB942" s="661"/>
      <c r="AC942" s="661"/>
      <c r="AD942" s="661"/>
      <c r="AE942" s="661"/>
      <c r="AF942" s="662"/>
    </row>
    <row r="943" spans="1:32" s="682" customFormat="1" ht="12.75">
      <c r="A943" s="193" t="s">
        <v>1602</v>
      </c>
      <c r="B943" s="669">
        <v>15368572</v>
      </c>
      <c r="C943" s="669">
        <v>6692974</v>
      </c>
      <c r="D943" s="669">
        <v>4626219</v>
      </c>
      <c r="E943" s="670">
        <v>30.101814273961175</v>
      </c>
      <c r="F943" s="203">
        <v>743777</v>
      </c>
      <c r="G943" s="661"/>
      <c r="H943" s="661"/>
      <c r="I943" s="661"/>
      <c r="J943" s="661"/>
      <c r="K943" s="661"/>
      <c r="L943" s="661"/>
      <c r="M943" s="661"/>
      <c r="N943" s="661"/>
      <c r="O943" s="661"/>
      <c r="P943" s="661"/>
      <c r="Q943" s="661"/>
      <c r="R943" s="661"/>
      <c r="S943" s="661"/>
      <c r="T943" s="661"/>
      <c r="U943" s="661"/>
      <c r="V943" s="661"/>
      <c r="W943" s="661"/>
      <c r="X943" s="661"/>
      <c r="Y943" s="661"/>
      <c r="Z943" s="661"/>
      <c r="AA943" s="661"/>
      <c r="AB943" s="661"/>
      <c r="AC943" s="661"/>
      <c r="AD943" s="661"/>
      <c r="AE943" s="661"/>
      <c r="AF943" s="662"/>
    </row>
    <row r="944" spans="1:32" s="682" customFormat="1" ht="12.75">
      <c r="A944" s="259" t="s">
        <v>1603</v>
      </c>
      <c r="B944" s="669">
        <v>14016477</v>
      </c>
      <c r="C944" s="669">
        <v>6300043</v>
      </c>
      <c r="D944" s="669">
        <v>4440477</v>
      </c>
      <c r="E944" s="670">
        <v>31.680407280659757</v>
      </c>
      <c r="F944" s="203">
        <v>645489</v>
      </c>
      <c r="G944" s="661"/>
      <c r="H944" s="661"/>
      <c r="I944" s="661"/>
      <c r="J944" s="661"/>
      <c r="K944" s="661"/>
      <c r="L944" s="661"/>
      <c r="M944" s="661"/>
      <c r="N944" s="661"/>
      <c r="O944" s="661"/>
      <c r="P944" s="661"/>
      <c r="Q944" s="661"/>
      <c r="R944" s="661"/>
      <c r="S944" s="661"/>
      <c r="T944" s="661"/>
      <c r="U944" s="661"/>
      <c r="V944" s="661"/>
      <c r="W944" s="661"/>
      <c r="X944" s="661"/>
      <c r="Y944" s="661"/>
      <c r="Z944" s="661"/>
      <c r="AA944" s="661"/>
      <c r="AB944" s="661"/>
      <c r="AC944" s="661"/>
      <c r="AD944" s="661"/>
      <c r="AE944" s="661"/>
      <c r="AF944" s="662"/>
    </row>
    <row r="945" spans="1:32" s="682" customFormat="1" ht="12.75">
      <c r="A945" s="274" t="s">
        <v>1604</v>
      </c>
      <c r="B945" s="669">
        <v>1370115</v>
      </c>
      <c r="C945" s="669">
        <v>800481</v>
      </c>
      <c r="D945" s="669">
        <v>634694</v>
      </c>
      <c r="E945" s="670">
        <v>46.324140674322955</v>
      </c>
      <c r="F945" s="203">
        <v>153666</v>
      </c>
      <c r="G945" s="661"/>
      <c r="H945" s="661"/>
      <c r="I945" s="661"/>
      <c r="J945" s="661"/>
      <c r="K945" s="661"/>
      <c r="L945" s="661"/>
      <c r="M945" s="661"/>
      <c r="N945" s="661"/>
      <c r="O945" s="661"/>
      <c r="P945" s="661"/>
      <c r="Q945" s="661"/>
      <c r="R945" s="661"/>
      <c r="S945" s="661"/>
      <c r="T945" s="661"/>
      <c r="U945" s="661"/>
      <c r="V945" s="661"/>
      <c r="W945" s="661"/>
      <c r="X945" s="661"/>
      <c r="Y945" s="661"/>
      <c r="Z945" s="661"/>
      <c r="AA945" s="661"/>
      <c r="AB945" s="661"/>
      <c r="AC945" s="661"/>
      <c r="AD945" s="661"/>
      <c r="AE945" s="661"/>
      <c r="AF945" s="662"/>
    </row>
    <row r="946" spans="1:32" s="682" customFormat="1" ht="12.75">
      <c r="A946" s="276" t="s">
        <v>1605</v>
      </c>
      <c r="B946" s="669">
        <v>148667</v>
      </c>
      <c r="C946" s="669">
        <v>42909</v>
      </c>
      <c r="D946" s="669">
        <v>30335</v>
      </c>
      <c r="E946" s="670">
        <v>20.404662769814415</v>
      </c>
      <c r="F946" s="203">
        <v>11723</v>
      </c>
      <c r="G946" s="661"/>
      <c r="H946" s="661"/>
      <c r="I946" s="661"/>
      <c r="J946" s="661"/>
      <c r="K946" s="661"/>
      <c r="L946" s="661"/>
      <c r="M946" s="661"/>
      <c r="N946" s="661"/>
      <c r="O946" s="661"/>
      <c r="P946" s="661"/>
      <c r="Q946" s="661"/>
      <c r="R946" s="661"/>
      <c r="S946" s="661"/>
      <c r="T946" s="661"/>
      <c r="U946" s="661"/>
      <c r="V946" s="661"/>
      <c r="W946" s="661"/>
      <c r="X946" s="661"/>
      <c r="Y946" s="661"/>
      <c r="Z946" s="661"/>
      <c r="AA946" s="661"/>
      <c r="AB946" s="661"/>
      <c r="AC946" s="661"/>
      <c r="AD946" s="661"/>
      <c r="AE946" s="661"/>
      <c r="AF946" s="662"/>
    </row>
    <row r="947" spans="1:32" s="682" customFormat="1" ht="12.75">
      <c r="A947" s="280" t="s">
        <v>1606</v>
      </c>
      <c r="B947" s="669">
        <v>111692</v>
      </c>
      <c r="C947" s="669">
        <v>32232</v>
      </c>
      <c r="D947" s="669">
        <v>22248</v>
      </c>
      <c r="E947" s="670">
        <v>19.91906313791498</v>
      </c>
      <c r="F947" s="203">
        <v>8601</v>
      </c>
      <c r="G947" s="661"/>
      <c r="H947" s="661"/>
      <c r="I947" s="661"/>
      <c r="J947" s="661"/>
      <c r="K947" s="661"/>
      <c r="L947" s="661"/>
      <c r="M947" s="661"/>
      <c r="N947" s="661"/>
      <c r="O947" s="661"/>
      <c r="P947" s="661"/>
      <c r="Q947" s="661"/>
      <c r="R947" s="661"/>
      <c r="S947" s="661"/>
      <c r="T947" s="661"/>
      <c r="U947" s="661"/>
      <c r="V947" s="661"/>
      <c r="W947" s="661"/>
      <c r="X947" s="661"/>
      <c r="Y947" s="661"/>
      <c r="Z947" s="661"/>
      <c r="AA947" s="661"/>
      <c r="AB947" s="661"/>
      <c r="AC947" s="661"/>
      <c r="AD947" s="661"/>
      <c r="AE947" s="661"/>
      <c r="AF947" s="662"/>
    </row>
    <row r="948" spans="1:32" s="682" customFormat="1" ht="12.75">
      <c r="A948" s="276" t="s">
        <v>1607</v>
      </c>
      <c r="B948" s="669">
        <v>1221448</v>
      </c>
      <c r="C948" s="669">
        <v>757572</v>
      </c>
      <c r="D948" s="669">
        <v>604359</v>
      </c>
      <c r="E948" s="670">
        <v>49.478897177775885</v>
      </c>
      <c r="F948" s="203">
        <v>141943</v>
      </c>
      <c r="G948" s="661"/>
      <c r="H948" s="661"/>
      <c r="I948" s="661"/>
      <c r="J948" s="661"/>
      <c r="K948" s="661"/>
      <c r="L948" s="661"/>
      <c r="M948" s="661"/>
      <c r="N948" s="661"/>
      <c r="O948" s="661"/>
      <c r="P948" s="661"/>
      <c r="Q948" s="661"/>
      <c r="R948" s="661"/>
      <c r="S948" s="661"/>
      <c r="T948" s="661"/>
      <c r="U948" s="661"/>
      <c r="V948" s="661"/>
      <c r="W948" s="661"/>
      <c r="X948" s="661"/>
      <c r="Y948" s="661"/>
      <c r="Z948" s="661"/>
      <c r="AA948" s="661"/>
      <c r="AB948" s="661"/>
      <c r="AC948" s="661"/>
      <c r="AD948" s="661"/>
      <c r="AE948" s="661"/>
      <c r="AF948" s="662"/>
    </row>
    <row r="949" spans="1:32" s="682" customFormat="1" ht="12.75">
      <c r="A949" s="274" t="s">
        <v>1608</v>
      </c>
      <c r="B949" s="669">
        <v>12646362</v>
      </c>
      <c r="C949" s="669">
        <v>5499562</v>
      </c>
      <c r="D949" s="669">
        <v>3805783</v>
      </c>
      <c r="E949" s="670">
        <v>30.093895778090175</v>
      </c>
      <c r="F949" s="203">
        <v>491823</v>
      </c>
      <c r="G949" s="661"/>
      <c r="H949" s="661"/>
      <c r="I949" s="661"/>
      <c r="J949" s="661"/>
      <c r="K949" s="661"/>
      <c r="L949" s="661"/>
      <c r="M949" s="661"/>
      <c r="N949" s="661"/>
      <c r="O949" s="661"/>
      <c r="P949" s="661"/>
      <c r="Q949" s="661"/>
      <c r="R949" s="661"/>
      <c r="S949" s="661"/>
      <c r="T949" s="661"/>
      <c r="U949" s="661"/>
      <c r="V949" s="661"/>
      <c r="W949" s="661"/>
      <c r="X949" s="661"/>
      <c r="Y949" s="661"/>
      <c r="Z949" s="661"/>
      <c r="AA949" s="661"/>
      <c r="AB949" s="661"/>
      <c r="AC949" s="661"/>
      <c r="AD949" s="661"/>
      <c r="AE949" s="661"/>
      <c r="AF949" s="662"/>
    </row>
    <row r="950" spans="1:32" s="682" customFormat="1" ht="12.75">
      <c r="A950" s="276" t="s">
        <v>1620</v>
      </c>
      <c r="B950" s="669">
        <v>12646362</v>
      </c>
      <c r="C950" s="669">
        <v>5499562</v>
      </c>
      <c r="D950" s="669">
        <v>3805783</v>
      </c>
      <c r="E950" s="670">
        <v>30.093895778090175</v>
      </c>
      <c r="F950" s="203">
        <v>491823</v>
      </c>
      <c r="G950" s="661"/>
      <c r="H950" s="661"/>
      <c r="I950" s="661"/>
      <c r="J950" s="661"/>
      <c r="K950" s="661"/>
      <c r="L950" s="661"/>
      <c r="M950" s="661"/>
      <c r="N950" s="661"/>
      <c r="O950" s="661"/>
      <c r="P950" s="661"/>
      <c r="Q950" s="661"/>
      <c r="R950" s="661"/>
      <c r="S950" s="661"/>
      <c r="T950" s="661"/>
      <c r="U950" s="661"/>
      <c r="V950" s="661"/>
      <c r="W950" s="661"/>
      <c r="X950" s="661"/>
      <c r="Y950" s="661"/>
      <c r="Z950" s="661"/>
      <c r="AA950" s="661"/>
      <c r="AB950" s="661"/>
      <c r="AC950" s="661"/>
      <c r="AD950" s="661"/>
      <c r="AE950" s="661"/>
      <c r="AF950" s="662"/>
    </row>
    <row r="951" spans="1:32" s="661" customFormat="1" ht="12.75">
      <c r="A951" s="259" t="s">
        <v>1558</v>
      </c>
      <c r="B951" s="365">
        <v>1352095</v>
      </c>
      <c r="C951" s="365">
        <v>392931</v>
      </c>
      <c r="D951" s="365">
        <v>185742</v>
      </c>
      <c r="E951" s="654">
        <v>13.737348337210035</v>
      </c>
      <c r="F951" s="203">
        <v>98288</v>
      </c>
      <c r="AF951" s="662"/>
    </row>
    <row r="952" spans="1:32" s="661" customFormat="1" ht="12.75">
      <c r="A952" s="274" t="s">
        <v>1610</v>
      </c>
      <c r="B952" s="365">
        <v>1352095</v>
      </c>
      <c r="C952" s="365">
        <v>392931</v>
      </c>
      <c r="D952" s="365">
        <v>185742</v>
      </c>
      <c r="E952" s="654">
        <v>13.737348337210035</v>
      </c>
      <c r="F952" s="203">
        <v>98288</v>
      </c>
      <c r="AF952" s="662"/>
    </row>
    <row r="953" spans="1:32" s="661" customFormat="1" ht="12.75">
      <c r="A953" s="274"/>
      <c r="B953" s="669"/>
      <c r="C953" s="669"/>
      <c r="D953" s="669"/>
      <c r="E953" s="670"/>
      <c r="F953" s="203"/>
      <c r="AF953" s="662"/>
    </row>
    <row r="954" spans="1:26" s="664" customFormat="1" ht="12.75">
      <c r="A954" s="252" t="s">
        <v>866</v>
      </c>
      <c r="B954" s="669"/>
      <c r="C954" s="669"/>
      <c r="D954" s="669"/>
      <c r="E954" s="670"/>
      <c r="F954" s="203"/>
      <c r="G954" s="663"/>
      <c r="H954" s="663"/>
      <c r="I954" s="663"/>
      <c r="J954" s="663"/>
      <c r="K954" s="663"/>
      <c r="L954" s="663"/>
      <c r="M954" s="663"/>
      <c r="N954" s="663"/>
      <c r="O954" s="663"/>
      <c r="P954" s="663"/>
      <c r="Q954" s="663"/>
      <c r="R954" s="663"/>
      <c r="S954" s="663"/>
      <c r="T954" s="663"/>
      <c r="U954" s="663"/>
      <c r="V954" s="663"/>
      <c r="W954" s="663"/>
      <c r="X954" s="663"/>
      <c r="Y954" s="663"/>
      <c r="Z954" s="663"/>
    </row>
    <row r="955" spans="1:32" s="671" customFormat="1" ht="25.5">
      <c r="A955" s="187" t="s">
        <v>865</v>
      </c>
      <c r="B955" s="669"/>
      <c r="C955" s="669"/>
      <c r="D955" s="669"/>
      <c r="E955" s="670"/>
      <c r="F955" s="203"/>
      <c r="G955" s="661"/>
      <c r="H955" s="661"/>
      <c r="I955" s="661"/>
      <c r="J955" s="661"/>
      <c r="K955" s="661"/>
      <c r="L955" s="661"/>
      <c r="M955" s="661"/>
      <c r="N955" s="661"/>
      <c r="O955" s="661"/>
      <c r="P955" s="661"/>
      <c r="Q955" s="661"/>
      <c r="R955" s="661"/>
      <c r="S955" s="661"/>
      <c r="T955" s="661"/>
      <c r="U955" s="661"/>
      <c r="V955" s="661"/>
      <c r="W955" s="661"/>
      <c r="X955" s="661"/>
      <c r="Y955" s="661"/>
      <c r="Z955" s="661"/>
      <c r="AA955" s="661"/>
      <c r="AB955" s="661"/>
      <c r="AC955" s="661"/>
      <c r="AD955" s="661"/>
      <c r="AE955" s="661"/>
      <c r="AF955" s="662"/>
    </row>
    <row r="956" spans="1:32" s="671" customFormat="1" ht="12.75">
      <c r="A956" s="199" t="s">
        <v>811</v>
      </c>
      <c r="B956" s="669">
        <v>18534511</v>
      </c>
      <c r="C956" s="669">
        <v>8126382</v>
      </c>
      <c r="D956" s="669">
        <v>8126382</v>
      </c>
      <c r="E956" s="670">
        <v>43.84459886748564</v>
      </c>
      <c r="F956" s="203">
        <v>236346</v>
      </c>
      <c r="G956" s="661"/>
      <c r="H956" s="661"/>
      <c r="I956" s="661"/>
      <c r="J956" s="661"/>
      <c r="K956" s="661"/>
      <c r="L956" s="661"/>
      <c r="M956" s="661"/>
      <c r="N956" s="661"/>
      <c r="O956" s="661"/>
      <c r="P956" s="661"/>
      <c r="Q956" s="661"/>
      <c r="R956" s="661"/>
      <c r="S956" s="661"/>
      <c r="T956" s="661"/>
      <c r="U956" s="661"/>
      <c r="V956" s="661"/>
      <c r="W956" s="661"/>
      <c r="X956" s="661"/>
      <c r="Y956" s="661"/>
      <c r="Z956" s="661"/>
      <c r="AA956" s="661"/>
      <c r="AB956" s="661"/>
      <c r="AC956" s="661"/>
      <c r="AD956" s="661"/>
      <c r="AE956" s="661"/>
      <c r="AF956" s="662"/>
    </row>
    <row r="957" spans="1:32" s="671" customFormat="1" ht="12.75">
      <c r="A957" s="259" t="s">
        <v>1600</v>
      </c>
      <c r="B957" s="669">
        <v>18534511</v>
      </c>
      <c r="C957" s="669">
        <v>8126382</v>
      </c>
      <c r="D957" s="669">
        <v>8126382</v>
      </c>
      <c r="E957" s="670">
        <v>43.84459886748564</v>
      </c>
      <c r="F957" s="203">
        <v>236346</v>
      </c>
      <c r="G957" s="661"/>
      <c r="H957" s="661"/>
      <c r="I957" s="661"/>
      <c r="J957" s="661"/>
      <c r="K957" s="661"/>
      <c r="L957" s="661"/>
      <c r="M957" s="661"/>
      <c r="N957" s="661"/>
      <c r="O957" s="661"/>
      <c r="P957" s="661"/>
      <c r="Q957" s="661"/>
      <c r="R957" s="661"/>
      <c r="S957" s="661"/>
      <c r="T957" s="661"/>
      <c r="U957" s="661"/>
      <c r="V957" s="661"/>
      <c r="W957" s="661"/>
      <c r="X957" s="661"/>
      <c r="Y957" s="661"/>
      <c r="Z957" s="661"/>
      <c r="AA957" s="661"/>
      <c r="AB957" s="661"/>
      <c r="AC957" s="661"/>
      <c r="AD957" s="661"/>
      <c r="AE957" s="661"/>
      <c r="AF957" s="662"/>
    </row>
    <row r="958" spans="1:32" s="671" customFormat="1" ht="25.5">
      <c r="A958" s="261" t="s">
        <v>1601</v>
      </c>
      <c r="B958" s="669">
        <v>15368572</v>
      </c>
      <c r="C958" s="669">
        <v>6692974</v>
      </c>
      <c r="D958" s="669">
        <v>6692974</v>
      </c>
      <c r="E958" s="670">
        <v>43.54974554564991</v>
      </c>
      <c r="F958" s="203">
        <v>236346</v>
      </c>
      <c r="G958" s="661"/>
      <c r="H958" s="661"/>
      <c r="I958" s="661"/>
      <c r="J958" s="661"/>
      <c r="K958" s="661"/>
      <c r="L958" s="661"/>
      <c r="M958" s="661"/>
      <c r="N958" s="661"/>
      <c r="O958" s="661"/>
      <c r="P958" s="661"/>
      <c r="Q958" s="661"/>
      <c r="R958" s="661"/>
      <c r="S958" s="661"/>
      <c r="T958" s="661"/>
      <c r="U958" s="661"/>
      <c r="V958" s="661"/>
      <c r="W958" s="661"/>
      <c r="X958" s="661"/>
      <c r="Y958" s="661"/>
      <c r="Z958" s="661"/>
      <c r="AA958" s="661"/>
      <c r="AB958" s="661"/>
      <c r="AC958" s="661"/>
      <c r="AD958" s="661"/>
      <c r="AE958" s="661"/>
      <c r="AF958" s="662"/>
    </row>
    <row r="959" spans="1:32" s="680" customFormat="1" ht="25.5">
      <c r="A959" s="283" t="s">
        <v>1639</v>
      </c>
      <c r="B959" s="669">
        <v>3165939</v>
      </c>
      <c r="C959" s="669">
        <v>1433408</v>
      </c>
      <c r="D959" s="669">
        <v>1433408</v>
      </c>
      <c r="E959" s="670">
        <v>45.27591971923653</v>
      </c>
      <c r="F959" s="203">
        <v>0</v>
      </c>
      <c r="AF959" s="681"/>
    </row>
    <row r="960" spans="1:32" s="671" customFormat="1" ht="12.75">
      <c r="A960" s="193" t="s">
        <v>1602</v>
      </c>
      <c r="B960" s="669">
        <v>18534511</v>
      </c>
      <c r="C960" s="669">
        <v>8126382</v>
      </c>
      <c r="D960" s="669">
        <v>5448208</v>
      </c>
      <c r="E960" s="670">
        <v>29.394937907992286</v>
      </c>
      <c r="F960" s="203">
        <v>779542</v>
      </c>
      <c r="G960" s="661"/>
      <c r="H960" s="661"/>
      <c r="I960" s="661"/>
      <c r="J960" s="661"/>
      <c r="K960" s="661"/>
      <c r="L960" s="661"/>
      <c r="M960" s="661"/>
      <c r="N960" s="661"/>
      <c r="O960" s="661"/>
      <c r="P960" s="661"/>
      <c r="Q960" s="661"/>
      <c r="R960" s="661"/>
      <c r="S960" s="661"/>
      <c r="T960" s="661"/>
      <c r="U960" s="661"/>
      <c r="V960" s="661"/>
      <c r="W960" s="661"/>
      <c r="X960" s="661"/>
      <c r="Y960" s="661"/>
      <c r="Z960" s="661"/>
      <c r="AA960" s="661"/>
      <c r="AB960" s="661"/>
      <c r="AC960" s="661"/>
      <c r="AD960" s="661"/>
      <c r="AE960" s="661"/>
      <c r="AF960" s="662"/>
    </row>
    <row r="961" spans="1:32" s="671" customFormat="1" ht="12.75">
      <c r="A961" s="259" t="s">
        <v>1603</v>
      </c>
      <c r="B961" s="669">
        <v>15371167</v>
      </c>
      <c r="C961" s="669">
        <v>6625978</v>
      </c>
      <c r="D961" s="669">
        <v>4537002</v>
      </c>
      <c r="E961" s="670">
        <v>29.516314538772498</v>
      </c>
      <c r="F961" s="203">
        <v>648922</v>
      </c>
      <c r="G961" s="661"/>
      <c r="H961" s="661"/>
      <c r="I961" s="661"/>
      <c r="J961" s="661"/>
      <c r="K961" s="661"/>
      <c r="L961" s="661"/>
      <c r="M961" s="661"/>
      <c r="N961" s="661"/>
      <c r="O961" s="661"/>
      <c r="P961" s="661"/>
      <c r="Q961" s="661"/>
      <c r="R961" s="661"/>
      <c r="S961" s="661"/>
      <c r="T961" s="661"/>
      <c r="U961" s="661"/>
      <c r="V961" s="661"/>
      <c r="W961" s="661"/>
      <c r="X961" s="661"/>
      <c r="Y961" s="661"/>
      <c r="Z961" s="661"/>
      <c r="AA961" s="661"/>
      <c r="AB961" s="661"/>
      <c r="AC961" s="661"/>
      <c r="AD961" s="661"/>
      <c r="AE961" s="661"/>
      <c r="AF961" s="662"/>
    </row>
    <row r="962" spans="1:32" s="671" customFormat="1" ht="12.75">
      <c r="A962" s="274" t="s">
        <v>1604</v>
      </c>
      <c r="B962" s="669">
        <v>1370115</v>
      </c>
      <c r="C962" s="669">
        <v>800481</v>
      </c>
      <c r="D962" s="669">
        <v>634694</v>
      </c>
      <c r="E962" s="670">
        <v>46.324140674322955</v>
      </c>
      <c r="F962" s="203">
        <v>153666</v>
      </c>
      <c r="G962" s="661"/>
      <c r="H962" s="661"/>
      <c r="I962" s="661"/>
      <c r="J962" s="661"/>
      <c r="K962" s="661"/>
      <c r="L962" s="661"/>
      <c r="M962" s="661"/>
      <c r="N962" s="661"/>
      <c r="O962" s="661"/>
      <c r="P962" s="661"/>
      <c r="Q962" s="661"/>
      <c r="R962" s="661"/>
      <c r="S962" s="661"/>
      <c r="T962" s="661"/>
      <c r="U962" s="661"/>
      <c r="V962" s="661"/>
      <c r="W962" s="661"/>
      <c r="X962" s="661"/>
      <c r="Y962" s="661"/>
      <c r="Z962" s="661"/>
      <c r="AA962" s="661"/>
      <c r="AB962" s="661"/>
      <c r="AC962" s="661"/>
      <c r="AD962" s="661"/>
      <c r="AE962" s="661"/>
      <c r="AF962" s="662"/>
    </row>
    <row r="963" spans="1:32" s="671" customFormat="1" ht="12.75">
      <c r="A963" s="276" t="s">
        <v>1605</v>
      </c>
      <c r="B963" s="669">
        <v>148667</v>
      </c>
      <c r="C963" s="669">
        <v>42909</v>
      </c>
      <c r="D963" s="669">
        <v>30335</v>
      </c>
      <c r="E963" s="670">
        <v>20.404662769814415</v>
      </c>
      <c r="F963" s="203">
        <v>11723</v>
      </c>
      <c r="G963" s="661"/>
      <c r="H963" s="661"/>
      <c r="I963" s="661"/>
      <c r="J963" s="661"/>
      <c r="K963" s="661"/>
      <c r="L963" s="661"/>
      <c r="M963" s="661"/>
      <c r="N963" s="661"/>
      <c r="O963" s="661"/>
      <c r="P963" s="661"/>
      <c r="Q963" s="661"/>
      <c r="R963" s="661"/>
      <c r="S963" s="661"/>
      <c r="T963" s="661"/>
      <c r="U963" s="661"/>
      <c r="V963" s="661"/>
      <c r="W963" s="661"/>
      <c r="X963" s="661"/>
      <c r="Y963" s="661"/>
      <c r="Z963" s="661"/>
      <c r="AA963" s="661"/>
      <c r="AB963" s="661"/>
      <c r="AC963" s="661"/>
      <c r="AD963" s="661"/>
      <c r="AE963" s="661"/>
      <c r="AF963" s="662"/>
    </row>
    <row r="964" spans="1:32" s="671" customFormat="1" ht="12.75">
      <c r="A964" s="280" t="s">
        <v>1606</v>
      </c>
      <c r="B964" s="669">
        <v>111692</v>
      </c>
      <c r="C964" s="669">
        <v>32232</v>
      </c>
      <c r="D964" s="669">
        <v>22248</v>
      </c>
      <c r="E964" s="670">
        <v>19.91906313791498</v>
      </c>
      <c r="F964" s="203">
        <v>8601</v>
      </c>
      <c r="G964" s="661"/>
      <c r="H964" s="661"/>
      <c r="I964" s="661"/>
      <c r="J964" s="661"/>
      <c r="K964" s="661"/>
      <c r="L964" s="661"/>
      <c r="M964" s="661"/>
      <c r="N964" s="661"/>
      <c r="O964" s="661"/>
      <c r="P964" s="661"/>
      <c r="Q964" s="661"/>
      <c r="R964" s="661"/>
      <c r="S964" s="661"/>
      <c r="T964" s="661"/>
      <c r="U964" s="661"/>
      <c r="V964" s="661"/>
      <c r="W964" s="661"/>
      <c r="X964" s="661"/>
      <c r="Y964" s="661"/>
      <c r="Z964" s="661"/>
      <c r="AA964" s="661"/>
      <c r="AB964" s="661"/>
      <c r="AC964" s="661"/>
      <c r="AD964" s="661"/>
      <c r="AE964" s="661"/>
      <c r="AF964" s="662"/>
    </row>
    <row r="965" spans="1:32" s="671" customFormat="1" ht="12.75">
      <c r="A965" s="276" t="s">
        <v>1607</v>
      </c>
      <c r="B965" s="669">
        <v>1221448</v>
      </c>
      <c r="C965" s="669">
        <v>757572</v>
      </c>
      <c r="D965" s="669">
        <v>604359</v>
      </c>
      <c r="E965" s="670">
        <v>49.478897177775885</v>
      </c>
      <c r="F965" s="203">
        <v>141943</v>
      </c>
      <c r="G965" s="661"/>
      <c r="H965" s="661"/>
      <c r="I965" s="661"/>
      <c r="J965" s="661"/>
      <c r="K965" s="661"/>
      <c r="L965" s="661"/>
      <c r="M965" s="661"/>
      <c r="N965" s="661"/>
      <c r="O965" s="661"/>
      <c r="P965" s="661"/>
      <c r="Q965" s="661"/>
      <c r="R965" s="661"/>
      <c r="S965" s="661"/>
      <c r="T965" s="661"/>
      <c r="U965" s="661"/>
      <c r="V965" s="661"/>
      <c r="W965" s="661"/>
      <c r="X965" s="661"/>
      <c r="Y965" s="661"/>
      <c r="Z965" s="661"/>
      <c r="AA965" s="661"/>
      <c r="AB965" s="661"/>
      <c r="AC965" s="661"/>
      <c r="AD965" s="661"/>
      <c r="AE965" s="661"/>
      <c r="AF965" s="662"/>
    </row>
    <row r="966" spans="1:32" s="671" customFormat="1" ht="12.75">
      <c r="A966" s="274" t="s">
        <v>1608</v>
      </c>
      <c r="B966" s="669">
        <v>12646362</v>
      </c>
      <c r="C966" s="669">
        <v>5499562</v>
      </c>
      <c r="D966" s="669">
        <v>3805783</v>
      </c>
      <c r="E966" s="670">
        <v>30.093895778090175</v>
      </c>
      <c r="F966" s="203">
        <v>491823</v>
      </c>
      <c r="G966" s="661"/>
      <c r="H966" s="661"/>
      <c r="I966" s="661"/>
      <c r="J966" s="661"/>
      <c r="K966" s="661"/>
      <c r="L966" s="661"/>
      <c r="M966" s="661"/>
      <c r="N966" s="661"/>
      <c r="O966" s="661"/>
      <c r="P966" s="661"/>
      <c r="Q966" s="661"/>
      <c r="R966" s="661"/>
      <c r="S966" s="661"/>
      <c r="T966" s="661"/>
      <c r="U966" s="661"/>
      <c r="V966" s="661"/>
      <c r="W966" s="661"/>
      <c r="X966" s="661"/>
      <c r="Y966" s="661"/>
      <c r="Z966" s="661"/>
      <c r="AA966" s="661"/>
      <c r="AB966" s="661"/>
      <c r="AC966" s="661"/>
      <c r="AD966" s="661"/>
      <c r="AE966" s="661"/>
      <c r="AF966" s="662"/>
    </row>
    <row r="967" spans="1:32" s="671" customFormat="1" ht="12.75">
      <c r="A967" s="276" t="s">
        <v>1620</v>
      </c>
      <c r="B967" s="669">
        <v>12646362</v>
      </c>
      <c r="C967" s="669">
        <v>5499562</v>
      </c>
      <c r="D967" s="669">
        <v>3805783</v>
      </c>
      <c r="E967" s="670">
        <v>30.093895778090175</v>
      </c>
      <c r="F967" s="203">
        <v>491823</v>
      </c>
      <c r="G967" s="661"/>
      <c r="H967" s="661"/>
      <c r="I967" s="661"/>
      <c r="J967" s="661"/>
      <c r="K967" s="661"/>
      <c r="L967" s="661"/>
      <c r="M967" s="661"/>
      <c r="N967" s="661"/>
      <c r="O967" s="661"/>
      <c r="P967" s="661"/>
      <c r="Q967" s="661"/>
      <c r="R967" s="661"/>
      <c r="S967" s="661"/>
      <c r="T967" s="661"/>
      <c r="U967" s="661"/>
      <c r="V967" s="661"/>
      <c r="W967" s="661"/>
      <c r="X967" s="661"/>
      <c r="Y967" s="661"/>
      <c r="Z967" s="661"/>
      <c r="AA967" s="661"/>
      <c r="AB967" s="661"/>
      <c r="AC967" s="661"/>
      <c r="AD967" s="661"/>
      <c r="AE967" s="661"/>
      <c r="AF967" s="662"/>
    </row>
    <row r="968" spans="1:32" s="680" customFormat="1" ht="12.75">
      <c r="A968" s="274" t="s">
        <v>1553</v>
      </c>
      <c r="B968" s="669">
        <v>1354690</v>
      </c>
      <c r="C968" s="669">
        <v>325935</v>
      </c>
      <c r="D968" s="669">
        <v>96525</v>
      </c>
      <c r="E968" s="670">
        <v>7.125246366327352</v>
      </c>
      <c r="F968" s="203">
        <v>3433</v>
      </c>
      <c r="AF968" s="681"/>
    </row>
    <row r="969" spans="1:32" s="680" customFormat="1" ht="12.75">
      <c r="A969" s="274" t="s">
        <v>1636</v>
      </c>
      <c r="B969" s="669">
        <v>1354690</v>
      </c>
      <c r="C969" s="669">
        <v>325935</v>
      </c>
      <c r="D969" s="669">
        <v>96525</v>
      </c>
      <c r="E969" s="670">
        <v>7.125246366327352</v>
      </c>
      <c r="F969" s="203">
        <v>3433</v>
      </c>
      <c r="AF969" s="681"/>
    </row>
    <row r="970" spans="1:32" s="680" customFormat="1" ht="25.5" customHeight="1">
      <c r="A970" s="287" t="s">
        <v>867</v>
      </c>
      <c r="B970" s="669">
        <v>1354690</v>
      </c>
      <c r="C970" s="669">
        <v>325935</v>
      </c>
      <c r="D970" s="669">
        <v>96525</v>
      </c>
      <c r="E970" s="670">
        <v>7.125246366327352</v>
      </c>
      <c r="F970" s="203">
        <v>3433</v>
      </c>
      <c r="AF970" s="681"/>
    </row>
    <row r="971" spans="1:32" s="661" customFormat="1" ht="12.75">
      <c r="A971" s="259" t="s">
        <v>1558</v>
      </c>
      <c r="B971" s="365">
        <v>3163344</v>
      </c>
      <c r="C971" s="365">
        <v>1500404</v>
      </c>
      <c r="D971" s="365">
        <v>911206</v>
      </c>
      <c r="E971" s="654">
        <v>28.805150498965652</v>
      </c>
      <c r="F971" s="203">
        <v>130620</v>
      </c>
      <c r="AF971" s="662"/>
    </row>
    <row r="972" spans="1:32" s="661" customFormat="1" ht="12.75">
      <c r="A972" s="274" t="s">
        <v>1610</v>
      </c>
      <c r="B972" s="365">
        <v>1352095</v>
      </c>
      <c r="C972" s="365">
        <v>392931</v>
      </c>
      <c r="D972" s="365">
        <v>185742</v>
      </c>
      <c r="E972" s="654">
        <v>13.737348337210035</v>
      </c>
      <c r="F972" s="203">
        <v>98288</v>
      </c>
      <c r="AF972" s="662"/>
    </row>
    <row r="973" spans="1:32" s="680" customFormat="1" ht="12.75">
      <c r="A973" s="259" t="s">
        <v>812</v>
      </c>
      <c r="B973" s="669">
        <v>1811249</v>
      </c>
      <c r="C973" s="669">
        <v>1107473</v>
      </c>
      <c r="D973" s="669">
        <v>725464</v>
      </c>
      <c r="E973" s="670">
        <v>40.05324502594618</v>
      </c>
      <c r="F973" s="203">
        <v>32332</v>
      </c>
      <c r="AF973" s="681"/>
    </row>
    <row r="974" spans="1:32" s="680" customFormat="1" ht="25.5">
      <c r="A974" s="287" t="s">
        <v>868</v>
      </c>
      <c r="B974" s="669">
        <v>1811249</v>
      </c>
      <c r="C974" s="669">
        <v>1107473</v>
      </c>
      <c r="D974" s="669">
        <v>725464</v>
      </c>
      <c r="E974" s="670">
        <v>40.05324502594618</v>
      </c>
      <c r="F974" s="203">
        <v>32332</v>
      </c>
      <c r="AF974" s="681"/>
    </row>
    <row r="975" spans="1:32" s="680" customFormat="1" ht="12.75">
      <c r="A975" s="287"/>
      <c r="B975" s="669"/>
      <c r="C975" s="669"/>
      <c r="D975" s="669"/>
      <c r="E975" s="670"/>
      <c r="F975" s="203"/>
      <c r="AF975" s="681"/>
    </row>
    <row r="976" spans="1:32" s="682" customFormat="1" ht="25.5">
      <c r="A976" s="187" t="s">
        <v>869</v>
      </c>
      <c r="B976" s="674"/>
      <c r="C976" s="674"/>
      <c r="D976" s="674"/>
      <c r="E976" s="675"/>
      <c r="F976" s="203">
        <v>0</v>
      </c>
      <c r="G976" s="661"/>
      <c r="H976" s="661"/>
      <c r="I976" s="661"/>
      <c r="J976" s="661"/>
      <c r="K976" s="661"/>
      <c r="L976" s="661"/>
      <c r="M976" s="661"/>
      <c r="N976" s="661"/>
      <c r="O976" s="661"/>
      <c r="P976" s="661"/>
      <c r="Q976" s="661"/>
      <c r="R976" s="661"/>
      <c r="S976" s="661"/>
      <c r="T976" s="661"/>
      <c r="U976" s="661"/>
      <c r="V976" s="661"/>
      <c r="W976" s="661"/>
      <c r="X976" s="661"/>
      <c r="Y976" s="661"/>
      <c r="Z976" s="661"/>
      <c r="AA976" s="661"/>
      <c r="AB976" s="661"/>
      <c r="AC976" s="661"/>
      <c r="AD976" s="661"/>
      <c r="AE976" s="661"/>
      <c r="AF976" s="662"/>
    </row>
    <row r="977" spans="1:32" s="682" customFormat="1" ht="12.75">
      <c r="A977" s="199" t="s">
        <v>811</v>
      </c>
      <c r="B977" s="669">
        <v>5729797</v>
      </c>
      <c r="C977" s="669">
        <v>4367497</v>
      </c>
      <c r="D977" s="669">
        <v>4367497</v>
      </c>
      <c r="E977" s="670">
        <v>76.22428857427235</v>
      </c>
      <c r="F977" s="203">
        <v>0</v>
      </c>
      <c r="G977" s="661"/>
      <c r="H977" s="661"/>
      <c r="I977" s="661"/>
      <c r="J977" s="661"/>
      <c r="K977" s="661"/>
      <c r="L977" s="661"/>
      <c r="M977" s="661"/>
      <c r="N977" s="661"/>
      <c r="O977" s="661"/>
      <c r="P977" s="661"/>
      <c r="Q977" s="661"/>
      <c r="R977" s="661"/>
      <c r="S977" s="661"/>
      <c r="T977" s="661"/>
      <c r="U977" s="661"/>
      <c r="V977" s="661"/>
      <c r="W977" s="661"/>
      <c r="X977" s="661"/>
      <c r="Y977" s="661"/>
      <c r="Z977" s="661"/>
      <c r="AA977" s="661"/>
      <c r="AB977" s="661"/>
      <c r="AC977" s="661"/>
      <c r="AD977" s="661"/>
      <c r="AE977" s="661"/>
      <c r="AF977" s="662"/>
    </row>
    <row r="978" spans="1:32" s="682" customFormat="1" ht="12.75">
      <c r="A978" s="259" t="s">
        <v>1600</v>
      </c>
      <c r="B978" s="669">
        <v>5729797</v>
      </c>
      <c r="C978" s="669">
        <v>4367497</v>
      </c>
      <c r="D978" s="669">
        <v>4367497</v>
      </c>
      <c r="E978" s="670">
        <v>76.22428857427235</v>
      </c>
      <c r="F978" s="203">
        <v>0</v>
      </c>
      <c r="G978" s="661"/>
      <c r="H978" s="661"/>
      <c r="I978" s="661"/>
      <c r="J978" s="661"/>
      <c r="K978" s="661"/>
      <c r="L978" s="661"/>
      <c r="M978" s="661"/>
      <c r="N978" s="661"/>
      <c r="O978" s="661"/>
      <c r="P978" s="661"/>
      <c r="Q978" s="661"/>
      <c r="R978" s="661"/>
      <c r="S978" s="661"/>
      <c r="T978" s="661"/>
      <c r="U978" s="661"/>
      <c r="V978" s="661"/>
      <c r="W978" s="661"/>
      <c r="X978" s="661"/>
      <c r="Y978" s="661"/>
      <c r="Z978" s="661"/>
      <c r="AA978" s="661"/>
      <c r="AB978" s="661"/>
      <c r="AC978" s="661"/>
      <c r="AD978" s="661"/>
      <c r="AE978" s="661"/>
      <c r="AF978" s="662"/>
    </row>
    <row r="979" spans="1:32" s="682" customFormat="1" ht="25.5">
      <c r="A979" s="261" t="s">
        <v>1601</v>
      </c>
      <c r="B979" s="669">
        <v>5729797</v>
      </c>
      <c r="C979" s="669">
        <v>4367497</v>
      </c>
      <c r="D979" s="669">
        <v>4367497</v>
      </c>
      <c r="E979" s="670">
        <v>76.22428857427235</v>
      </c>
      <c r="F979" s="203">
        <v>0</v>
      </c>
      <c r="G979" s="661"/>
      <c r="H979" s="661"/>
      <c r="I979" s="661"/>
      <c r="J979" s="661"/>
      <c r="K979" s="661"/>
      <c r="L979" s="661"/>
      <c r="M979" s="661"/>
      <c r="N979" s="661"/>
      <c r="O979" s="661"/>
      <c r="P979" s="661"/>
      <c r="Q979" s="661"/>
      <c r="R979" s="661"/>
      <c r="S979" s="661"/>
      <c r="T979" s="661"/>
      <c r="U979" s="661"/>
      <c r="V979" s="661"/>
      <c r="W979" s="661"/>
      <c r="X979" s="661"/>
      <c r="Y979" s="661"/>
      <c r="Z979" s="661"/>
      <c r="AA979" s="661"/>
      <c r="AB979" s="661"/>
      <c r="AC979" s="661"/>
      <c r="AD979" s="661"/>
      <c r="AE979" s="661"/>
      <c r="AF979" s="662"/>
    </row>
    <row r="980" spans="1:32" s="682" customFormat="1" ht="12.75">
      <c r="A980" s="193" t="s">
        <v>1602</v>
      </c>
      <c r="B980" s="669">
        <v>5729797</v>
      </c>
      <c r="C980" s="669">
        <v>4367497</v>
      </c>
      <c r="D980" s="669">
        <v>4346985</v>
      </c>
      <c r="E980" s="670">
        <v>75.86630032442685</v>
      </c>
      <c r="F980" s="203">
        <v>1193132</v>
      </c>
      <c r="G980" s="661"/>
      <c r="H980" s="661"/>
      <c r="I980" s="661"/>
      <c r="J980" s="661"/>
      <c r="K980" s="661"/>
      <c r="L980" s="661"/>
      <c r="M980" s="661"/>
      <c r="N980" s="661"/>
      <c r="O980" s="661"/>
      <c r="P980" s="661"/>
      <c r="Q980" s="661"/>
      <c r="R980" s="661"/>
      <c r="S980" s="661"/>
      <c r="T980" s="661"/>
      <c r="U980" s="661"/>
      <c r="V980" s="661"/>
      <c r="W980" s="661"/>
      <c r="X980" s="661"/>
      <c r="Y980" s="661"/>
      <c r="Z980" s="661"/>
      <c r="AA980" s="661"/>
      <c r="AB980" s="661"/>
      <c r="AC980" s="661"/>
      <c r="AD980" s="661"/>
      <c r="AE980" s="661"/>
      <c r="AF980" s="662"/>
    </row>
    <row r="981" spans="1:32" s="682" customFormat="1" ht="12.75">
      <c r="A981" s="259" t="s">
        <v>1603</v>
      </c>
      <c r="B981" s="669">
        <v>5729797</v>
      </c>
      <c r="C981" s="669">
        <v>4367497</v>
      </c>
      <c r="D981" s="669">
        <v>4346985</v>
      </c>
      <c r="E981" s="670">
        <v>75.86630032442685</v>
      </c>
      <c r="F981" s="203">
        <v>1193132</v>
      </c>
      <c r="G981" s="661"/>
      <c r="H981" s="661"/>
      <c r="I981" s="661"/>
      <c r="J981" s="661"/>
      <c r="K981" s="661"/>
      <c r="L981" s="661"/>
      <c r="M981" s="661"/>
      <c r="N981" s="661"/>
      <c r="O981" s="661"/>
      <c r="P981" s="661"/>
      <c r="Q981" s="661"/>
      <c r="R981" s="661"/>
      <c r="S981" s="661"/>
      <c r="T981" s="661"/>
      <c r="U981" s="661"/>
      <c r="V981" s="661"/>
      <c r="W981" s="661"/>
      <c r="X981" s="661"/>
      <c r="Y981" s="661"/>
      <c r="Z981" s="661"/>
      <c r="AA981" s="661"/>
      <c r="AB981" s="661"/>
      <c r="AC981" s="661"/>
      <c r="AD981" s="661"/>
      <c r="AE981" s="661"/>
      <c r="AF981" s="662"/>
    </row>
    <row r="982" spans="1:32" s="682" customFormat="1" ht="12.75">
      <c r="A982" s="274" t="s">
        <v>1608</v>
      </c>
      <c r="B982" s="669">
        <v>5729797</v>
      </c>
      <c r="C982" s="669">
        <v>4367497</v>
      </c>
      <c r="D982" s="669">
        <v>4346985</v>
      </c>
      <c r="E982" s="670">
        <v>75.86630032442685</v>
      </c>
      <c r="F982" s="203">
        <v>1193132</v>
      </c>
      <c r="G982" s="661"/>
      <c r="H982" s="661"/>
      <c r="I982" s="661"/>
      <c r="J982" s="661"/>
      <c r="K982" s="661"/>
      <c r="L982" s="661"/>
      <c r="M982" s="661"/>
      <c r="N982" s="661"/>
      <c r="O982" s="661"/>
      <c r="P982" s="661"/>
      <c r="Q982" s="661"/>
      <c r="R982" s="661"/>
      <c r="S982" s="661"/>
      <c r="T982" s="661"/>
      <c r="U982" s="661"/>
      <c r="V982" s="661"/>
      <c r="W982" s="661"/>
      <c r="X982" s="661"/>
      <c r="Y982" s="661"/>
      <c r="Z982" s="661"/>
      <c r="AA982" s="661"/>
      <c r="AB982" s="661"/>
      <c r="AC982" s="661"/>
      <c r="AD982" s="661"/>
      <c r="AE982" s="661"/>
      <c r="AF982" s="662"/>
    </row>
    <row r="983" spans="1:32" s="682" customFormat="1" ht="12.75">
      <c r="A983" s="276" t="s">
        <v>1620</v>
      </c>
      <c r="B983" s="669">
        <v>5729797</v>
      </c>
      <c r="C983" s="669">
        <v>4367497</v>
      </c>
      <c r="D983" s="669">
        <v>4346985</v>
      </c>
      <c r="E983" s="670">
        <v>75.86630032442685</v>
      </c>
      <c r="F983" s="203">
        <v>1193132</v>
      </c>
      <c r="G983" s="661"/>
      <c r="H983" s="661"/>
      <c r="I983" s="661"/>
      <c r="J983" s="661"/>
      <c r="K983" s="661"/>
      <c r="L983" s="661"/>
      <c r="M983" s="661"/>
      <c r="N983" s="661"/>
      <c r="O983" s="661"/>
      <c r="P983" s="661"/>
      <c r="Q983" s="661"/>
      <c r="R983" s="661"/>
      <c r="S983" s="661"/>
      <c r="T983" s="661"/>
      <c r="U983" s="661"/>
      <c r="V983" s="661"/>
      <c r="W983" s="661"/>
      <c r="X983" s="661"/>
      <c r="Y983" s="661"/>
      <c r="Z983" s="661"/>
      <c r="AA983" s="661"/>
      <c r="AB983" s="661"/>
      <c r="AC983" s="661"/>
      <c r="AD983" s="661"/>
      <c r="AE983" s="661"/>
      <c r="AF983" s="662"/>
    </row>
    <row r="984" spans="1:32" s="661" customFormat="1" ht="12.75">
      <c r="A984" s="274"/>
      <c r="B984" s="669"/>
      <c r="C984" s="669"/>
      <c r="D984" s="669"/>
      <c r="E984" s="670"/>
      <c r="F984" s="203"/>
      <c r="AF984" s="662"/>
    </row>
    <row r="985" spans="1:26" s="664" customFormat="1" ht="12.75">
      <c r="A985" s="252" t="s">
        <v>866</v>
      </c>
      <c r="B985" s="669"/>
      <c r="C985" s="669"/>
      <c r="D985" s="669"/>
      <c r="E985" s="670"/>
      <c r="F985" s="203"/>
      <c r="G985" s="663"/>
      <c r="H985" s="663"/>
      <c r="I985" s="663"/>
      <c r="J985" s="663"/>
      <c r="K985" s="663"/>
      <c r="L985" s="663"/>
      <c r="M985" s="663"/>
      <c r="N985" s="663"/>
      <c r="O985" s="663"/>
      <c r="P985" s="663"/>
      <c r="Q985" s="663"/>
      <c r="R985" s="663"/>
      <c r="S985" s="663"/>
      <c r="T985" s="663"/>
      <c r="U985" s="663"/>
      <c r="V985" s="663"/>
      <c r="W985" s="663"/>
      <c r="X985" s="663"/>
      <c r="Y985" s="663"/>
      <c r="Z985" s="663"/>
    </row>
    <row r="986" spans="1:32" s="671" customFormat="1" ht="25.5">
      <c r="A986" s="187" t="s">
        <v>869</v>
      </c>
      <c r="B986" s="669"/>
      <c r="C986" s="669"/>
      <c r="D986" s="669"/>
      <c r="E986" s="670"/>
      <c r="F986" s="203"/>
      <c r="G986" s="661"/>
      <c r="H986" s="661"/>
      <c r="I986" s="661"/>
      <c r="J986" s="661"/>
      <c r="K986" s="661"/>
      <c r="L986" s="661"/>
      <c r="M986" s="661"/>
      <c r="N986" s="661"/>
      <c r="O986" s="661"/>
      <c r="P986" s="661"/>
      <c r="Q986" s="661"/>
      <c r="R986" s="661"/>
      <c r="S986" s="661"/>
      <c r="T986" s="661"/>
      <c r="U986" s="661"/>
      <c r="V986" s="661"/>
      <c r="W986" s="661"/>
      <c r="X986" s="661"/>
      <c r="Y986" s="661"/>
      <c r="Z986" s="661"/>
      <c r="AA986" s="661"/>
      <c r="AB986" s="661"/>
      <c r="AC986" s="661"/>
      <c r="AD986" s="661"/>
      <c r="AE986" s="661"/>
      <c r="AF986" s="662"/>
    </row>
    <row r="987" spans="1:32" s="671" customFormat="1" ht="12.75">
      <c r="A987" s="199" t="s">
        <v>811</v>
      </c>
      <c r="B987" s="669">
        <v>5729797</v>
      </c>
      <c r="C987" s="669">
        <v>4367497</v>
      </c>
      <c r="D987" s="669">
        <v>4367497</v>
      </c>
      <c r="E987" s="670">
        <v>76.22428857427235</v>
      </c>
      <c r="F987" s="203">
        <v>0</v>
      </c>
      <c r="G987" s="661"/>
      <c r="H987" s="661"/>
      <c r="I987" s="661"/>
      <c r="J987" s="661"/>
      <c r="K987" s="661"/>
      <c r="L987" s="661"/>
      <c r="M987" s="661"/>
      <c r="N987" s="661"/>
      <c r="O987" s="661"/>
      <c r="P987" s="661"/>
      <c r="Q987" s="661"/>
      <c r="R987" s="661"/>
      <c r="S987" s="661"/>
      <c r="T987" s="661"/>
      <c r="U987" s="661"/>
      <c r="V987" s="661"/>
      <c r="W987" s="661"/>
      <c r="X987" s="661"/>
      <c r="Y987" s="661"/>
      <c r="Z987" s="661"/>
      <c r="AA987" s="661"/>
      <c r="AB987" s="661"/>
      <c r="AC987" s="661"/>
      <c r="AD987" s="661"/>
      <c r="AE987" s="661"/>
      <c r="AF987" s="662"/>
    </row>
    <row r="988" spans="1:32" s="671" customFormat="1" ht="12.75">
      <c r="A988" s="259" t="s">
        <v>1600</v>
      </c>
      <c r="B988" s="669">
        <v>5729797</v>
      </c>
      <c r="C988" s="669">
        <v>4367497</v>
      </c>
      <c r="D988" s="669">
        <v>4367497</v>
      </c>
      <c r="E988" s="670">
        <v>76.22428857427235</v>
      </c>
      <c r="F988" s="203">
        <v>0</v>
      </c>
      <c r="G988" s="661"/>
      <c r="H988" s="661"/>
      <c r="I988" s="661"/>
      <c r="J988" s="661"/>
      <c r="K988" s="661"/>
      <c r="L988" s="661"/>
      <c r="M988" s="661"/>
      <c r="N988" s="661"/>
      <c r="O988" s="661"/>
      <c r="P988" s="661"/>
      <c r="Q988" s="661"/>
      <c r="R988" s="661"/>
      <c r="S988" s="661"/>
      <c r="T988" s="661"/>
      <c r="U988" s="661"/>
      <c r="V988" s="661"/>
      <c r="W988" s="661"/>
      <c r="X988" s="661"/>
      <c r="Y988" s="661"/>
      <c r="Z988" s="661"/>
      <c r="AA988" s="661"/>
      <c r="AB988" s="661"/>
      <c r="AC988" s="661"/>
      <c r="AD988" s="661"/>
      <c r="AE988" s="661"/>
      <c r="AF988" s="662"/>
    </row>
    <row r="989" spans="1:32" s="671" customFormat="1" ht="25.5">
      <c r="A989" s="261" t="s">
        <v>1601</v>
      </c>
      <c r="B989" s="669">
        <v>5729797</v>
      </c>
      <c r="C989" s="669">
        <v>4367497</v>
      </c>
      <c r="D989" s="669">
        <v>4367497</v>
      </c>
      <c r="E989" s="670">
        <v>76.22428857427235</v>
      </c>
      <c r="F989" s="203">
        <v>0</v>
      </c>
      <c r="G989" s="661"/>
      <c r="H989" s="661"/>
      <c r="I989" s="661"/>
      <c r="J989" s="661"/>
      <c r="K989" s="661"/>
      <c r="L989" s="661"/>
      <c r="M989" s="661"/>
      <c r="N989" s="661"/>
      <c r="O989" s="661"/>
      <c r="P989" s="661"/>
      <c r="Q989" s="661"/>
      <c r="R989" s="661"/>
      <c r="S989" s="661"/>
      <c r="T989" s="661"/>
      <c r="U989" s="661"/>
      <c r="V989" s="661"/>
      <c r="W989" s="661"/>
      <c r="X989" s="661"/>
      <c r="Y989" s="661"/>
      <c r="Z989" s="661"/>
      <c r="AA989" s="661"/>
      <c r="AB989" s="661"/>
      <c r="AC989" s="661"/>
      <c r="AD989" s="661"/>
      <c r="AE989" s="661"/>
      <c r="AF989" s="662"/>
    </row>
    <row r="990" spans="1:32" s="671" customFormat="1" ht="12.75">
      <c r="A990" s="193" t="s">
        <v>1602</v>
      </c>
      <c r="B990" s="669">
        <v>5729797</v>
      </c>
      <c r="C990" s="669">
        <v>4367497</v>
      </c>
      <c r="D990" s="669">
        <v>4346985</v>
      </c>
      <c r="E990" s="670">
        <v>75.86630032442685</v>
      </c>
      <c r="F990" s="203">
        <v>1193132</v>
      </c>
      <c r="G990" s="661"/>
      <c r="H990" s="661"/>
      <c r="I990" s="661"/>
      <c r="J990" s="661"/>
      <c r="K990" s="661"/>
      <c r="L990" s="661"/>
      <c r="M990" s="661"/>
      <c r="N990" s="661"/>
      <c r="O990" s="661"/>
      <c r="P990" s="661"/>
      <c r="Q990" s="661"/>
      <c r="R990" s="661"/>
      <c r="S990" s="661"/>
      <c r="T990" s="661"/>
      <c r="U990" s="661"/>
      <c r="V990" s="661"/>
      <c r="W990" s="661"/>
      <c r="X990" s="661"/>
      <c r="Y990" s="661"/>
      <c r="Z990" s="661"/>
      <c r="AA990" s="661"/>
      <c r="AB990" s="661"/>
      <c r="AC990" s="661"/>
      <c r="AD990" s="661"/>
      <c r="AE990" s="661"/>
      <c r="AF990" s="662"/>
    </row>
    <row r="991" spans="1:32" s="671" customFormat="1" ht="12.75">
      <c r="A991" s="259" t="s">
        <v>1603</v>
      </c>
      <c r="B991" s="669">
        <v>5729797</v>
      </c>
      <c r="C991" s="669">
        <v>4367497</v>
      </c>
      <c r="D991" s="669">
        <v>4346985</v>
      </c>
      <c r="E991" s="670">
        <v>75.86630032442685</v>
      </c>
      <c r="F991" s="203">
        <v>1193132</v>
      </c>
      <c r="G991" s="661"/>
      <c r="H991" s="661"/>
      <c r="I991" s="661"/>
      <c r="J991" s="661"/>
      <c r="K991" s="661"/>
      <c r="L991" s="661"/>
      <c r="M991" s="661"/>
      <c r="N991" s="661"/>
      <c r="O991" s="661"/>
      <c r="P991" s="661"/>
      <c r="Q991" s="661"/>
      <c r="R991" s="661"/>
      <c r="S991" s="661"/>
      <c r="T991" s="661"/>
      <c r="U991" s="661"/>
      <c r="V991" s="661"/>
      <c r="W991" s="661"/>
      <c r="X991" s="661"/>
      <c r="Y991" s="661"/>
      <c r="Z991" s="661"/>
      <c r="AA991" s="661"/>
      <c r="AB991" s="661"/>
      <c r="AC991" s="661"/>
      <c r="AD991" s="661"/>
      <c r="AE991" s="661"/>
      <c r="AF991" s="662"/>
    </row>
    <row r="992" spans="1:32" s="671" customFormat="1" ht="12.75">
      <c r="A992" s="274" t="s">
        <v>1608</v>
      </c>
      <c r="B992" s="669">
        <v>5729797</v>
      </c>
      <c r="C992" s="669">
        <v>4367497</v>
      </c>
      <c r="D992" s="669">
        <v>4346985</v>
      </c>
      <c r="E992" s="670">
        <v>75.86630032442685</v>
      </c>
      <c r="F992" s="203">
        <v>1193132</v>
      </c>
      <c r="G992" s="661"/>
      <c r="H992" s="661"/>
      <c r="I992" s="661"/>
      <c r="J992" s="661"/>
      <c r="K992" s="661"/>
      <c r="L992" s="661"/>
      <c r="M992" s="661"/>
      <c r="N992" s="661"/>
      <c r="O992" s="661"/>
      <c r="P992" s="661"/>
      <c r="Q992" s="661"/>
      <c r="R992" s="661"/>
      <c r="S992" s="661"/>
      <c r="T992" s="661"/>
      <c r="U992" s="661"/>
      <c r="V992" s="661"/>
      <c r="W992" s="661"/>
      <c r="X992" s="661"/>
      <c r="Y992" s="661"/>
      <c r="Z992" s="661"/>
      <c r="AA992" s="661"/>
      <c r="AB992" s="661"/>
      <c r="AC992" s="661"/>
      <c r="AD992" s="661"/>
      <c r="AE992" s="661"/>
      <c r="AF992" s="662"/>
    </row>
    <row r="993" spans="1:32" s="671" customFormat="1" ht="12.75">
      <c r="A993" s="276" t="s">
        <v>1620</v>
      </c>
      <c r="B993" s="669">
        <v>5729797</v>
      </c>
      <c r="C993" s="669">
        <v>4367497</v>
      </c>
      <c r="D993" s="669">
        <v>4346985</v>
      </c>
      <c r="E993" s="670">
        <v>75.86630032442685</v>
      </c>
      <c r="F993" s="203">
        <v>1193132</v>
      </c>
      <c r="G993" s="661"/>
      <c r="H993" s="661"/>
      <c r="I993" s="661"/>
      <c r="J993" s="661"/>
      <c r="K993" s="661"/>
      <c r="L993" s="661"/>
      <c r="M993" s="661"/>
      <c r="N993" s="661"/>
      <c r="O993" s="661"/>
      <c r="P993" s="661"/>
      <c r="Q993" s="661"/>
      <c r="R993" s="661"/>
      <c r="S993" s="661"/>
      <c r="T993" s="661"/>
      <c r="U993" s="661"/>
      <c r="V993" s="661"/>
      <c r="W993" s="661"/>
      <c r="X993" s="661"/>
      <c r="Y993" s="661"/>
      <c r="Z993" s="661"/>
      <c r="AA993" s="661"/>
      <c r="AB993" s="661"/>
      <c r="AC993" s="661"/>
      <c r="AD993" s="661"/>
      <c r="AE993" s="661"/>
      <c r="AF993" s="662"/>
    </row>
    <row r="994" spans="1:32" s="661" customFormat="1" ht="12.75">
      <c r="A994" s="280"/>
      <c r="B994" s="365"/>
      <c r="C994" s="365"/>
      <c r="D994" s="365"/>
      <c r="E994" s="654"/>
      <c r="F994" s="203"/>
      <c r="AF994" s="662"/>
    </row>
    <row r="995" spans="1:32" s="682" customFormat="1" ht="51">
      <c r="A995" s="187" t="s">
        <v>870</v>
      </c>
      <c r="B995" s="674"/>
      <c r="C995" s="674"/>
      <c r="D995" s="674"/>
      <c r="E995" s="675"/>
      <c r="F995" s="203"/>
      <c r="G995" s="661"/>
      <c r="H995" s="661"/>
      <c r="I995" s="661"/>
      <c r="J995" s="661"/>
      <c r="K995" s="661"/>
      <c r="L995" s="661"/>
      <c r="M995" s="661"/>
      <c r="N995" s="661"/>
      <c r="O995" s="661"/>
      <c r="P995" s="661"/>
      <c r="Q995" s="661"/>
      <c r="R995" s="661"/>
      <c r="S995" s="661"/>
      <c r="T995" s="661"/>
      <c r="U995" s="661"/>
      <c r="V995" s="661"/>
      <c r="W995" s="661"/>
      <c r="X995" s="661"/>
      <c r="Y995" s="661"/>
      <c r="Z995" s="661"/>
      <c r="AA995" s="661"/>
      <c r="AB995" s="661"/>
      <c r="AC995" s="661"/>
      <c r="AD995" s="661"/>
      <c r="AE995" s="661"/>
      <c r="AF995" s="662"/>
    </row>
    <row r="996" spans="1:32" s="682" customFormat="1" ht="12.75">
      <c r="A996" s="199" t="s">
        <v>811</v>
      </c>
      <c r="B996" s="669">
        <v>133994749</v>
      </c>
      <c r="C996" s="669">
        <v>76625085</v>
      </c>
      <c r="D996" s="669">
        <v>76625085</v>
      </c>
      <c r="E996" s="670">
        <v>57.18514014306635</v>
      </c>
      <c r="F996" s="203">
        <v>5692371</v>
      </c>
      <c r="G996" s="661"/>
      <c r="H996" s="661"/>
      <c r="I996" s="661"/>
      <c r="J996" s="661"/>
      <c r="K996" s="661"/>
      <c r="L996" s="661"/>
      <c r="M996" s="661"/>
      <c r="N996" s="661"/>
      <c r="O996" s="661"/>
      <c r="P996" s="661"/>
      <c r="Q996" s="661"/>
      <c r="R996" s="661"/>
      <c r="S996" s="661"/>
      <c r="T996" s="661"/>
      <c r="U996" s="661"/>
      <c r="V996" s="661"/>
      <c r="W996" s="661"/>
      <c r="X996" s="661"/>
      <c r="Y996" s="661"/>
      <c r="Z996" s="661"/>
      <c r="AA996" s="661"/>
      <c r="AB996" s="661"/>
      <c r="AC996" s="661"/>
      <c r="AD996" s="661"/>
      <c r="AE996" s="661"/>
      <c r="AF996" s="662"/>
    </row>
    <row r="997" spans="1:32" s="682" customFormat="1" ht="12.75" hidden="1">
      <c r="A997" s="259" t="s">
        <v>1612</v>
      </c>
      <c r="B997" s="669">
        <v>0</v>
      </c>
      <c r="C997" s="669">
        <v>0</v>
      </c>
      <c r="D997" s="669">
        <v>0</v>
      </c>
      <c r="E997" s="670" t="s">
        <v>1205</v>
      </c>
      <c r="F997" s="203">
        <v>0</v>
      </c>
      <c r="G997" s="661"/>
      <c r="H997" s="661"/>
      <c r="I997" s="661"/>
      <c r="J997" s="661"/>
      <c r="K997" s="661"/>
      <c r="L997" s="661"/>
      <c r="M997" s="661"/>
      <c r="N997" s="661"/>
      <c r="O997" s="661"/>
      <c r="P997" s="661"/>
      <c r="Q997" s="661"/>
      <c r="R997" s="661"/>
      <c r="S997" s="661"/>
      <c r="T997" s="661"/>
      <c r="U997" s="661"/>
      <c r="V997" s="661"/>
      <c r="W997" s="661"/>
      <c r="X997" s="661"/>
      <c r="Y997" s="661"/>
      <c r="Z997" s="661"/>
      <c r="AA997" s="661"/>
      <c r="AB997" s="661"/>
      <c r="AC997" s="661"/>
      <c r="AD997" s="661"/>
      <c r="AE997" s="661"/>
      <c r="AF997" s="662"/>
    </row>
    <row r="998" spans="1:32" s="682" customFormat="1" ht="12.75">
      <c r="A998" s="259" t="s">
        <v>1600</v>
      </c>
      <c r="B998" s="669">
        <v>133994749</v>
      </c>
      <c r="C998" s="669">
        <v>76625085</v>
      </c>
      <c r="D998" s="669">
        <v>76625085</v>
      </c>
      <c r="E998" s="670">
        <v>57.18514014306635</v>
      </c>
      <c r="F998" s="203">
        <v>5692371</v>
      </c>
      <c r="G998" s="661"/>
      <c r="H998" s="661"/>
      <c r="I998" s="661"/>
      <c r="J998" s="661"/>
      <c r="K998" s="661"/>
      <c r="L998" s="661"/>
      <c r="M998" s="661"/>
      <c r="N998" s="661"/>
      <c r="O998" s="661"/>
      <c r="P998" s="661"/>
      <c r="Q998" s="661"/>
      <c r="R998" s="661"/>
      <c r="S998" s="661"/>
      <c r="T998" s="661"/>
      <c r="U998" s="661"/>
      <c r="V998" s="661"/>
      <c r="W998" s="661"/>
      <c r="X998" s="661"/>
      <c r="Y998" s="661"/>
      <c r="Z998" s="661"/>
      <c r="AA998" s="661"/>
      <c r="AB998" s="661"/>
      <c r="AC998" s="661"/>
      <c r="AD998" s="661"/>
      <c r="AE998" s="661"/>
      <c r="AF998" s="662"/>
    </row>
    <row r="999" spans="1:32" s="682" customFormat="1" ht="25.5">
      <c r="A999" s="261" t="s">
        <v>1601</v>
      </c>
      <c r="B999" s="669">
        <v>133994749</v>
      </c>
      <c r="C999" s="669">
        <v>76625085</v>
      </c>
      <c r="D999" s="669">
        <v>76625085</v>
      </c>
      <c r="E999" s="670">
        <v>57.18514014306635</v>
      </c>
      <c r="F999" s="203">
        <v>5692371</v>
      </c>
      <c r="G999" s="661"/>
      <c r="H999" s="661"/>
      <c r="I999" s="661"/>
      <c r="J999" s="661"/>
      <c r="K999" s="661"/>
      <c r="L999" s="661"/>
      <c r="M999" s="661"/>
      <c r="N999" s="661"/>
      <c r="O999" s="661"/>
      <c r="P999" s="661"/>
      <c r="Q999" s="661"/>
      <c r="R999" s="661"/>
      <c r="S999" s="661"/>
      <c r="T999" s="661"/>
      <c r="U999" s="661"/>
      <c r="V999" s="661"/>
      <c r="W999" s="661"/>
      <c r="X999" s="661"/>
      <c r="Y999" s="661"/>
      <c r="Z999" s="661"/>
      <c r="AA999" s="661"/>
      <c r="AB999" s="661"/>
      <c r="AC999" s="661"/>
      <c r="AD999" s="661"/>
      <c r="AE999" s="661"/>
      <c r="AF999" s="662"/>
    </row>
    <row r="1000" spans="1:32" s="682" customFormat="1" ht="12.75">
      <c r="A1000" s="193" t="s">
        <v>1602</v>
      </c>
      <c r="B1000" s="669">
        <v>133994749</v>
      </c>
      <c r="C1000" s="669">
        <v>76625085</v>
      </c>
      <c r="D1000" s="669">
        <v>76359609</v>
      </c>
      <c r="E1000" s="670">
        <v>56.98701596134935</v>
      </c>
      <c r="F1000" s="203">
        <v>5447504</v>
      </c>
      <c r="G1000" s="661"/>
      <c r="H1000" s="661"/>
      <c r="I1000" s="661"/>
      <c r="J1000" s="661"/>
      <c r="K1000" s="661"/>
      <c r="L1000" s="661"/>
      <c r="M1000" s="661"/>
      <c r="N1000" s="661"/>
      <c r="O1000" s="661"/>
      <c r="P1000" s="661"/>
      <c r="Q1000" s="661"/>
      <c r="R1000" s="661"/>
      <c r="S1000" s="661"/>
      <c r="T1000" s="661"/>
      <c r="U1000" s="661"/>
      <c r="V1000" s="661"/>
      <c r="W1000" s="661"/>
      <c r="X1000" s="661"/>
      <c r="Y1000" s="661"/>
      <c r="Z1000" s="661"/>
      <c r="AA1000" s="661"/>
      <c r="AB1000" s="661"/>
      <c r="AC1000" s="661"/>
      <c r="AD1000" s="661"/>
      <c r="AE1000" s="661"/>
      <c r="AF1000" s="662"/>
    </row>
    <row r="1001" spans="1:32" s="682" customFormat="1" ht="12.75">
      <c r="A1001" s="259" t="s">
        <v>1603</v>
      </c>
      <c r="B1001" s="669">
        <v>133994749</v>
      </c>
      <c r="C1001" s="669">
        <v>84165</v>
      </c>
      <c r="D1001" s="669">
        <v>55696</v>
      </c>
      <c r="E1001" s="670">
        <v>0.041565807925801626</v>
      </c>
      <c r="F1001" s="203">
        <v>4981</v>
      </c>
      <c r="G1001" s="661"/>
      <c r="H1001" s="661"/>
      <c r="I1001" s="661"/>
      <c r="J1001" s="661"/>
      <c r="K1001" s="661"/>
      <c r="L1001" s="661"/>
      <c r="M1001" s="661"/>
      <c r="N1001" s="661"/>
      <c r="O1001" s="661"/>
      <c r="P1001" s="661"/>
      <c r="Q1001" s="661"/>
      <c r="R1001" s="661"/>
      <c r="S1001" s="661"/>
      <c r="T1001" s="661"/>
      <c r="U1001" s="661"/>
      <c r="V1001" s="661"/>
      <c r="W1001" s="661"/>
      <c r="X1001" s="661"/>
      <c r="Y1001" s="661"/>
      <c r="Z1001" s="661"/>
      <c r="AA1001" s="661"/>
      <c r="AB1001" s="661"/>
      <c r="AC1001" s="661"/>
      <c r="AD1001" s="661"/>
      <c r="AE1001" s="661"/>
      <c r="AF1001" s="662"/>
    </row>
    <row r="1002" spans="1:32" s="682" customFormat="1" ht="12.75">
      <c r="A1002" s="274" t="s">
        <v>1604</v>
      </c>
      <c r="B1002" s="669">
        <v>179474</v>
      </c>
      <c r="C1002" s="669">
        <v>84165</v>
      </c>
      <c r="D1002" s="669">
        <v>55696</v>
      </c>
      <c r="E1002" s="670">
        <v>31.03290727347694</v>
      </c>
      <c r="F1002" s="203">
        <v>4981</v>
      </c>
      <c r="G1002" s="661"/>
      <c r="H1002" s="661"/>
      <c r="I1002" s="661"/>
      <c r="J1002" s="661"/>
      <c r="K1002" s="661"/>
      <c r="L1002" s="661"/>
      <c r="M1002" s="661"/>
      <c r="N1002" s="661"/>
      <c r="O1002" s="661"/>
      <c r="P1002" s="661"/>
      <c r="Q1002" s="661"/>
      <c r="R1002" s="661"/>
      <c r="S1002" s="661"/>
      <c r="T1002" s="661"/>
      <c r="U1002" s="661"/>
      <c r="V1002" s="661"/>
      <c r="W1002" s="661"/>
      <c r="X1002" s="661"/>
      <c r="Y1002" s="661"/>
      <c r="Z1002" s="661"/>
      <c r="AA1002" s="661"/>
      <c r="AB1002" s="661"/>
      <c r="AC1002" s="661"/>
      <c r="AD1002" s="661"/>
      <c r="AE1002" s="661"/>
      <c r="AF1002" s="662"/>
    </row>
    <row r="1003" spans="1:32" s="682" customFormat="1" ht="12.75">
      <c r="A1003" s="276" t="s">
        <v>1605</v>
      </c>
      <c r="B1003" s="669">
        <v>39750</v>
      </c>
      <c r="C1003" s="669">
        <v>15365</v>
      </c>
      <c r="D1003" s="669">
        <v>662</v>
      </c>
      <c r="E1003" s="670">
        <v>1.6654088050314466</v>
      </c>
      <c r="F1003" s="203">
        <v>0</v>
      </c>
      <c r="G1003" s="661"/>
      <c r="H1003" s="661"/>
      <c r="I1003" s="661"/>
      <c r="J1003" s="661"/>
      <c r="K1003" s="661"/>
      <c r="L1003" s="661"/>
      <c r="M1003" s="661"/>
      <c r="N1003" s="661"/>
      <c r="O1003" s="661"/>
      <c r="P1003" s="661"/>
      <c r="Q1003" s="661"/>
      <c r="R1003" s="661"/>
      <c r="S1003" s="661"/>
      <c r="T1003" s="661"/>
      <c r="U1003" s="661"/>
      <c r="V1003" s="661"/>
      <c r="W1003" s="661"/>
      <c r="X1003" s="661"/>
      <c r="Y1003" s="661"/>
      <c r="Z1003" s="661"/>
      <c r="AA1003" s="661"/>
      <c r="AB1003" s="661"/>
      <c r="AC1003" s="661"/>
      <c r="AD1003" s="661"/>
      <c r="AE1003" s="661"/>
      <c r="AF1003" s="662"/>
    </row>
    <row r="1004" spans="1:32" s="682" customFormat="1" ht="12.75">
      <c r="A1004" s="280" t="s">
        <v>1606</v>
      </c>
      <c r="B1004" s="669">
        <v>31899</v>
      </c>
      <c r="C1004" s="669">
        <v>12365</v>
      </c>
      <c r="D1004" s="669">
        <v>534</v>
      </c>
      <c r="E1004" s="670">
        <v>1.674033668767046</v>
      </c>
      <c r="F1004" s="203">
        <v>0</v>
      </c>
      <c r="G1004" s="661"/>
      <c r="H1004" s="661"/>
      <c r="I1004" s="661"/>
      <c r="J1004" s="661"/>
      <c r="K1004" s="661"/>
      <c r="L1004" s="661"/>
      <c r="M1004" s="661"/>
      <c r="N1004" s="661"/>
      <c r="O1004" s="661"/>
      <c r="P1004" s="661"/>
      <c r="Q1004" s="661"/>
      <c r="R1004" s="661"/>
      <c r="S1004" s="661"/>
      <c r="T1004" s="661"/>
      <c r="U1004" s="661"/>
      <c r="V1004" s="661"/>
      <c r="W1004" s="661"/>
      <c r="X1004" s="661"/>
      <c r="Y1004" s="661"/>
      <c r="Z1004" s="661"/>
      <c r="AA1004" s="661"/>
      <c r="AB1004" s="661"/>
      <c r="AC1004" s="661"/>
      <c r="AD1004" s="661"/>
      <c r="AE1004" s="661"/>
      <c r="AF1004" s="662"/>
    </row>
    <row r="1005" spans="1:32" s="682" customFormat="1" ht="12.75">
      <c r="A1005" s="276" t="s">
        <v>1607</v>
      </c>
      <c r="B1005" s="669">
        <v>139724</v>
      </c>
      <c r="C1005" s="669">
        <v>68800</v>
      </c>
      <c r="D1005" s="669">
        <v>55034</v>
      </c>
      <c r="E1005" s="670">
        <v>39.38764993845009</v>
      </c>
      <c r="F1005" s="203">
        <v>4981</v>
      </c>
      <c r="G1005" s="661"/>
      <c r="H1005" s="661"/>
      <c r="I1005" s="661"/>
      <c r="J1005" s="661"/>
      <c r="K1005" s="661"/>
      <c r="L1005" s="661"/>
      <c r="M1005" s="661"/>
      <c r="N1005" s="661"/>
      <c r="O1005" s="661"/>
      <c r="P1005" s="661"/>
      <c r="Q1005" s="661"/>
      <c r="R1005" s="661"/>
      <c r="S1005" s="661"/>
      <c r="T1005" s="661"/>
      <c r="U1005" s="661"/>
      <c r="V1005" s="661"/>
      <c r="W1005" s="661"/>
      <c r="X1005" s="661"/>
      <c r="Y1005" s="661"/>
      <c r="Z1005" s="661"/>
      <c r="AA1005" s="661"/>
      <c r="AB1005" s="661"/>
      <c r="AC1005" s="661"/>
      <c r="AD1005" s="661"/>
      <c r="AE1005" s="661"/>
      <c r="AF1005" s="662"/>
    </row>
    <row r="1006" spans="1:32" s="682" customFormat="1" ht="12.75">
      <c r="A1006" s="274" t="s">
        <v>1608</v>
      </c>
      <c r="B1006" s="669">
        <v>133815275</v>
      </c>
      <c r="C1006" s="669">
        <v>76540920</v>
      </c>
      <c r="D1006" s="669">
        <v>76303913</v>
      </c>
      <c r="E1006" s="670">
        <v>57.02182579679338</v>
      </c>
      <c r="F1006" s="203">
        <v>5442523</v>
      </c>
      <c r="G1006" s="661"/>
      <c r="H1006" s="661"/>
      <c r="I1006" s="661"/>
      <c r="J1006" s="661"/>
      <c r="K1006" s="661"/>
      <c r="L1006" s="661"/>
      <c r="M1006" s="661"/>
      <c r="N1006" s="661"/>
      <c r="O1006" s="661"/>
      <c r="P1006" s="661"/>
      <c r="Q1006" s="661"/>
      <c r="R1006" s="661"/>
      <c r="S1006" s="661"/>
      <c r="T1006" s="661"/>
      <c r="U1006" s="661"/>
      <c r="V1006" s="661"/>
      <c r="W1006" s="661"/>
      <c r="X1006" s="661"/>
      <c r="Y1006" s="661"/>
      <c r="Z1006" s="661"/>
      <c r="AA1006" s="661"/>
      <c r="AB1006" s="661"/>
      <c r="AC1006" s="661"/>
      <c r="AD1006" s="661"/>
      <c r="AE1006" s="661"/>
      <c r="AF1006" s="662"/>
    </row>
    <row r="1007" spans="1:32" s="682" customFormat="1" ht="12.75">
      <c r="A1007" s="276" t="s">
        <v>1620</v>
      </c>
      <c r="B1007" s="669">
        <v>133815275</v>
      </c>
      <c r="C1007" s="669">
        <v>76540920</v>
      </c>
      <c r="D1007" s="669">
        <v>76303913</v>
      </c>
      <c r="E1007" s="670">
        <v>57.02182579679338</v>
      </c>
      <c r="F1007" s="203">
        <v>5442523</v>
      </c>
      <c r="G1007" s="661"/>
      <c r="H1007" s="661"/>
      <c r="I1007" s="661"/>
      <c r="J1007" s="661"/>
      <c r="K1007" s="661"/>
      <c r="L1007" s="661"/>
      <c r="M1007" s="661"/>
      <c r="N1007" s="661"/>
      <c r="O1007" s="661"/>
      <c r="P1007" s="661"/>
      <c r="Q1007" s="661"/>
      <c r="R1007" s="661"/>
      <c r="S1007" s="661"/>
      <c r="T1007" s="661"/>
      <c r="U1007" s="661"/>
      <c r="V1007" s="661"/>
      <c r="W1007" s="661"/>
      <c r="X1007" s="661"/>
      <c r="Y1007" s="661"/>
      <c r="Z1007" s="661"/>
      <c r="AA1007" s="661"/>
      <c r="AB1007" s="661"/>
      <c r="AC1007" s="661"/>
      <c r="AD1007" s="661"/>
      <c r="AE1007" s="661"/>
      <c r="AF1007" s="662"/>
    </row>
    <row r="1008" spans="1:32" s="661" customFormat="1" ht="12.75">
      <c r="A1008" s="274"/>
      <c r="B1008" s="669"/>
      <c r="C1008" s="669"/>
      <c r="D1008" s="669"/>
      <c r="E1008" s="670"/>
      <c r="F1008" s="203">
        <v>0</v>
      </c>
      <c r="AF1008" s="662"/>
    </row>
    <row r="1009" spans="1:26" s="664" customFormat="1" ht="12.75">
      <c r="A1009" s="252" t="s">
        <v>866</v>
      </c>
      <c r="B1009" s="669"/>
      <c r="C1009" s="669"/>
      <c r="D1009" s="669"/>
      <c r="E1009" s="670"/>
      <c r="F1009" s="203">
        <v>0</v>
      </c>
      <c r="G1009" s="663"/>
      <c r="H1009" s="663"/>
      <c r="I1009" s="663"/>
      <c r="J1009" s="663"/>
      <c r="K1009" s="663"/>
      <c r="L1009" s="663"/>
      <c r="M1009" s="663"/>
      <c r="N1009" s="663"/>
      <c r="O1009" s="663"/>
      <c r="P1009" s="663"/>
      <c r="Q1009" s="663"/>
      <c r="R1009" s="663"/>
      <c r="S1009" s="663"/>
      <c r="T1009" s="663"/>
      <c r="U1009" s="663"/>
      <c r="V1009" s="663"/>
      <c r="W1009" s="663"/>
      <c r="X1009" s="663"/>
      <c r="Y1009" s="663"/>
      <c r="Z1009" s="663"/>
    </row>
    <row r="1010" spans="1:32" s="671" customFormat="1" ht="51">
      <c r="A1010" s="187" t="s">
        <v>870</v>
      </c>
      <c r="B1010" s="669"/>
      <c r="C1010" s="669"/>
      <c r="D1010" s="669"/>
      <c r="E1010" s="670"/>
      <c r="F1010" s="203">
        <v>0</v>
      </c>
      <c r="G1010" s="661"/>
      <c r="H1010" s="661"/>
      <c r="I1010" s="661"/>
      <c r="J1010" s="661"/>
      <c r="K1010" s="661"/>
      <c r="L1010" s="661"/>
      <c r="M1010" s="661"/>
      <c r="N1010" s="661"/>
      <c r="O1010" s="661"/>
      <c r="P1010" s="661"/>
      <c r="Q1010" s="661"/>
      <c r="R1010" s="661"/>
      <c r="S1010" s="661"/>
      <c r="T1010" s="661"/>
      <c r="U1010" s="661"/>
      <c r="V1010" s="661"/>
      <c r="W1010" s="661"/>
      <c r="X1010" s="661"/>
      <c r="Y1010" s="661"/>
      <c r="Z1010" s="661"/>
      <c r="AA1010" s="661"/>
      <c r="AB1010" s="661"/>
      <c r="AC1010" s="661"/>
      <c r="AD1010" s="661"/>
      <c r="AE1010" s="661"/>
      <c r="AF1010" s="662"/>
    </row>
    <row r="1011" spans="1:32" s="671" customFormat="1" ht="12.75">
      <c r="A1011" s="199" t="s">
        <v>811</v>
      </c>
      <c r="B1011" s="669">
        <v>133994749</v>
      </c>
      <c r="C1011" s="669">
        <v>76625085</v>
      </c>
      <c r="D1011" s="669">
        <v>76625085</v>
      </c>
      <c r="E1011" s="670">
        <v>57.18514014306635</v>
      </c>
      <c r="F1011" s="203">
        <v>5692371</v>
      </c>
      <c r="G1011" s="661"/>
      <c r="H1011" s="661"/>
      <c r="I1011" s="661"/>
      <c r="J1011" s="661"/>
      <c r="K1011" s="661"/>
      <c r="L1011" s="661"/>
      <c r="M1011" s="661"/>
      <c r="N1011" s="661"/>
      <c r="O1011" s="661"/>
      <c r="P1011" s="661"/>
      <c r="Q1011" s="661"/>
      <c r="R1011" s="661"/>
      <c r="S1011" s="661"/>
      <c r="T1011" s="661"/>
      <c r="U1011" s="661"/>
      <c r="V1011" s="661"/>
      <c r="W1011" s="661"/>
      <c r="X1011" s="661"/>
      <c r="Y1011" s="661"/>
      <c r="Z1011" s="661"/>
      <c r="AA1011" s="661"/>
      <c r="AB1011" s="661"/>
      <c r="AC1011" s="661"/>
      <c r="AD1011" s="661"/>
      <c r="AE1011" s="661"/>
      <c r="AF1011" s="662"/>
    </row>
    <row r="1012" spans="1:32" s="682" customFormat="1" ht="12.75" hidden="1">
      <c r="A1012" s="259" t="s">
        <v>1612</v>
      </c>
      <c r="B1012" s="669">
        <v>0</v>
      </c>
      <c r="C1012" s="669">
        <v>0</v>
      </c>
      <c r="D1012" s="669">
        <v>0</v>
      </c>
      <c r="E1012" s="670" t="s">
        <v>1205</v>
      </c>
      <c r="F1012" s="203">
        <v>0</v>
      </c>
      <c r="G1012" s="661"/>
      <c r="H1012" s="661"/>
      <c r="I1012" s="661"/>
      <c r="J1012" s="661"/>
      <c r="K1012" s="661"/>
      <c r="L1012" s="661"/>
      <c r="M1012" s="661"/>
      <c r="N1012" s="661"/>
      <c r="O1012" s="661"/>
      <c r="P1012" s="661"/>
      <c r="Q1012" s="661"/>
      <c r="R1012" s="661"/>
      <c r="S1012" s="661"/>
      <c r="T1012" s="661"/>
      <c r="U1012" s="661"/>
      <c r="V1012" s="661"/>
      <c r="W1012" s="661"/>
      <c r="X1012" s="661"/>
      <c r="Y1012" s="661"/>
      <c r="Z1012" s="661"/>
      <c r="AA1012" s="661"/>
      <c r="AB1012" s="661"/>
      <c r="AC1012" s="661"/>
      <c r="AD1012" s="661"/>
      <c r="AE1012" s="661"/>
      <c r="AF1012" s="662"/>
    </row>
    <row r="1013" spans="1:32" s="671" customFormat="1" ht="12.75">
      <c r="A1013" s="259" t="s">
        <v>1600</v>
      </c>
      <c r="B1013" s="669">
        <v>133994749</v>
      </c>
      <c r="C1013" s="669">
        <v>76625085</v>
      </c>
      <c r="D1013" s="669">
        <v>76625085</v>
      </c>
      <c r="E1013" s="670">
        <v>57.18514014306635</v>
      </c>
      <c r="F1013" s="203">
        <v>5692371</v>
      </c>
      <c r="G1013" s="661"/>
      <c r="H1013" s="661"/>
      <c r="I1013" s="661"/>
      <c r="J1013" s="661"/>
      <c r="K1013" s="661"/>
      <c r="L1013" s="661"/>
      <c r="M1013" s="661"/>
      <c r="N1013" s="661"/>
      <c r="O1013" s="661"/>
      <c r="P1013" s="661"/>
      <c r="Q1013" s="661"/>
      <c r="R1013" s="661"/>
      <c r="S1013" s="661"/>
      <c r="T1013" s="661"/>
      <c r="U1013" s="661"/>
      <c r="V1013" s="661"/>
      <c r="W1013" s="661"/>
      <c r="X1013" s="661"/>
      <c r="Y1013" s="661"/>
      <c r="Z1013" s="661"/>
      <c r="AA1013" s="661"/>
      <c r="AB1013" s="661"/>
      <c r="AC1013" s="661"/>
      <c r="AD1013" s="661"/>
      <c r="AE1013" s="661"/>
      <c r="AF1013" s="662"/>
    </row>
    <row r="1014" spans="1:32" s="671" customFormat="1" ht="25.5">
      <c r="A1014" s="261" t="s">
        <v>1601</v>
      </c>
      <c r="B1014" s="669">
        <v>133994749</v>
      </c>
      <c r="C1014" s="669">
        <v>76625085</v>
      </c>
      <c r="D1014" s="669">
        <v>76625085</v>
      </c>
      <c r="E1014" s="670">
        <v>57.18514014306635</v>
      </c>
      <c r="F1014" s="203">
        <v>5692371</v>
      </c>
      <c r="G1014" s="661"/>
      <c r="H1014" s="661"/>
      <c r="I1014" s="661"/>
      <c r="J1014" s="661"/>
      <c r="K1014" s="661"/>
      <c r="L1014" s="661"/>
      <c r="M1014" s="661"/>
      <c r="N1014" s="661"/>
      <c r="O1014" s="661"/>
      <c r="P1014" s="661"/>
      <c r="Q1014" s="661"/>
      <c r="R1014" s="661"/>
      <c r="S1014" s="661"/>
      <c r="T1014" s="661"/>
      <c r="U1014" s="661"/>
      <c r="V1014" s="661"/>
      <c r="W1014" s="661"/>
      <c r="X1014" s="661"/>
      <c r="Y1014" s="661"/>
      <c r="Z1014" s="661"/>
      <c r="AA1014" s="661"/>
      <c r="AB1014" s="661"/>
      <c r="AC1014" s="661"/>
      <c r="AD1014" s="661"/>
      <c r="AE1014" s="661"/>
      <c r="AF1014" s="662"/>
    </row>
    <row r="1015" spans="1:32" s="671" customFormat="1" ht="12.75">
      <c r="A1015" s="193" t="s">
        <v>1602</v>
      </c>
      <c r="B1015" s="669">
        <v>133994749</v>
      </c>
      <c r="C1015" s="669">
        <v>76625085</v>
      </c>
      <c r="D1015" s="669">
        <v>76359609</v>
      </c>
      <c r="E1015" s="670">
        <v>56.98701596134935</v>
      </c>
      <c r="F1015" s="203">
        <v>5447504</v>
      </c>
      <c r="G1015" s="661"/>
      <c r="H1015" s="661"/>
      <c r="I1015" s="661"/>
      <c r="J1015" s="661"/>
      <c r="K1015" s="661"/>
      <c r="L1015" s="661"/>
      <c r="M1015" s="661"/>
      <c r="N1015" s="661"/>
      <c r="O1015" s="661"/>
      <c r="P1015" s="661"/>
      <c r="Q1015" s="661"/>
      <c r="R1015" s="661"/>
      <c r="S1015" s="661"/>
      <c r="T1015" s="661"/>
      <c r="U1015" s="661"/>
      <c r="V1015" s="661"/>
      <c r="W1015" s="661"/>
      <c r="X1015" s="661"/>
      <c r="Y1015" s="661"/>
      <c r="Z1015" s="661"/>
      <c r="AA1015" s="661"/>
      <c r="AB1015" s="661"/>
      <c r="AC1015" s="661"/>
      <c r="AD1015" s="661"/>
      <c r="AE1015" s="661"/>
      <c r="AF1015" s="662"/>
    </row>
    <row r="1016" spans="1:32" s="671" customFormat="1" ht="12.75">
      <c r="A1016" s="259" t="s">
        <v>1603</v>
      </c>
      <c r="B1016" s="669">
        <v>133994749</v>
      </c>
      <c r="C1016" s="669">
        <v>76625085</v>
      </c>
      <c r="D1016" s="669">
        <v>76359609</v>
      </c>
      <c r="E1016" s="670">
        <v>56.98701596134935</v>
      </c>
      <c r="F1016" s="203">
        <v>5447504</v>
      </c>
      <c r="G1016" s="661"/>
      <c r="H1016" s="661"/>
      <c r="I1016" s="661"/>
      <c r="J1016" s="661"/>
      <c r="K1016" s="661"/>
      <c r="L1016" s="661"/>
      <c r="M1016" s="661"/>
      <c r="N1016" s="661"/>
      <c r="O1016" s="661"/>
      <c r="P1016" s="661"/>
      <c r="Q1016" s="661"/>
      <c r="R1016" s="661"/>
      <c r="S1016" s="661"/>
      <c r="T1016" s="661"/>
      <c r="U1016" s="661"/>
      <c r="V1016" s="661"/>
      <c r="W1016" s="661"/>
      <c r="X1016" s="661"/>
      <c r="Y1016" s="661"/>
      <c r="Z1016" s="661"/>
      <c r="AA1016" s="661"/>
      <c r="AB1016" s="661"/>
      <c r="AC1016" s="661"/>
      <c r="AD1016" s="661"/>
      <c r="AE1016" s="661"/>
      <c r="AF1016" s="662"/>
    </row>
    <row r="1017" spans="1:32" s="671" customFormat="1" ht="12.75">
      <c r="A1017" s="274" t="s">
        <v>1604</v>
      </c>
      <c r="B1017" s="669">
        <v>179474</v>
      </c>
      <c r="C1017" s="669">
        <v>84165</v>
      </c>
      <c r="D1017" s="669">
        <v>55696</v>
      </c>
      <c r="E1017" s="670">
        <v>31.03290727347694</v>
      </c>
      <c r="F1017" s="203">
        <v>4981</v>
      </c>
      <c r="G1017" s="661"/>
      <c r="H1017" s="661"/>
      <c r="I1017" s="661"/>
      <c r="J1017" s="661"/>
      <c r="K1017" s="661"/>
      <c r="L1017" s="661"/>
      <c r="M1017" s="661"/>
      <c r="N1017" s="661"/>
      <c r="O1017" s="661"/>
      <c r="P1017" s="661"/>
      <c r="Q1017" s="661"/>
      <c r="R1017" s="661"/>
      <c r="S1017" s="661"/>
      <c r="T1017" s="661"/>
      <c r="U1017" s="661"/>
      <c r="V1017" s="661"/>
      <c r="W1017" s="661"/>
      <c r="X1017" s="661"/>
      <c r="Y1017" s="661"/>
      <c r="Z1017" s="661"/>
      <c r="AA1017" s="661"/>
      <c r="AB1017" s="661"/>
      <c r="AC1017" s="661"/>
      <c r="AD1017" s="661"/>
      <c r="AE1017" s="661"/>
      <c r="AF1017" s="662"/>
    </row>
    <row r="1018" spans="1:32" s="671" customFormat="1" ht="12.75">
      <c r="A1018" s="276" t="s">
        <v>1605</v>
      </c>
      <c r="B1018" s="669">
        <v>39750</v>
      </c>
      <c r="C1018" s="669">
        <v>15365</v>
      </c>
      <c r="D1018" s="669">
        <v>662</v>
      </c>
      <c r="E1018" s="670">
        <v>1.6654088050314466</v>
      </c>
      <c r="F1018" s="203">
        <v>0</v>
      </c>
      <c r="G1018" s="661"/>
      <c r="H1018" s="661"/>
      <c r="I1018" s="661"/>
      <c r="J1018" s="661"/>
      <c r="K1018" s="661"/>
      <c r="L1018" s="661"/>
      <c r="M1018" s="661"/>
      <c r="N1018" s="661"/>
      <c r="O1018" s="661"/>
      <c r="P1018" s="661"/>
      <c r="Q1018" s="661"/>
      <c r="R1018" s="661"/>
      <c r="S1018" s="661"/>
      <c r="T1018" s="661"/>
      <c r="U1018" s="661"/>
      <c r="V1018" s="661"/>
      <c r="W1018" s="661"/>
      <c r="X1018" s="661"/>
      <c r="Y1018" s="661"/>
      <c r="Z1018" s="661"/>
      <c r="AA1018" s="661"/>
      <c r="AB1018" s="661"/>
      <c r="AC1018" s="661"/>
      <c r="AD1018" s="661"/>
      <c r="AE1018" s="661"/>
      <c r="AF1018" s="662"/>
    </row>
    <row r="1019" spans="1:32" s="671" customFormat="1" ht="12.75">
      <c r="A1019" s="280" t="s">
        <v>1606</v>
      </c>
      <c r="B1019" s="669">
        <v>31899</v>
      </c>
      <c r="C1019" s="669">
        <v>12365</v>
      </c>
      <c r="D1019" s="669">
        <v>534</v>
      </c>
      <c r="E1019" s="670">
        <v>1.674033668767046</v>
      </c>
      <c r="F1019" s="203">
        <v>0</v>
      </c>
      <c r="G1019" s="661"/>
      <c r="H1019" s="661"/>
      <c r="I1019" s="661"/>
      <c r="J1019" s="661"/>
      <c r="K1019" s="661"/>
      <c r="L1019" s="661"/>
      <c r="M1019" s="661"/>
      <c r="N1019" s="661"/>
      <c r="O1019" s="661"/>
      <c r="P1019" s="661"/>
      <c r="Q1019" s="661"/>
      <c r="R1019" s="661"/>
      <c r="S1019" s="661"/>
      <c r="T1019" s="661"/>
      <c r="U1019" s="661"/>
      <c r="V1019" s="661"/>
      <c r="W1019" s="661"/>
      <c r="X1019" s="661"/>
      <c r="Y1019" s="661"/>
      <c r="Z1019" s="661"/>
      <c r="AA1019" s="661"/>
      <c r="AB1019" s="661"/>
      <c r="AC1019" s="661"/>
      <c r="AD1019" s="661"/>
      <c r="AE1019" s="661"/>
      <c r="AF1019" s="662"/>
    </row>
    <row r="1020" spans="1:32" s="671" customFormat="1" ht="12.75">
      <c r="A1020" s="276" t="s">
        <v>1607</v>
      </c>
      <c r="B1020" s="669">
        <v>139724</v>
      </c>
      <c r="C1020" s="669">
        <v>68800</v>
      </c>
      <c r="D1020" s="669">
        <v>55034</v>
      </c>
      <c r="E1020" s="670">
        <v>39.38764993845009</v>
      </c>
      <c r="F1020" s="203">
        <v>4981</v>
      </c>
      <c r="G1020" s="661"/>
      <c r="H1020" s="661"/>
      <c r="I1020" s="661"/>
      <c r="J1020" s="661"/>
      <c r="K1020" s="661"/>
      <c r="L1020" s="661"/>
      <c r="M1020" s="661"/>
      <c r="N1020" s="661"/>
      <c r="O1020" s="661"/>
      <c r="P1020" s="661"/>
      <c r="Q1020" s="661"/>
      <c r="R1020" s="661"/>
      <c r="S1020" s="661"/>
      <c r="T1020" s="661"/>
      <c r="U1020" s="661"/>
      <c r="V1020" s="661"/>
      <c r="W1020" s="661"/>
      <c r="X1020" s="661"/>
      <c r="Y1020" s="661"/>
      <c r="Z1020" s="661"/>
      <c r="AA1020" s="661"/>
      <c r="AB1020" s="661"/>
      <c r="AC1020" s="661"/>
      <c r="AD1020" s="661"/>
      <c r="AE1020" s="661"/>
      <c r="AF1020" s="662"/>
    </row>
    <row r="1021" spans="1:32" s="671" customFormat="1" ht="12.75">
      <c r="A1021" s="274" t="s">
        <v>1608</v>
      </c>
      <c r="B1021" s="669">
        <v>133815275</v>
      </c>
      <c r="C1021" s="669">
        <v>76540920</v>
      </c>
      <c r="D1021" s="669">
        <v>76303913</v>
      </c>
      <c r="E1021" s="670">
        <v>57.02182579679338</v>
      </c>
      <c r="F1021" s="203">
        <v>5442523</v>
      </c>
      <c r="G1021" s="661"/>
      <c r="H1021" s="661"/>
      <c r="I1021" s="661"/>
      <c r="J1021" s="661"/>
      <c r="K1021" s="661"/>
      <c r="L1021" s="661"/>
      <c r="M1021" s="661"/>
      <c r="N1021" s="661"/>
      <c r="O1021" s="661"/>
      <c r="P1021" s="661"/>
      <c r="Q1021" s="661"/>
      <c r="R1021" s="661"/>
      <c r="S1021" s="661"/>
      <c r="T1021" s="661"/>
      <c r="U1021" s="661"/>
      <c r="V1021" s="661"/>
      <c r="W1021" s="661"/>
      <c r="X1021" s="661"/>
      <c r="Y1021" s="661"/>
      <c r="Z1021" s="661"/>
      <c r="AA1021" s="661"/>
      <c r="AB1021" s="661"/>
      <c r="AC1021" s="661"/>
      <c r="AD1021" s="661"/>
      <c r="AE1021" s="661"/>
      <c r="AF1021" s="662"/>
    </row>
    <row r="1022" spans="1:32" s="671" customFormat="1" ht="12.75">
      <c r="A1022" s="276" t="s">
        <v>1620</v>
      </c>
      <c r="B1022" s="669">
        <v>133815275</v>
      </c>
      <c r="C1022" s="669">
        <v>76540920</v>
      </c>
      <c r="D1022" s="669">
        <v>76303913</v>
      </c>
      <c r="E1022" s="670">
        <v>57.02182579679338</v>
      </c>
      <c r="F1022" s="203">
        <v>5442523</v>
      </c>
      <c r="G1022" s="661"/>
      <c r="H1022" s="661"/>
      <c r="I1022" s="661"/>
      <c r="J1022" s="661"/>
      <c r="K1022" s="661"/>
      <c r="L1022" s="661"/>
      <c r="M1022" s="661"/>
      <c r="N1022" s="661"/>
      <c r="O1022" s="661"/>
      <c r="P1022" s="661"/>
      <c r="Q1022" s="661"/>
      <c r="R1022" s="661"/>
      <c r="S1022" s="661"/>
      <c r="T1022" s="661"/>
      <c r="U1022" s="661"/>
      <c r="V1022" s="661"/>
      <c r="W1022" s="661"/>
      <c r="X1022" s="661"/>
      <c r="Y1022" s="661"/>
      <c r="Z1022" s="661"/>
      <c r="AA1022" s="661"/>
      <c r="AB1022" s="661"/>
      <c r="AC1022" s="661"/>
      <c r="AD1022" s="661"/>
      <c r="AE1022" s="661"/>
      <c r="AF1022" s="662"/>
    </row>
    <row r="1023" spans="1:32" s="671" customFormat="1" ht="12.75">
      <c r="A1023" s="187"/>
      <c r="B1023" s="669"/>
      <c r="C1023" s="674"/>
      <c r="D1023" s="674"/>
      <c r="E1023" s="675"/>
      <c r="F1023" s="203"/>
      <c r="G1023" s="661"/>
      <c r="H1023" s="661"/>
      <c r="I1023" s="661"/>
      <c r="J1023" s="661"/>
      <c r="K1023" s="661"/>
      <c r="L1023" s="661"/>
      <c r="M1023" s="661"/>
      <c r="N1023" s="661"/>
      <c r="O1023" s="661"/>
      <c r="P1023" s="661"/>
      <c r="Q1023" s="661"/>
      <c r="R1023" s="661"/>
      <c r="S1023" s="661"/>
      <c r="T1023" s="661"/>
      <c r="U1023" s="661"/>
      <c r="V1023" s="661"/>
      <c r="W1023" s="661"/>
      <c r="X1023" s="661"/>
      <c r="Y1023" s="661"/>
      <c r="Z1023" s="661"/>
      <c r="AA1023" s="661"/>
      <c r="AB1023" s="661"/>
      <c r="AC1023" s="661"/>
      <c r="AD1023" s="661"/>
      <c r="AE1023" s="661"/>
      <c r="AF1023" s="662"/>
    </row>
    <row r="1024" spans="1:32" s="661" customFormat="1" ht="13.5" customHeight="1">
      <c r="A1024" s="241" t="s">
        <v>871</v>
      </c>
      <c r="B1024" s="365"/>
      <c r="C1024" s="365"/>
      <c r="D1024" s="365"/>
      <c r="E1024" s="654"/>
      <c r="F1024" s="203"/>
      <c r="AF1024" s="662"/>
    </row>
    <row r="1025" spans="1:32" s="661" customFormat="1" ht="13.5" customHeight="1">
      <c r="A1025" s="199" t="s">
        <v>811</v>
      </c>
      <c r="B1025" s="669">
        <v>5421664</v>
      </c>
      <c r="C1025" s="669">
        <v>2489911</v>
      </c>
      <c r="D1025" s="669">
        <v>2497674</v>
      </c>
      <c r="E1025" s="657">
        <v>113.13090850133571</v>
      </c>
      <c r="F1025" s="203">
        <v>542331</v>
      </c>
      <c r="AF1025" s="662"/>
    </row>
    <row r="1026" spans="1:32" s="661" customFormat="1" ht="13.5" customHeight="1">
      <c r="A1026" s="259" t="s">
        <v>1616</v>
      </c>
      <c r="B1026" s="273">
        <v>30422</v>
      </c>
      <c r="C1026" s="273">
        <v>12675</v>
      </c>
      <c r="D1026" s="273">
        <v>20438</v>
      </c>
      <c r="E1026" s="657">
        <v>67.18164486227073</v>
      </c>
      <c r="F1026" s="203">
        <v>2142</v>
      </c>
      <c r="AF1026" s="662"/>
    </row>
    <row r="1027" spans="1:32" s="661" customFormat="1" ht="13.5" customHeight="1">
      <c r="A1027" s="259" t="s">
        <v>1600</v>
      </c>
      <c r="B1027" s="669">
        <v>5391242</v>
      </c>
      <c r="C1027" s="669">
        <v>2477236</v>
      </c>
      <c r="D1027" s="669">
        <v>2477236</v>
      </c>
      <c r="E1027" s="670">
        <v>45.94926363906499</v>
      </c>
      <c r="F1027" s="203">
        <v>540189</v>
      </c>
      <c r="AF1027" s="662"/>
    </row>
    <row r="1028" spans="1:32" s="661" customFormat="1" ht="25.5">
      <c r="A1028" s="261" t="s">
        <v>1601</v>
      </c>
      <c r="B1028" s="669">
        <v>5391242</v>
      </c>
      <c r="C1028" s="669">
        <v>2477236</v>
      </c>
      <c r="D1028" s="669">
        <v>2477236</v>
      </c>
      <c r="E1028" s="670">
        <v>45.94926363906499</v>
      </c>
      <c r="F1028" s="203">
        <v>540189</v>
      </c>
      <c r="AF1028" s="662"/>
    </row>
    <row r="1029" spans="1:32" s="661" customFormat="1" ht="13.5" customHeight="1">
      <c r="A1029" s="193" t="s">
        <v>1602</v>
      </c>
      <c r="B1029" s="669">
        <v>5859614</v>
      </c>
      <c r="C1029" s="669">
        <v>2538536</v>
      </c>
      <c r="D1029" s="669">
        <v>1249736</v>
      </c>
      <c r="E1029" s="670">
        <v>21.32795778015412</v>
      </c>
      <c r="F1029" s="203">
        <v>360148</v>
      </c>
      <c r="AF1029" s="662"/>
    </row>
    <row r="1030" spans="1:32" s="661" customFormat="1" ht="13.5" customHeight="1">
      <c r="A1030" s="259" t="s">
        <v>1603</v>
      </c>
      <c r="B1030" s="669">
        <v>5751097</v>
      </c>
      <c r="C1030" s="669">
        <v>2471686</v>
      </c>
      <c r="D1030" s="669">
        <v>1246946</v>
      </c>
      <c r="E1030" s="670">
        <v>21.681880865511395</v>
      </c>
      <c r="F1030" s="203">
        <v>360148</v>
      </c>
      <c r="AF1030" s="662"/>
    </row>
    <row r="1031" spans="1:32" s="661" customFormat="1" ht="13.5" customHeight="1">
      <c r="A1031" s="274" t="s">
        <v>1604</v>
      </c>
      <c r="B1031" s="669">
        <v>3715950</v>
      </c>
      <c r="C1031" s="669">
        <v>1415064</v>
      </c>
      <c r="D1031" s="669">
        <v>897353</v>
      </c>
      <c r="E1031" s="670">
        <v>24.148683378409288</v>
      </c>
      <c r="F1031" s="203">
        <v>215476</v>
      </c>
      <c r="AF1031" s="662"/>
    </row>
    <row r="1032" spans="1:32" s="661" customFormat="1" ht="13.5" customHeight="1">
      <c r="A1032" s="276" t="s">
        <v>1605</v>
      </c>
      <c r="B1032" s="669">
        <v>1579948</v>
      </c>
      <c r="C1032" s="669">
        <v>719193</v>
      </c>
      <c r="D1032" s="669">
        <v>489641</v>
      </c>
      <c r="E1032" s="670">
        <v>30.990956664396553</v>
      </c>
      <c r="F1032" s="203">
        <v>132503</v>
      </c>
      <c r="AF1032" s="662"/>
    </row>
    <row r="1033" spans="1:32" s="661" customFormat="1" ht="13.5" customHeight="1">
      <c r="A1033" s="280" t="s">
        <v>1606</v>
      </c>
      <c r="B1033" s="669">
        <v>1272551</v>
      </c>
      <c r="C1033" s="669">
        <v>578877</v>
      </c>
      <c r="D1033" s="669">
        <v>398120</v>
      </c>
      <c r="E1033" s="670">
        <v>31.285190141691764</v>
      </c>
      <c r="F1033" s="203">
        <v>108705</v>
      </c>
      <c r="AF1033" s="662"/>
    </row>
    <row r="1034" spans="1:32" s="661" customFormat="1" ht="13.5" customHeight="1">
      <c r="A1034" s="276" t="s">
        <v>1607</v>
      </c>
      <c r="B1034" s="669">
        <v>2136002</v>
      </c>
      <c r="C1034" s="669">
        <v>695871</v>
      </c>
      <c r="D1034" s="669">
        <v>407712</v>
      </c>
      <c r="E1034" s="670">
        <v>19.087622577132418</v>
      </c>
      <c r="F1034" s="203">
        <v>82973</v>
      </c>
      <c r="AF1034" s="662"/>
    </row>
    <row r="1035" spans="1:32" s="661" customFormat="1" ht="13.5" customHeight="1">
      <c r="A1035" s="274" t="s">
        <v>1608</v>
      </c>
      <c r="B1035" s="669">
        <v>1433454</v>
      </c>
      <c r="C1035" s="669">
        <v>752966</v>
      </c>
      <c r="D1035" s="669">
        <v>342573</v>
      </c>
      <c r="E1035" s="670">
        <v>23.89842994613012</v>
      </c>
      <c r="F1035" s="203">
        <v>143268</v>
      </c>
      <c r="AF1035" s="662"/>
    </row>
    <row r="1036" spans="1:32" s="661" customFormat="1" ht="13.5" customHeight="1">
      <c r="A1036" s="276" t="s">
        <v>1620</v>
      </c>
      <c r="B1036" s="669">
        <v>1433454</v>
      </c>
      <c r="C1036" s="669">
        <v>752966</v>
      </c>
      <c r="D1036" s="669">
        <v>342573</v>
      </c>
      <c r="E1036" s="670">
        <v>23.89842994613012</v>
      </c>
      <c r="F1036" s="203">
        <v>143268</v>
      </c>
      <c r="AF1036" s="662"/>
    </row>
    <row r="1037" spans="1:32" s="661" customFormat="1" ht="25.5">
      <c r="A1037" s="261" t="s">
        <v>1613</v>
      </c>
      <c r="B1037" s="669">
        <v>590583</v>
      </c>
      <c r="C1037" s="669">
        <v>247376</v>
      </c>
      <c r="D1037" s="669">
        <v>0</v>
      </c>
      <c r="E1037" s="670">
        <v>0</v>
      </c>
      <c r="F1037" s="203">
        <v>0</v>
      </c>
      <c r="AF1037" s="662"/>
    </row>
    <row r="1038" spans="1:32" s="661" customFormat="1" ht="13.5" customHeight="1">
      <c r="A1038" s="284" t="s">
        <v>1614</v>
      </c>
      <c r="B1038" s="669">
        <v>590583</v>
      </c>
      <c r="C1038" s="669">
        <v>247376</v>
      </c>
      <c r="D1038" s="669">
        <v>0</v>
      </c>
      <c r="E1038" s="670">
        <v>0</v>
      </c>
      <c r="F1038" s="203">
        <v>0</v>
      </c>
      <c r="AF1038" s="662"/>
    </row>
    <row r="1039" spans="1:32" s="661" customFormat="1" ht="13.5" customHeight="1">
      <c r="A1039" s="274" t="s">
        <v>1553</v>
      </c>
      <c r="B1039" s="669">
        <v>11110</v>
      </c>
      <c r="C1039" s="669">
        <v>56280</v>
      </c>
      <c r="D1039" s="669">
        <v>7020</v>
      </c>
      <c r="E1039" s="670">
        <v>63.18631863186318</v>
      </c>
      <c r="F1039" s="203">
        <v>1404</v>
      </c>
      <c r="AF1039" s="662"/>
    </row>
    <row r="1040" spans="1:32" s="661" customFormat="1" ht="13.5" customHeight="1">
      <c r="A1040" s="276" t="s">
        <v>1646</v>
      </c>
      <c r="B1040" s="669">
        <v>11110</v>
      </c>
      <c r="C1040" s="669">
        <v>56280</v>
      </c>
      <c r="D1040" s="669">
        <v>7020</v>
      </c>
      <c r="E1040" s="670">
        <v>63.18631863186318</v>
      </c>
      <c r="F1040" s="203">
        <v>1404</v>
      </c>
      <c r="AF1040" s="662"/>
    </row>
    <row r="1041" spans="1:32" s="661" customFormat="1" ht="13.5" customHeight="1">
      <c r="A1041" s="259" t="s">
        <v>1558</v>
      </c>
      <c r="B1041" s="669">
        <v>108517</v>
      </c>
      <c r="C1041" s="669">
        <v>66850</v>
      </c>
      <c r="D1041" s="669">
        <v>2790</v>
      </c>
      <c r="E1041" s="670">
        <v>2.571025737902817</v>
      </c>
      <c r="F1041" s="203">
        <v>0</v>
      </c>
      <c r="AF1041" s="662"/>
    </row>
    <row r="1042" spans="1:32" s="661" customFormat="1" ht="13.5" customHeight="1">
      <c r="A1042" s="274" t="s">
        <v>1610</v>
      </c>
      <c r="B1042" s="669">
        <v>108517</v>
      </c>
      <c r="C1042" s="669">
        <v>66850</v>
      </c>
      <c r="D1042" s="669">
        <v>2790</v>
      </c>
      <c r="E1042" s="670">
        <v>2.571025737902817</v>
      </c>
      <c r="F1042" s="203">
        <v>0</v>
      </c>
      <c r="AF1042" s="662"/>
    </row>
    <row r="1043" spans="1:32" s="661" customFormat="1" ht="13.5" customHeight="1">
      <c r="A1043" s="259" t="s">
        <v>1209</v>
      </c>
      <c r="B1043" s="669">
        <v>-437950</v>
      </c>
      <c r="C1043" s="669">
        <v>-48625</v>
      </c>
      <c r="D1043" s="669">
        <v>1247938</v>
      </c>
      <c r="E1043" s="670" t="s">
        <v>1205</v>
      </c>
      <c r="F1043" s="203">
        <v>182183</v>
      </c>
      <c r="AF1043" s="662"/>
    </row>
    <row r="1044" spans="1:32" s="661" customFormat="1" ht="13.5" customHeight="1">
      <c r="A1044" s="259" t="s">
        <v>1210</v>
      </c>
      <c r="B1044" s="669">
        <v>437950</v>
      </c>
      <c r="C1044" s="669">
        <v>48625</v>
      </c>
      <c r="D1044" s="669" t="s">
        <v>1205</v>
      </c>
      <c r="E1044" s="670" t="s">
        <v>1205</v>
      </c>
      <c r="F1044" s="203" t="s">
        <v>1205</v>
      </c>
      <c r="AF1044" s="662"/>
    </row>
    <row r="1045" spans="1:32" s="661" customFormat="1" ht="12.75">
      <c r="A1045" s="274" t="s">
        <v>1623</v>
      </c>
      <c r="B1045" s="669">
        <v>437950</v>
      </c>
      <c r="C1045" s="669">
        <v>48625</v>
      </c>
      <c r="D1045" s="669" t="s">
        <v>1205</v>
      </c>
      <c r="E1045" s="670" t="s">
        <v>1205</v>
      </c>
      <c r="F1045" s="203" t="s">
        <v>1205</v>
      </c>
      <c r="AF1045" s="662"/>
    </row>
    <row r="1046" spans="1:32" s="661" customFormat="1" ht="25.5" customHeight="1">
      <c r="A1046" s="284" t="s">
        <v>813</v>
      </c>
      <c r="B1046" s="669">
        <v>437950</v>
      </c>
      <c r="C1046" s="669">
        <v>48625</v>
      </c>
      <c r="D1046" s="669" t="s">
        <v>1205</v>
      </c>
      <c r="E1046" s="670" t="s">
        <v>1205</v>
      </c>
      <c r="F1046" s="203" t="s">
        <v>1205</v>
      </c>
      <c r="AF1046" s="662"/>
    </row>
    <row r="1047" spans="1:32" s="661" customFormat="1" ht="12.75">
      <c r="A1047" s="274"/>
      <c r="B1047" s="669"/>
      <c r="C1047" s="674"/>
      <c r="D1047" s="674"/>
      <c r="E1047" s="675"/>
      <c r="F1047" s="203"/>
      <c r="AF1047" s="662"/>
    </row>
    <row r="1048" spans="1:26" s="664" customFormat="1" ht="12.75">
      <c r="A1048" s="252" t="s">
        <v>816</v>
      </c>
      <c r="B1048" s="669"/>
      <c r="C1048" s="365"/>
      <c r="D1048" s="365"/>
      <c r="E1048" s="654"/>
      <c r="F1048" s="203"/>
      <c r="G1048" s="663"/>
      <c r="H1048" s="663"/>
      <c r="I1048" s="663"/>
      <c r="J1048" s="663"/>
      <c r="K1048" s="663"/>
      <c r="L1048" s="663"/>
      <c r="M1048" s="663"/>
      <c r="N1048" s="663"/>
      <c r="O1048" s="663"/>
      <c r="P1048" s="663"/>
      <c r="Q1048" s="663"/>
      <c r="R1048" s="663"/>
      <c r="S1048" s="663"/>
      <c r="T1048" s="663"/>
      <c r="U1048" s="663"/>
      <c r="V1048" s="663"/>
      <c r="W1048" s="663"/>
      <c r="X1048" s="663"/>
      <c r="Y1048" s="663"/>
      <c r="Z1048" s="663"/>
    </row>
    <row r="1049" spans="1:32" s="661" customFormat="1" ht="13.5" customHeight="1">
      <c r="A1049" s="241" t="s">
        <v>871</v>
      </c>
      <c r="B1049" s="365"/>
      <c r="C1049" s="365"/>
      <c r="D1049" s="365"/>
      <c r="E1049" s="654"/>
      <c r="F1049" s="203"/>
      <c r="AF1049" s="662"/>
    </row>
    <row r="1050" spans="1:32" s="661" customFormat="1" ht="13.5" customHeight="1">
      <c r="A1050" s="199" t="s">
        <v>811</v>
      </c>
      <c r="B1050" s="365">
        <v>1659114</v>
      </c>
      <c r="C1050" s="365">
        <v>607413</v>
      </c>
      <c r="D1050" s="365">
        <v>577066</v>
      </c>
      <c r="E1050" s="654">
        <v>34.78157619066562</v>
      </c>
      <c r="F1050" s="203">
        <v>86934</v>
      </c>
      <c r="AF1050" s="662"/>
    </row>
    <row r="1051" spans="1:32" s="661" customFormat="1" ht="13.5" customHeight="1">
      <c r="A1051" s="259" t="s">
        <v>1616</v>
      </c>
      <c r="B1051" s="365">
        <v>220072</v>
      </c>
      <c r="C1051" s="365">
        <v>90899</v>
      </c>
      <c r="D1051" s="365">
        <v>60552</v>
      </c>
      <c r="E1051" s="654">
        <v>27.51463157512087</v>
      </c>
      <c r="F1051" s="203">
        <v>0</v>
      </c>
      <c r="AF1051" s="662"/>
    </row>
    <row r="1052" spans="1:32" s="661" customFormat="1" ht="13.5" customHeight="1">
      <c r="A1052" s="259" t="s">
        <v>1690</v>
      </c>
      <c r="B1052" s="365">
        <v>189650</v>
      </c>
      <c r="C1052" s="365">
        <v>78224</v>
      </c>
      <c r="D1052" s="365">
        <v>43712</v>
      </c>
      <c r="E1052" s="654">
        <v>23.048774057474294</v>
      </c>
      <c r="F1052" s="203">
        <v>0</v>
      </c>
      <c r="AF1052" s="662"/>
    </row>
    <row r="1053" spans="1:32" s="661" customFormat="1" ht="13.5" customHeight="1">
      <c r="A1053" s="259" t="s">
        <v>1600</v>
      </c>
      <c r="B1053" s="365">
        <v>1439042</v>
      </c>
      <c r="C1053" s="365">
        <v>516514</v>
      </c>
      <c r="D1053" s="365">
        <v>516514</v>
      </c>
      <c r="E1053" s="654">
        <v>35.89290653087262</v>
      </c>
      <c r="F1053" s="203">
        <v>86934</v>
      </c>
      <c r="AF1053" s="662"/>
    </row>
    <row r="1054" spans="1:32" s="661" customFormat="1" ht="27.75" customHeight="1">
      <c r="A1054" s="261" t="s">
        <v>1601</v>
      </c>
      <c r="B1054" s="365">
        <v>1439042</v>
      </c>
      <c r="C1054" s="365">
        <v>516514</v>
      </c>
      <c r="D1054" s="365">
        <v>516514</v>
      </c>
      <c r="E1054" s="654">
        <v>35.89290653087262</v>
      </c>
      <c r="F1054" s="203">
        <v>86934</v>
      </c>
      <c r="AF1054" s="662"/>
    </row>
    <row r="1055" spans="1:32" s="661" customFormat="1" ht="13.5" customHeight="1">
      <c r="A1055" s="193" t="s">
        <v>1602</v>
      </c>
      <c r="B1055" s="365">
        <v>2097064</v>
      </c>
      <c r="C1055" s="365">
        <v>656038</v>
      </c>
      <c r="D1055" s="365">
        <v>443924</v>
      </c>
      <c r="E1055" s="654">
        <v>21.16883414144728</v>
      </c>
      <c r="F1055" s="203">
        <v>97802</v>
      </c>
      <c r="AF1055" s="662"/>
    </row>
    <row r="1056" spans="1:32" s="661" customFormat="1" ht="13.5" customHeight="1">
      <c r="A1056" s="259" t="s">
        <v>1603</v>
      </c>
      <c r="B1056" s="365">
        <v>2094444</v>
      </c>
      <c r="C1056" s="365">
        <v>653418</v>
      </c>
      <c r="D1056" s="365">
        <v>443924</v>
      </c>
      <c r="E1056" s="654">
        <v>21.19531484250713</v>
      </c>
      <c r="F1056" s="203">
        <v>97802</v>
      </c>
      <c r="AF1056" s="662"/>
    </row>
    <row r="1057" spans="1:32" s="661" customFormat="1" ht="13.5" customHeight="1">
      <c r="A1057" s="274" t="s">
        <v>1604</v>
      </c>
      <c r="B1057" s="365">
        <v>1904794</v>
      </c>
      <c r="C1057" s="365">
        <v>575194</v>
      </c>
      <c r="D1057" s="365">
        <v>433109</v>
      </c>
      <c r="E1057" s="654">
        <v>22.73783936740666</v>
      </c>
      <c r="F1057" s="203">
        <v>86987</v>
      </c>
      <c r="AF1057" s="662"/>
    </row>
    <row r="1058" spans="1:32" s="661" customFormat="1" ht="13.5" customHeight="1">
      <c r="A1058" s="276" t="s">
        <v>1605</v>
      </c>
      <c r="B1058" s="365">
        <v>707985</v>
      </c>
      <c r="C1058" s="365">
        <v>260990</v>
      </c>
      <c r="D1058" s="365">
        <v>181378</v>
      </c>
      <c r="E1058" s="654">
        <v>25.61890435531826</v>
      </c>
      <c r="F1058" s="203">
        <v>62884</v>
      </c>
      <c r="AF1058" s="662"/>
    </row>
    <row r="1059" spans="1:32" s="661" customFormat="1" ht="13.5" customHeight="1">
      <c r="A1059" s="280" t="s">
        <v>1606</v>
      </c>
      <c r="B1059" s="365">
        <v>575447</v>
      </c>
      <c r="C1059" s="365">
        <v>211208</v>
      </c>
      <c r="D1059" s="365">
        <v>150276</v>
      </c>
      <c r="E1059" s="654">
        <v>26.114655215858278</v>
      </c>
      <c r="F1059" s="203">
        <v>53107</v>
      </c>
      <c r="AF1059" s="662"/>
    </row>
    <row r="1060" spans="1:32" s="661" customFormat="1" ht="13.5" customHeight="1">
      <c r="A1060" s="276" t="s">
        <v>1607</v>
      </c>
      <c r="B1060" s="365">
        <v>1196809</v>
      </c>
      <c r="C1060" s="365">
        <v>314204</v>
      </c>
      <c r="D1060" s="365">
        <v>251731</v>
      </c>
      <c r="E1060" s="654">
        <v>21.033514955184994</v>
      </c>
      <c r="F1060" s="203">
        <v>24103</v>
      </c>
      <c r="AF1060" s="662"/>
    </row>
    <row r="1061" spans="1:32" s="661" customFormat="1" ht="13.5" customHeight="1">
      <c r="A1061" s="274" t="s">
        <v>1553</v>
      </c>
      <c r="B1061" s="365">
        <v>189650</v>
      </c>
      <c r="C1061" s="365">
        <v>78224</v>
      </c>
      <c r="D1061" s="365">
        <v>10815</v>
      </c>
      <c r="E1061" s="654">
        <v>5.70261007118376</v>
      </c>
      <c r="F1061" s="203">
        <v>10815</v>
      </c>
      <c r="AF1061" s="662"/>
    </row>
    <row r="1062" spans="1:32" s="661" customFormat="1" ht="13.5" customHeight="1">
      <c r="A1062" s="274" t="s">
        <v>1636</v>
      </c>
      <c r="B1062" s="365">
        <v>189650</v>
      </c>
      <c r="C1062" s="365">
        <v>78224</v>
      </c>
      <c r="D1062" s="365">
        <v>10815</v>
      </c>
      <c r="E1062" s="654">
        <v>5.70261007118376</v>
      </c>
      <c r="F1062" s="203">
        <v>10815</v>
      </c>
      <c r="AF1062" s="662"/>
    </row>
    <row r="1063" spans="1:32" s="661" customFormat="1" ht="38.25" customHeight="1">
      <c r="A1063" s="287" t="s">
        <v>867</v>
      </c>
      <c r="B1063" s="365">
        <v>189650</v>
      </c>
      <c r="C1063" s="365">
        <v>78224</v>
      </c>
      <c r="D1063" s="365">
        <v>10815</v>
      </c>
      <c r="E1063" s="654">
        <v>5.70261007118376</v>
      </c>
      <c r="F1063" s="203">
        <v>10815</v>
      </c>
      <c r="AF1063" s="662"/>
    </row>
    <row r="1064" spans="1:32" s="661" customFormat="1" ht="13.5" customHeight="1">
      <c r="A1064" s="259" t="s">
        <v>1558</v>
      </c>
      <c r="B1064" s="365">
        <v>2620</v>
      </c>
      <c r="C1064" s="365">
        <v>2620</v>
      </c>
      <c r="D1064" s="365">
        <v>0</v>
      </c>
      <c r="E1064" s="654">
        <v>0</v>
      </c>
      <c r="F1064" s="203">
        <v>0</v>
      </c>
      <c r="AF1064" s="662"/>
    </row>
    <row r="1065" spans="1:32" s="661" customFormat="1" ht="13.5" customHeight="1">
      <c r="A1065" s="274" t="s">
        <v>1610</v>
      </c>
      <c r="B1065" s="365">
        <v>2620</v>
      </c>
      <c r="C1065" s="365">
        <v>2620</v>
      </c>
      <c r="D1065" s="365">
        <v>0</v>
      </c>
      <c r="E1065" s="654">
        <v>0</v>
      </c>
      <c r="F1065" s="203">
        <v>0</v>
      </c>
      <c r="AF1065" s="662"/>
    </row>
    <row r="1066" spans="1:32" s="661" customFormat="1" ht="13.5" customHeight="1">
      <c r="A1066" s="259" t="s">
        <v>1209</v>
      </c>
      <c r="B1066" s="365">
        <v>-437950</v>
      </c>
      <c r="C1066" s="365">
        <v>-48625</v>
      </c>
      <c r="D1066" s="365">
        <v>133142</v>
      </c>
      <c r="E1066" s="654" t="s">
        <v>1205</v>
      </c>
      <c r="F1066" s="203">
        <v>-10868</v>
      </c>
      <c r="AF1066" s="662"/>
    </row>
    <row r="1067" spans="1:32" s="661" customFormat="1" ht="13.5" customHeight="1">
      <c r="A1067" s="259" t="s">
        <v>1210</v>
      </c>
      <c r="B1067" s="365">
        <v>437950</v>
      </c>
      <c r="C1067" s="365">
        <v>48625</v>
      </c>
      <c r="D1067" s="365" t="s">
        <v>1205</v>
      </c>
      <c r="E1067" s="654" t="s">
        <v>1205</v>
      </c>
      <c r="F1067" s="203" t="s">
        <v>1205</v>
      </c>
      <c r="AF1067" s="662"/>
    </row>
    <row r="1068" spans="1:32" s="661" customFormat="1" ht="13.5" customHeight="1">
      <c r="A1068" s="274" t="s">
        <v>1623</v>
      </c>
      <c r="B1068" s="365">
        <v>437950</v>
      </c>
      <c r="C1068" s="365">
        <v>48625</v>
      </c>
      <c r="D1068" s="365" t="s">
        <v>1205</v>
      </c>
      <c r="E1068" s="654" t="s">
        <v>1205</v>
      </c>
      <c r="F1068" s="203" t="s">
        <v>1205</v>
      </c>
      <c r="AF1068" s="662"/>
    </row>
    <row r="1069" spans="1:32" s="661" customFormat="1" ht="25.5" customHeight="1">
      <c r="A1069" s="284" t="s">
        <v>813</v>
      </c>
      <c r="B1069" s="365">
        <v>437950</v>
      </c>
      <c r="C1069" s="365">
        <v>48625</v>
      </c>
      <c r="D1069" s="365" t="s">
        <v>1205</v>
      </c>
      <c r="E1069" s="654" t="s">
        <v>1205</v>
      </c>
      <c r="F1069" s="203" t="s">
        <v>1205</v>
      </c>
      <c r="AF1069" s="662"/>
    </row>
    <row r="1070" spans="1:32" s="661" customFormat="1" ht="13.5" customHeight="1">
      <c r="A1070" s="241"/>
      <c r="B1070" s="365"/>
      <c r="C1070" s="365"/>
      <c r="D1070" s="365"/>
      <c r="E1070" s="654"/>
      <c r="F1070" s="203"/>
      <c r="AF1070" s="662"/>
    </row>
    <row r="1071" spans="1:32" s="661" customFormat="1" ht="13.5" customHeight="1">
      <c r="A1071" s="252" t="s">
        <v>834</v>
      </c>
      <c r="B1071" s="365"/>
      <c r="C1071" s="365"/>
      <c r="D1071" s="365"/>
      <c r="E1071" s="654"/>
      <c r="F1071" s="203"/>
      <c r="AF1071" s="662"/>
    </row>
    <row r="1072" spans="1:32" s="661" customFormat="1" ht="13.5" customHeight="1">
      <c r="A1072" s="241" t="s">
        <v>871</v>
      </c>
      <c r="B1072" s="365"/>
      <c r="C1072" s="365"/>
      <c r="D1072" s="365"/>
      <c r="E1072" s="654"/>
      <c r="F1072" s="203"/>
      <c r="AF1072" s="662"/>
    </row>
    <row r="1073" spans="1:32" s="661" customFormat="1" ht="13.5" customHeight="1">
      <c r="A1073" s="199" t="s">
        <v>811</v>
      </c>
      <c r="B1073" s="365">
        <v>31371</v>
      </c>
      <c r="C1073" s="365">
        <v>19525</v>
      </c>
      <c r="D1073" s="365">
        <v>8842</v>
      </c>
      <c r="E1073" s="654">
        <v>28.185266647540725</v>
      </c>
      <c r="F1073" s="203">
        <v>1769</v>
      </c>
      <c r="AF1073" s="662"/>
    </row>
    <row r="1074" spans="1:32" s="661" customFormat="1" ht="13.5" customHeight="1">
      <c r="A1074" s="259" t="s">
        <v>1616</v>
      </c>
      <c r="B1074" s="365">
        <v>10683</v>
      </c>
      <c r="C1074" s="365">
        <v>10683</v>
      </c>
      <c r="D1074" s="365">
        <v>0</v>
      </c>
      <c r="E1074" s="654">
        <v>0</v>
      </c>
      <c r="F1074" s="203">
        <v>0</v>
      </c>
      <c r="AF1074" s="662"/>
    </row>
    <row r="1075" spans="1:32" s="661" customFormat="1" ht="13.5" customHeight="1">
      <c r="A1075" s="259" t="s">
        <v>1690</v>
      </c>
      <c r="B1075" s="365">
        <v>10683</v>
      </c>
      <c r="C1075" s="365">
        <v>10683</v>
      </c>
      <c r="D1075" s="365">
        <v>0</v>
      </c>
      <c r="E1075" s="654">
        <v>0</v>
      </c>
      <c r="F1075" s="203">
        <v>0</v>
      </c>
      <c r="AF1075" s="662"/>
    </row>
    <row r="1076" spans="1:32" s="661" customFormat="1" ht="13.5" customHeight="1">
      <c r="A1076" s="259" t="s">
        <v>1600</v>
      </c>
      <c r="B1076" s="365">
        <v>20688</v>
      </c>
      <c r="C1076" s="365">
        <v>8842</v>
      </c>
      <c r="D1076" s="365">
        <v>8842</v>
      </c>
      <c r="E1076" s="654">
        <v>42.73975251353442</v>
      </c>
      <c r="F1076" s="203">
        <v>1769</v>
      </c>
      <c r="AF1076" s="662"/>
    </row>
    <row r="1077" spans="1:32" s="661" customFormat="1" ht="24.75" customHeight="1">
      <c r="A1077" s="261" t="s">
        <v>1601</v>
      </c>
      <c r="B1077" s="365">
        <v>20688</v>
      </c>
      <c r="C1077" s="365">
        <v>8842</v>
      </c>
      <c r="D1077" s="365">
        <v>8842</v>
      </c>
      <c r="E1077" s="654">
        <v>42.73975251353442</v>
      </c>
      <c r="F1077" s="203">
        <v>1769</v>
      </c>
      <c r="AF1077" s="662"/>
    </row>
    <row r="1078" spans="1:32" s="661" customFormat="1" ht="13.5" customHeight="1">
      <c r="A1078" s="193" t="s">
        <v>1602</v>
      </c>
      <c r="B1078" s="365">
        <v>31371</v>
      </c>
      <c r="C1078" s="365">
        <v>19525</v>
      </c>
      <c r="D1078" s="365">
        <v>2761</v>
      </c>
      <c r="E1078" s="654">
        <v>8.801122055401486</v>
      </c>
      <c r="F1078" s="203">
        <v>20</v>
      </c>
      <c r="AF1078" s="662"/>
    </row>
    <row r="1079" spans="1:32" s="661" customFormat="1" ht="13.5" customHeight="1">
      <c r="A1079" s="259" t="s">
        <v>1603</v>
      </c>
      <c r="B1079" s="365">
        <v>31371</v>
      </c>
      <c r="C1079" s="365">
        <v>19525</v>
      </c>
      <c r="D1079" s="365">
        <v>2761</v>
      </c>
      <c r="E1079" s="654">
        <v>8.801122055401486</v>
      </c>
      <c r="F1079" s="203">
        <v>20</v>
      </c>
      <c r="AF1079" s="662"/>
    </row>
    <row r="1080" spans="1:32" s="661" customFormat="1" ht="13.5" customHeight="1">
      <c r="A1080" s="274" t="s">
        <v>1604</v>
      </c>
      <c r="B1080" s="365">
        <v>20688</v>
      </c>
      <c r="C1080" s="365">
        <v>8842</v>
      </c>
      <c r="D1080" s="365">
        <v>2761</v>
      </c>
      <c r="E1080" s="654">
        <v>13.345901005413765</v>
      </c>
      <c r="F1080" s="203">
        <v>20</v>
      </c>
      <c r="AF1080" s="662"/>
    </row>
    <row r="1081" spans="1:32" s="661" customFormat="1" ht="13.5" customHeight="1">
      <c r="A1081" s="276" t="s">
        <v>1605</v>
      </c>
      <c r="B1081" s="365">
        <v>12063</v>
      </c>
      <c r="C1081" s="365">
        <v>5200</v>
      </c>
      <c r="D1081" s="365">
        <v>707</v>
      </c>
      <c r="E1081" s="654">
        <v>5.860896957639062</v>
      </c>
      <c r="F1081" s="203">
        <v>0</v>
      </c>
      <c r="AF1081" s="662"/>
    </row>
    <row r="1082" spans="1:32" s="661" customFormat="1" ht="13.5" customHeight="1">
      <c r="A1082" s="280" t="s">
        <v>1606</v>
      </c>
      <c r="B1082" s="365">
        <v>9721</v>
      </c>
      <c r="C1082" s="365">
        <v>4190</v>
      </c>
      <c r="D1082" s="365">
        <v>570</v>
      </c>
      <c r="E1082" s="654">
        <v>5.863594280423825</v>
      </c>
      <c r="F1082" s="203">
        <v>0</v>
      </c>
      <c r="AF1082" s="662"/>
    </row>
    <row r="1083" spans="1:32" s="661" customFormat="1" ht="13.5" customHeight="1">
      <c r="A1083" s="276" t="s">
        <v>1607</v>
      </c>
      <c r="B1083" s="365">
        <v>8625</v>
      </c>
      <c r="C1083" s="365">
        <v>3642</v>
      </c>
      <c r="D1083" s="365">
        <v>2054</v>
      </c>
      <c r="E1083" s="654">
        <v>23.81449275362319</v>
      </c>
      <c r="F1083" s="203">
        <v>20</v>
      </c>
      <c r="AF1083" s="662"/>
    </row>
    <row r="1084" spans="1:32" s="661" customFormat="1" ht="13.5" customHeight="1">
      <c r="A1084" s="274" t="s">
        <v>1553</v>
      </c>
      <c r="B1084" s="365">
        <v>10683</v>
      </c>
      <c r="C1084" s="365">
        <v>10683</v>
      </c>
      <c r="D1084" s="365">
        <v>0</v>
      </c>
      <c r="E1084" s="654">
        <v>0</v>
      </c>
      <c r="F1084" s="203">
        <v>0</v>
      </c>
      <c r="AF1084" s="662"/>
    </row>
    <row r="1085" spans="1:32" s="661" customFormat="1" ht="13.5" customHeight="1">
      <c r="A1085" s="274" t="s">
        <v>1636</v>
      </c>
      <c r="B1085" s="365">
        <v>10683</v>
      </c>
      <c r="C1085" s="365">
        <v>10683</v>
      </c>
      <c r="D1085" s="365">
        <v>0</v>
      </c>
      <c r="E1085" s="654">
        <v>0</v>
      </c>
      <c r="F1085" s="203">
        <v>0</v>
      </c>
      <c r="AF1085" s="662"/>
    </row>
    <row r="1086" spans="1:32" s="661" customFormat="1" ht="38.25" customHeight="1">
      <c r="A1086" s="287" t="s">
        <v>857</v>
      </c>
      <c r="B1086" s="365">
        <v>10683</v>
      </c>
      <c r="C1086" s="365">
        <v>10683</v>
      </c>
      <c r="D1086" s="365">
        <v>0</v>
      </c>
      <c r="E1086" s="654">
        <v>0</v>
      </c>
      <c r="F1086" s="203">
        <v>0</v>
      </c>
      <c r="AF1086" s="662"/>
    </row>
    <row r="1087" spans="1:32" s="661" customFormat="1" ht="13.5" customHeight="1">
      <c r="A1087" s="241"/>
      <c r="B1087" s="365"/>
      <c r="C1087" s="365"/>
      <c r="D1087" s="365"/>
      <c r="E1087" s="654"/>
      <c r="F1087" s="203"/>
      <c r="AF1087" s="662"/>
    </row>
    <row r="1088" spans="1:32" s="661" customFormat="1" ht="13.5" customHeight="1">
      <c r="A1088" s="252" t="s">
        <v>933</v>
      </c>
      <c r="B1088" s="365"/>
      <c r="C1088" s="365"/>
      <c r="D1088" s="365"/>
      <c r="E1088" s="654"/>
      <c r="F1088" s="203"/>
      <c r="AF1088" s="662"/>
    </row>
    <row r="1089" spans="1:32" s="661" customFormat="1" ht="13.5" customHeight="1">
      <c r="A1089" s="241" t="s">
        <v>871</v>
      </c>
      <c r="B1089" s="365"/>
      <c r="C1089" s="365"/>
      <c r="D1089" s="365"/>
      <c r="E1089" s="654"/>
      <c r="F1089" s="203"/>
      <c r="AF1089" s="662"/>
    </row>
    <row r="1090" spans="1:32" s="661" customFormat="1" ht="13.5" customHeight="1">
      <c r="A1090" s="199" t="s">
        <v>811</v>
      </c>
      <c r="B1090" s="365">
        <v>321217</v>
      </c>
      <c r="C1090" s="365">
        <v>139746</v>
      </c>
      <c r="D1090" s="365">
        <v>139746</v>
      </c>
      <c r="E1090" s="654">
        <v>43.50516940261568</v>
      </c>
      <c r="F1090" s="203">
        <v>72490</v>
      </c>
      <c r="AF1090" s="662"/>
    </row>
    <row r="1091" spans="1:32" s="661" customFormat="1" ht="13.5" customHeight="1">
      <c r="A1091" s="259" t="s">
        <v>1616</v>
      </c>
      <c r="B1091" s="365">
        <v>2700</v>
      </c>
      <c r="C1091" s="365">
        <v>0</v>
      </c>
      <c r="D1091" s="365">
        <v>0</v>
      </c>
      <c r="E1091" s="654">
        <v>0</v>
      </c>
      <c r="F1091" s="203">
        <v>0</v>
      </c>
      <c r="AF1091" s="662"/>
    </row>
    <row r="1092" spans="1:32" s="661" customFormat="1" ht="13.5" customHeight="1">
      <c r="A1092" s="259" t="s">
        <v>1690</v>
      </c>
      <c r="B1092" s="365">
        <v>2700</v>
      </c>
      <c r="C1092" s="365">
        <v>0</v>
      </c>
      <c r="D1092" s="365">
        <v>0</v>
      </c>
      <c r="E1092" s="654">
        <v>0</v>
      </c>
      <c r="F1092" s="203">
        <v>0</v>
      </c>
      <c r="AF1092" s="662"/>
    </row>
    <row r="1093" spans="1:32" s="661" customFormat="1" ht="13.5" customHeight="1">
      <c r="A1093" s="259" t="s">
        <v>1600</v>
      </c>
      <c r="B1093" s="365">
        <v>318517</v>
      </c>
      <c r="C1093" s="365">
        <v>139746</v>
      </c>
      <c r="D1093" s="365">
        <v>139746</v>
      </c>
      <c r="E1093" s="654">
        <v>43.87395335256831</v>
      </c>
      <c r="F1093" s="203">
        <v>72490</v>
      </c>
      <c r="AF1093" s="662"/>
    </row>
    <row r="1094" spans="1:32" s="661" customFormat="1" ht="25.5" customHeight="1">
      <c r="A1094" s="261" t="s">
        <v>1601</v>
      </c>
      <c r="B1094" s="365">
        <v>318517</v>
      </c>
      <c r="C1094" s="365">
        <v>139746</v>
      </c>
      <c r="D1094" s="365">
        <v>139746</v>
      </c>
      <c r="E1094" s="654">
        <v>43.87395335256831</v>
      </c>
      <c r="F1094" s="203">
        <v>72490</v>
      </c>
      <c r="AF1094" s="662"/>
    </row>
    <row r="1095" spans="1:32" s="661" customFormat="1" ht="13.5" customHeight="1">
      <c r="A1095" s="193" t="s">
        <v>1602</v>
      </c>
      <c r="B1095" s="365">
        <v>321217</v>
      </c>
      <c r="C1095" s="365">
        <v>139746</v>
      </c>
      <c r="D1095" s="365">
        <v>27323</v>
      </c>
      <c r="E1095" s="654">
        <v>8.506087784893078</v>
      </c>
      <c r="F1095" s="203">
        <v>12339</v>
      </c>
      <c r="AF1095" s="662"/>
    </row>
    <row r="1096" spans="1:32" s="661" customFormat="1" ht="13.5" customHeight="1">
      <c r="A1096" s="259" t="s">
        <v>1603</v>
      </c>
      <c r="B1096" s="365">
        <v>318834</v>
      </c>
      <c r="C1096" s="365">
        <v>137363</v>
      </c>
      <c r="D1096" s="365">
        <v>27323</v>
      </c>
      <c r="E1096" s="654">
        <v>8.569663210322613</v>
      </c>
      <c r="F1096" s="203">
        <v>12339</v>
      </c>
      <c r="AF1096" s="662"/>
    </row>
    <row r="1097" spans="1:32" s="661" customFormat="1" ht="13.5" customHeight="1">
      <c r="A1097" s="274" t="s">
        <v>1604</v>
      </c>
      <c r="B1097" s="365">
        <v>316134</v>
      </c>
      <c r="C1097" s="365">
        <v>137363</v>
      </c>
      <c r="D1097" s="365">
        <v>27323</v>
      </c>
      <c r="E1097" s="654">
        <v>8.642853979641545</v>
      </c>
      <c r="F1097" s="203">
        <v>12339</v>
      </c>
      <c r="AF1097" s="662"/>
    </row>
    <row r="1098" spans="1:32" s="661" customFormat="1" ht="13.5" customHeight="1">
      <c r="A1098" s="276" t="s">
        <v>1605</v>
      </c>
      <c r="B1098" s="365">
        <v>132464</v>
      </c>
      <c r="C1098" s="365">
        <v>77834</v>
      </c>
      <c r="D1098" s="365">
        <v>16683</v>
      </c>
      <c r="E1098" s="654">
        <v>12.594365261505015</v>
      </c>
      <c r="F1098" s="203">
        <v>7370</v>
      </c>
      <c r="AF1098" s="662"/>
    </row>
    <row r="1099" spans="1:32" s="661" customFormat="1" ht="13.5" customHeight="1">
      <c r="A1099" s="280" t="s">
        <v>1606</v>
      </c>
      <c r="B1099" s="365">
        <v>106477</v>
      </c>
      <c r="C1099" s="365">
        <v>62567</v>
      </c>
      <c r="D1099" s="365">
        <v>13444</v>
      </c>
      <c r="E1099" s="654">
        <v>12.62620096358838</v>
      </c>
      <c r="F1099" s="203">
        <v>5939</v>
      </c>
      <c r="AF1099" s="662"/>
    </row>
    <row r="1100" spans="1:32" s="661" customFormat="1" ht="13.5" customHeight="1">
      <c r="A1100" s="276" t="s">
        <v>1607</v>
      </c>
      <c r="B1100" s="365">
        <v>183670</v>
      </c>
      <c r="C1100" s="365">
        <v>59529</v>
      </c>
      <c r="D1100" s="365">
        <v>10640</v>
      </c>
      <c r="E1100" s="654">
        <v>5.792998312190342</v>
      </c>
      <c r="F1100" s="203">
        <v>4969</v>
      </c>
      <c r="AF1100" s="662"/>
    </row>
    <row r="1101" spans="1:32" s="661" customFormat="1" ht="13.5" customHeight="1">
      <c r="A1101" s="274" t="s">
        <v>1553</v>
      </c>
      <c r="B1101" s="365">
        <v>2700</v>
      </c>
      <c r="C1101" s="365">
        <v>0</v>
      </c>
      <c r="D1101" s="365">
        <v>0</v>
      </c>
      <c r="E1101" s="654">
        <v>0</v>
      </c>
      <c r="F1101" s="203">
        <v>0</v>
      </c>
      <c r="AF1101" s="662"/>
    </row>
    <row r="1102" spans="1:32" s="661" customFormat="1" ht="13.5" customHeight="1">
      <c r="A1102" s="274" t="s">
        <v>1636</v>
      </c>
      <c r="B1102" s="365">
        <v>2700</v>
      </c>
      <c r="C1102" s="365">
        <v>0</v>
      </c>
      <c r="D1102" s="365">
        <v>0</v>
      </c>
      <c r="E1102" s="654">
        <v>0</v>
      </c>
      <c r="F1102" s="203">
        <v>0</v>
      </c>
      <c r="AF1102" s="662"/>
    </row>
    <row r="1103" spans="1:32" s="661" customFormat="1" ht="39" customHeight="1">
      <c r="A1103" s="287" t="s">
        <v>872</v>
      </c>
      <c r="B1103" s="365">
        <v>2700</v>
      </c>
      <c r="C1103" s="365">
        <v>0</v>
      </c>
      <c r="D1103" s="365">
        <v>0</v>
      </c>
      <c r="E1103" s="654">
        <v>0</v>
      </c>
      <c r="F1103" s="203">
        <v>0</v>
      </c>
      <c r="AF1103" s="662"/>
    </row>
    <row r="1104" spans="1:32" s="661" customFormat="1" ht="12.75" customHeight="1">
      <c r="A1104" s="259" t="s">
        <v>1558</v>
      </c>
      <c r="B1104" s="365">
        <v>2383</v>
      </c>
      <c r="C1104" s="365">
        <v>2383</v>
      </c>
      <c r="D1104" s="365">
        <v>0</v>
      </c>
      <c r="E1104" s="654"/>
      <c r="F1104" s="203">
        <v>0</v>
      </c>
      <c r="AF1104" s="662"/>
    </row>
    <row r="1105" spans="1:32" s="661" customFormat="1" ht="13.5" customHeight="1">
      <c r="A1105" s="274" t="s">
        <v>1610</v>
      </c>
      <c r="B1105" s="365">
        <v>2383</v>
      </c>
      <c r="C1105" s="365">
        <v>2383</v>
      </c>
      <c r="D1105" s="365">
        <v>0</v>
      </c>
      <c r="E1105" s="654"/>
      <c r="F1105" s="203">
        <v>0</v>
      </c>
      <c r="AF1105" s="662"/>
    </row>
    <row r="1106" spans="1:32" s="661" customFormat="1" ht="15.75" customHeight="1">
      <c r="A1106" s="241"/>
      <c r="B1106" s="365"/>
      <c r="C1106" s="365"/>
      <c r="D1106" s="365"/>
      <c r="E1106" s="654"/>
      <c r="F1106" s="203"/>
      <c r="AF1106" s="662"/>
    </row>
    <row r="1107" spans="1:32" s="661" customFormat="1" ht="13.5" customHeight="1">
      <c r="A1107" s="252" t="s">
        <v>937</v>
      </c>
      <c r="B1107" s="365"/>
      <c r="C1107" s="365"/>
      <c r="D1107" s="365"/>
      <c r="E1107" s="654"/>
      <c r="F1107" s="203"/>
      <c r="AF1107" s="662"/>
    </row>
    <row r="1108" spans="1:32" s="661" customFormat="1" ht="13.5" customHeight="1">
      <c r="A1108" s="241" t="s">
        <v>871</v>
      </c>
      <c r="B1108" s="365"/>
      <c r="C1108" s="365"/>
      <c r="D1108" s="365"/>
      <c r="E1108" s="654"/>
      <c r="F1108" s="203"/>
      <c r="AF1108" s="662"/>
    </row>
    <row r="1109" spans="1:32" s="661" customFormat="1" ht="13.5" customHeight="1">
      <c r="A1109" s="199" t="s">
        <v>811</v>
      </c>
      <c r="B1109" s="365">
        <v>4303324</v>
      </c>
      <c r="C1109" s="365">
        <v>2678064</v>
      </c>
      <c r="D1109" s="365">
        <v>2678064</v>
      </c>
      <c r="E1109" s="654">
        <v>62.232451007639675</v>
      </c>
      <c r="F1109" s="203">
        <v>557566</v>
      </c>
      <c r="AF1109" s="662"/>
    </row>
    <row r="1110" spans="1:32" s="661" customFormat="1" ht="13.5" customHeight="1">
      <c r="A1110" s="259" t="s">
        <v>1600</v>
      </c>
      <c r="B1110" s="365">
        <v>4303324</v>
      </c>
      <c r="C1110" s="365">
        <v>2678064</v>
      </c>
      <c r="D1110" s="365">
        <v>2678064</v>
      </c>
      <c r="E1110" s="654">
        <v>62.232451007639675</v>
      </c>
      <c r="F1110" s="203">
        <v>557566</v>
      </c>
      <c r="AF1110" s="662"/>
    </row>
    <row r="1111" spans="1:32" s="661" customFormat="1" ht="25.5" customHeight="1">
      <c r="A1111" s="261" t="s">
        <v>1601</v>
      </c>
      <c r="B1111" s="365">
        <v>2100162</v>
      </c>
      <c r="C1111" s="365">
        <v>1231156</v>
      </c>
      <c r="D1111" s="365">
        <v>1231156</v>
      </c>
      <c r="E1111" s="654">
        <v>58.62195392545908</v>
      </c>
      <c r="F1111" s="203">
        <v>273363</v>
      </c>
      <c r="AF1111" s="662"/>
    </row>
    <row r="1112" spans="1:32" s="661" customFormat="1" ht="23.25" customHeight="1">
      <c r="A1112" s="283" t="s">
        <v>1639</v>
      </c>
      <c r="B1112" s="365">
        <v>2203162</v>
      </c>
      <c r="C1112" s="365">
        <v>1446908</v>
      </c>
      <c r="D1112" s="365">
        <v>1446908</v>
      </c>
      <c r="E1112" s="654">
        <v>65.67415378442438</v>
      </c>
      <c r="F1112" s="203">
        <v>284203</v>
      </c>
      <c r="AF1112" s="662"/>
    </row>
    <row r="1113" spans="1:32" s="661" customFormat="1" ht="13.5" customHeight="1">
      <c r="A1113" s="193" t="s">
        <v>1602</v>
      </c>
      <c r="B1113" s="365">
        <v>4303324</v>
      </c>
      <c r="C1113" s="365">
        <v>2678064</v>
      </c>
      <c r="D1113" s="365">
        <v>1403318</v>
      </c>
      <c r="E1113" s="654">
        <v>32.6100939645725</v>
      </c>
      <c r="F1113" s="203">
        <v>416348</v>
      </c>
      <c r="AF1113" s="662"/>
    </row>
    <row r="1114" spans="1:32" s="661" customFormat="1" ht="13.5" customHeight="1">
      <c r="A1114" s="259" t="s">
        <v>1603</v>
      </c>
      <c r="B1114" s="365">
        <v>4303324</v>
      </c>
      <c r="C1114" s="365">
        <v>2678064</v>
      </c>
      <c r="D1114" s="365">
        <v>1403318</v>
      </c>
      <c r="E1114" s="654">
        <v>32.6100939645725</v>
      </c>
      <c r="F1114" s="203">
        <v>416348</v>
      </c>
      <c r="AF1114" s="662"/>
    </row>
    <row r="1115" spans="1:32" s="661" customFormat="1" ht="13.5" customHeight="1">
      <c r="A1115" s="274" t="s">
        <v>1604</v>
      </c>
      <c r="B1115" s="365">
        <v>1143346</v>
      </c>
      <c r="C1115" s="365">
        <v>584284</v>
      </c>
      <c r="D1115" s="365">
        <v>409377</v>
      </c>
      <c r="E1115" s="654">
        <v>35.8051718377464</v>
      </c>
      <c r="F1115" s="203">
        <v>109984</v>
      </c>
      <c r="AF1115" s="662"/>
    </row>
    <row r="1116" spans="1:32" s="661" customFormat="1" ht="13.5" customHeight="1">
      <c r="A1116" s="276" t="s">
        <v>1605</v>
      </c>
      <c r="B1116" s="365">
        <v>629507</v>
      </c>
      <c r="C1116" s="365">
        <v>349706</v>
      </c>
      <c r="D1116" s="365">
        <v>279070</v>
      </c>
      <c r="E1116" s="654">
        <v>44.33151656772681</v>
      </c>
      <c r="F1116" s="203">
        <v>59650</v>
      </c>
      <c r="AF1116" s="662"/>
    </row>
    <row r="1117" spans="1:32" s="661" customFormat="1" ht="13.5" customHeight="1">
      <c r="A1117" s="280" t="s">
        <v>1606</v>
      </c>
      <c r="B1117" s="365">
        <v>502379</v>
      </c>
      <c r="C1117" s="365">
        <v>280394</v>
      </c>
      <c r="D1117" s="365">
        <v>224190</v>
      </c>
      <c r="E1117" s="654">
        <v>44.62567105711027</v>
      </c>
      <c r="F1117" s="203">
        <v>47602</v>
      </c>
      <c r="AF1117" s="662"/>
    </row>
    <row r="1118" spans="1:32" s="661" customFormat="1" ht="13.5" customHeight="1">
      <c r="A1118" s="276" t="s">
        <v>1607</v>
      </c>
      <c r="B1118" s="365">
        <v>513839</v>
      </c>
      <c r="C1118" s="365">
        <v>234578</v>
      </c>
      <c r="D1118" s="365">
        <v>130307</v>
      </c>
      <c r="E1118" s="654">
        <v>25.359499765490746</v>
      </c>
      <c r="F1118" s="203">
        <v>50334</v>
      </c>
      <c r="AF1118" s="662"/>
    </row>
    <row r="1119" spans="1:32" s="661" customFormat="1" ht="13.5" customHeight="1">
      <c r="A1119" s="274" t="s">
        <v>1608</v>
      </c>
      <c r="B1119" s="365">
        <v>945706</v>
      </c>
      <c r="C1119" s="365">
        <v>590592</v>
      </c>
      <c r="D1119" s="365">
        <v>318398</v>
      </c>
      <c r="E1119" s="654">
        <v>33.66775720995743</v>
      </c>
      <c r="F1119" s="203">
        <v>138151</v>
      </c>
      <c r="AF1119" s="662"/>
    </row>
    <row r="1120" spans="1:32" s="661" customFormat="1" ht="13.5" customHeight="1">
      <c r="A1120" s="276" t="s">
        <v>1620</v>
      </c>
      <c r="B1120" s="365">
        <v>945706</v>
      </c>
      <c r="C1120" s="365">
        <v>590592</v>
      </c>
      <c r="D1120" s="365">
        <v>318398</v>
      </c>
      <c r="E1120" s="654">
        <v>33.66775720995743</v>
      </c>
      <c r="F1120" s="203">
        <v>138151</v>
      </c>
      <c r="AF1120" s="662"/>
    </row>
    <row r="1121" spans="1:32" s="661" customFormat="1" ht="13.5" customHeight="1">
      <c r="A1121" s="274" t="s">
        <v>1553</v>
      </c>
      <c r="B1121" s="365">
        <v>2214272</v>
      </c>
      <c r="C1121" s="365">
        <v>1503188</v>
      </c>
      <c r="D1121" s="365">
        <v>675543</v>
      </c>
      <c r="E1121" s="654">
        <v>30.50858250476906</v>
      </c>
      <c r="F1121" s="203">
        <v>168213</v>
      </c>
      <c r="AF1121" s="662"/>
    </row>
    <row r="1122" spans="1:32" s="661" customFormat="1" ht="13.5" customHeight="1">
      <c r="A1122" s="276" t="s">
        <v>1646</v>
      </c>
      <c r="B1122" s="365">
        <v>11110</v>
      </c>
      <c r="C1122" s="365">
        <v>56280</v>
      </c>
      <c r="D1122" s="365">
        <v>7020</v>
      </c>
      <c r="E1122" s="654">
        <v>63.18631863186318</v>
      </c>
      <c r="F1122" s="203">
        <v>1404</v>
      </c>
      <c r="AF1122" s="662"/>
    </row>
    <row r="1123" spans="1:32" s="661" customFormat="1" ht="13.5" customHeight="1">
      <c r="A1123" s="274" t="s">
        <v>1636</v>
      </c>
      <c r="B1123" s="365">
        <v>2203162</v>
      </c>
      <c r="C1123" s="365">
        <v>1446908</v>
      </c>
      <c r="D1123" s="365">
        <v>668523</v>
      </c>
      <c r="E1123" s="654">
        <v>30.343796779356214</v>
      </c>
      <c r="F1123" s="203">
        <v>166809</v>
      </c>
      <c r="AF1123" s="662"/>
    </row>
    <row r="1124" spans="1:32" s="661" customFormat="1" ht="35.25" customHeight="1">
      <c r="A1124" s="287" t="s">
        <v>872</v>
      </c>
      <c r="B1124" s="365">
        <v>2203162</v>
      </c>
      <c r="C1124" s="365">
        <v>1446908</v>
      </c>
      <c r="D1124" s="365">
        <v>668523</v>
      </c>
      <c r="E1124" s="654">
        <v>30.343796779356214</v>
      </c>
      <c r="F1124" s="203">
        <v>166809</v>
      </c>
      <c r="AF1124" s="662"/>
    </row>
    <row r="1125" spans="1:32" s="661" customFormat="1" ht="13.5" customHeight="1">
      <c r="A1125" s="276"/>
      <c r="B1125" s="365"/>
      <c r="C1125" s="365"/>
      <c r="D1125" s="365"/>
      <c r="E1125" s="654"/>
      <c r="F1125" s="203"/>
      <c r="AF1125" s="662"/>
    </row>
    <row r="1126" spans="1:32" s="661" customFormat="1" ht="13.5" customHeight="1">
      <c r="A1126" s="252" t="s">
        <v>854</v>
      </c>
      <c r="B1126" s="365"/>
      <c r="C1126" s="365"/>
      <c r="D1126" s="365"/>
      <c r="E1126" s="654"/>
      <c r="F1126" s="203"/>
      <c r="AF1126" s="662"/>
    </row>
    <row r="1127" spans="1:32" s="661" customFormat="1" ht="13.5" customHeight="1">
      <c r="A1127" s="241" t="s">
        <v>871</v>
      </c>
      <c r="B1127" s="365"/>
      <c r="C1127" s="365"/>
      <c r="D1127" s="365"/>
      <c r="E1127" s="654"/>
      <c r="F1127" s="203"/>
      <c r="AF1127" s="662"/>
    </row>
    <row r="1128" spans="1:32" s="661" customFormat="1" ht="13.5" customHeight="1">
      <c r="A1128" s="199" t="s">
        <v>811</v>
      </c>
      <c r="B1128" s="365">
        <v>216135</v>
      </c>
      <c r="C1128" s="365">
        <v>114307</v>
      </c>
      <c r="D1128" s="365">
        <v>80446</v>
      </c>
      <c r="E1128" s="654">
        <v>37.22025585860689</v>
      </c>
      <c r="F1128" s="203">
        <v>14114</v>
      </c>
      <c r="AF1128" s="662"/>
    </row>
    <row r="1129" spans="1:32" s="661" customFormat="1" ht="13.5" customHeight="1">
      <c r="A1129" s="259" t="s">
        <v>1616</v>
      </c>
      <c r="B1129" s="365">
        <v>54807</v>
      </c>
      <c r="C1129" s="365">
        <v>35317</v>
      </c>
      <c r="D1129" s="365">
        <v>1456</v>
      </c>
      <c r="E1129" s="654">
        <v>2.656594960497747</v>
      </c>
      <c r="F1129" s="203">
        <v>0</v>
      </c>
      <c r="AF1129" s="662"/>
    </row>
    <row r="1130" spans="1:32" s="661" customFormat="1" ht="13.5" customHeight="1">
      <c r="A1130" s="259" t="s">
        <v>1690</v>
      </c>
      <c r="B1130" s="203">
        <v>54807</v>
      </c>
      <c r="C1130" s="203">
        <v>35317</v>
      </c>
      <c r="D1130" s="203">
        <v>0</v>
      </c>
      <c r="E1130" s="359">
        <v>0</v>
      </c>
      <c r="F1130" s="203">
        <v>0</v>
      </c>
      <c r="AF1130" s="662"/>
    </row>
    <row r="1131" spans="1:32" s="661" customFormat="1" ht="13.5" customHeight="1">
      <c r="A1131" s="259" t="s">
        <v>1600</v>
      </c>
      <c r="B1131" s="365">
        <v>161328</v>
      </c>
      <c r="C1131" s="365">
        <v>78990</v>
      </c>
      <c r="D1131" s="365">
        <v>78990</v>
      </c>
      <c r="E1131" s="654">
        <v>48.962362392145195</v>
      </c>
      <c r="F1131" s="203">
        <v>14114</v>
      </c>
      <c r="AF1131" s="662"/>
    </row>
    <row r="1132" spans="1:32" s="661" customFormat="1" ht="26.25" customHeight="1">
      <c r="A1132" s="261" t="s">
        <v>1601</v>
      </c>
      <c r="B1132" s="365">
        <v>161328</v>
      </c>
      <c r="C1132" s="365">
        <v>78990</v>
      </c>
      <c r="D1132" s="365">
        <v>78990</v>
      </c>
      <c r="E1132" s="654">
        <v>48.962362392145195</v>
      </c>
      <c r="F1132" s="203">
        <v>14114</v>
      </c>
      <c r="AF1132" s="662"/>
    </row>
    <row r="1133" spans="1:32" s="661" customFormat="1" ht="13.5" customHeight="1">
      <c r="A1133" s="193" t="s">
        <v>1602</v>
      </c>
      <c r="B1133" s="365">
        <v>216135</v>
      </c>
      <c r="C1133" s="365">
        <v>114307</v>
      </c>
      <c r="D1133" s="365">
        <v>15862</v>
      </c>
      <c r="E1133" s="654">
        <v>7.338931686214635</v>
      </c>
      <c r="F1133" s="203">
        <v>3716</v>
      </c>
      <c r="AF1133" s="662"/>
    </row>
    <row r="1134" spans="1:32" s="661" customFormat="1" ht="13.5" customHeight="1">
      <c r="A1134" s="259" t="s">
        <v>1603</v>
      </c>
      <c r="B1134" s="365">
        <v>216135</v>
      </c>
      <c r="C1134" s="365">
        <v>114307</v>
      </c>
      <c r="D1134" s="365">
        <v>15862</v>
      </c>
      <c r="E1134" s="654">
        <v>7.338931686214635</v>
      </c>
      <c r="F1134" s="203">
        <v>3716</v>
      </c>
      <c r="AF1134" s="662"/>
    </row>
    <row r="1135" spans="1:32" s="661" customFormat="1" ht="13.5" customHeight="1">
      <c r="A1135" s="274" t="s">
        <v>1604</v>
      </c>
      <c r="B1135" s="365">
        <v>161328</v>
      </c>
      <c r="C1135" s="365">
        <v>78990</v>
      </c>
      <c r="D1135" s="365">
        <v>14405</v>
      </c>
      <c r="E1135" s="654">
        <v>8.929014182287018</v>
      </c>
      <c r="F1135" s="203">
        <v>3716</v>
      </c>
      <c r="AF1135" s="662"/>
    </row>
    <row r="1136" spans="1:32" s="661" customFormat="1" ht="13.5" customHeight="1">
      <c r="A1136" s="276" t="s">
        <v>1605</v>
      </c>
      <c r="B1136" s="365">
        <v>34661</v>
      </c>
      <c r="C1136" s="365">
        <v>12286</v>
      </c>
      <c r="D1136" s="365">
        <v>5371</v>
      </c>
      <c r="E1136" s="654">
        <v>15.495802198436282</v>
      </c>
      <c r="F1136" s="203">
        <v>1170</v>
      </c>
      <c r="AF1136" s="662"/>
    </row>
    <row r="1137" spans="1:32" s="661" customFormat="1" ht="13.5" customHeight="1">
      <c r="A1137" s="280" t="s">
        <v>1606</v>
      </c>
      <c r="B1137" s="365">
        <v>27932</v>
      </c>
      <c r="C1137" s="365">
        <v>9899</v>
      </c>
      <c r="D1137" s="365">
        <v>4457</v>
      </c>
      <c r="E1137" s="654">
        <v>15.956608907346412</v>
      </c>
      <c r="F1137" s="203">
        <v>941</v>
      </c>
      <c r="AF1137" s="662"/>
    </row>
    <row r="1138" spans="1:32" s="661" customFormat="1" ht="13.5" customHeight="1">
      <c r="A1138" s="276" t="s">
        <v>1607</v>
      </c>
      <c r="B1138" s="365">
        <v>126667</v>
      </c>
      <c r="C1138" s="365">
        <v>66704</v>
      </c>
      <c r="D1138" s="365">
        <v>9034</v>
      </c>
      <c r="E1138" s="654">
        <v>7.132086494509225</v>
      </c>
      <c r="F1138" s="203">
        <v>2546</v>
      </c>
      <c r="AF1138" s="662"/>
    </row>
    <row r="1139" spans="1:32" s="661" customFormat="1" ht="13.5" customHeight="1">
      <c r="A1139" s="274" t="s">
        <v>1553</v>
      </c>
      <c r="B1139" s="365">
        <v>54807</v>
      </c>
      <c r="C1139" s="365">
        <v>35317</v>
      </c>
      <c r="D1139" s="365">
        <v>1457</v>
      </c>
      <c r="E1139" s="654">
        <v>2.658419544948638</v>
      </c>
      <c r="F1139" s="203">
        <v>0</v>
      </c>
      <c r="AF1139" s="662"/>
    </row>
    <row r="1140" spans="1:32" s="661" customFormat="1" ht="13.5" customHeight="1">
      <c r="A1140" s="274" t="s">
        <v>873</v>
      </c>
      <c r="B1140" s="365">
        <v>54807</v>
      </c>
      <c r="C1140" s="365">
        <v>35317</v>
      </c>
      <c r="D1140" s="365">
        <v>1457</v>
      </c>
      <c r="E1140" s="654">
        <v>2.658419544948638</v>
      </c>
      <c r="F1140" s="203">
        <v>0</v>
      </c>
      <c r="AF1140" s="662"/>
    </row>
    <row r="1141" spans="1:32" s="661" customFormat="1" ht="37.5" customHeight="1">
      <c r="A1141" s="287" t="s">
        <v>872</v>
      </c>
      <c r="B1141" s="365">
        <v>54807</v>
      </c>
      <c r="C1141" s="365">
        <v>35317</v>
      </c>
      <c r="D1141" s="365">
        <v>1457</v>
      </c>
      <c r="E1141" s="654">
        <v>2.658419544948638</v>
      </c>
      <c r="F1141" s="203">
        <v>0</v>
      </c>
      <c r="AF1141" s="662"/>
    </row>
    <row r="1142" spans="1:32" s="661" customFormat="1" ht="13.5" customHeight="1">
      <c r="A1142" s="276"/>
      <c r="B1142" s="365"/>
      <c r="C1142" s="365"/>
      <c r="D1142" s="365"/>
      <c r="E1142" s="654"/>
      <c r="F1142" s="203"/>
      <c r="AF1142" s="662"/>
    </row>
    <row r="1143" spans="1:32" s="661" customFormat="1" ht="13.5" customHeight="1">
      <c r="A1143" s="252" t="s">
        <v>862</v>
      </c>
      <c r="B1143" s="365"/>
      <c r="C1143" s="365"/>
      <c r="D1143" s="365"/>
      <c r="E1143" s="654"/>
      <c r="F1143" s="203"/>
      <c r="AF1143" s="662"/>
    </row>
    <row r="1144" spans="1:32" s="661" customFormat="1" ht="13.5" customHeight="1">
      <c r="A1144" s="241" t="s">
        <v>871</v>
      </c>
      <c r="B1144" s="365"/>
      <c r="C1144" s="365"/>
      <c r="D1144" s="365"/>
      <c r="E1144" s="654"/>
      <c r="F1144" s="203"/>
      <c r="AF1144" s="662"/>
    </row>
    <row r="1145" spans="1:32" s="661" customFormat="1" ht="13.5" customHeight="1">
      <c r="A1145" s="199" t="s">
        <v>811</v>
      </c>
      <c r="B1145" s="365">
        <v>2846</v>
      </c>
      <c r="C1145" s="365">
        <v>1300</v>
      </c>
      <c r="D1145" s="365">
        <v>0</v>
      </c>
      <c r="E1145" s="654">
        <v>0</v>
      </c>
      <c r="F1145" s="203">
        <v>0</v>
      </c>
      <c r="AF1145" s="662"/>
    </row>
    <row r="1146" spans="1:32" s="661" customFormat="1" ht="13.5" customHeight="1">
      <c r="A1146" s="259" t="s">
        <v>1616</v>
      </c>
      <c r="B1146" s="365">
        <v>2846</v>
      </c>
      <c r="C1146" s="365">
        <v>1300</v>
      </c>
      <c r="D1146" s="365">
        <v>0</v>
      </c>
      <c r="E1146" s="654">
        <v>0</v>
      </c>
      <c r="F1146" s="203">
        <v>0</v>
      </c>
      <c r="AF1146" s="662"/>
    </row>
    <row r="1147" spans="1:32" s="661" customFormat="1" ht="13.5" customHeight="1">
      <c r="A1147" s="259" t="s">
        <v>1690</v>
      </c>
      <c r="B1147" s="365">
        <v>2846</v>
      </c>
      <c r="C1147" s="365">
        <v>1300</v>
      </c>
      <c r="D1147" s="365">
        <v>0</v>
      </c>
      <c r="E1147" s="654">
        <v>0</v>
      </c>
      <c r="F1147" s="203">
        <v>0</v>
      </c>
      <c r="AF1147" s="662"/>
    </row>
    <row r="1148" spans="1:32" s="661" customFormat="1" ht="13.5" customHeight="1">
      <c r="A1148" s="193" t="s">
        <v>1602</v>
      </c>
      <c r="B1148" s="365">
        <v>2846</v>
      </c>
      <c r="C1148" s="365">
        <v>1300</v>
      </c>
      <c r="D1148" s="365">
        <v>0</v>
      </c>
      <c r="E1148" s="654">
        <v>0</v>
      </c>
      <c r="F1148" s="203">
        <v>0</v>
      </c>
      <c r="AF1148" s="662"/>
    </row>
    <row r="1149" spans="1:32" s="661" customFormat="1" ht="13.5" customHeight="1">
      <c r="A1149" s="259" t="s">
        <v>1603</v>
      </c>
      <c r="B1149" s="365">
        <v>2846</v>
      </c>
      <c r="C1149" s="365">
        <v>1300</v>
      </c>
      <c r="D1149" s="365">
        <v>0</v>
      </c>
      <c r="E1149" s="654">
        <v>0</v>
      </c>
      <c r="F1149" s="203">
        <v>0</v>
      </c>
      <c r="AF1149" s="662"/>
    </row>
    <row r="1150" spans="1:32" s="661" customFormat="1" ht="13.5" customHeight="1">
      <c r="A1150" s="274" t="s">
        <v>1553</v>
      </c>
      <c r="B1150" s="365">
        <v>2846</v>
      </c>
      <c r="C1150" s="365">
        <v>1300</v>
      </c>
      <c r="D1150" s="365">
        <v>0</v>
      </c>
      <c r="E1150" s="654">
        <v>0</v>
      </c>
      <c r="F1150" s="203">
        <v>0</v>
      </c>
      <c r="AF1150" s="662"/>
    </row>
    <row r="1151" spans="1:32" s="661" customFormat="1" ht="13.5" customHeight="1">
      <c r="A1151" s="274" t="s">
        <v>1636</v>
      </c>
      <c r="B1151" s="365">
        <v>2846</v>
      </c>
      <c r="C1151" s="365">
        <v>1300</v>
      </c>
      <c r="D1151" s="365">
        <v>0</v>
      </c>
      <c r="E1151" s="654">
        <v>0</v>
      </c>
      <c r="F1151" s="203">
        <v>0</v>
      </c>
      <c r="AF1151" s="662"/>
    </row>
    <row r="1152" spans="1:32" s="661" customFormat="1" ht="24.75" customHeight="1">
      <c r="A1152" s="287" t="s">
        <v>872</v>
      </c>
      <c r="B1152" s="365">
        <v>2846</v>
      </c>
      <c r="C1152" s="365">
        <v>1300</v>
      </c>
      <c r="D1152" s="365">
        <v>0</v>
      </c>
      <c r="E1152" s="654">
        <v>0</v>
      </c>
      <c r="F1152" s="203">
        <v>0</v>
      </c>
      <c r="AF1152" s="662"/>
    </row>
    <row r="1153" spans="1:32" s="661" customFormat="1" ht="13.5" customHeight="1">
      <c r="A1153" s="276"/>
      <c r="B1153" s="365"/>
      <c r="C1153" s="365"/>
      <c r="D1153" s="365"/>
      <c r="E1153" s="654"/>
      <c r="F1153" s="203"/>
      <c r="AF1153" s="662"/>
    </row>
    <row r="1154" spans="1:32" s="661" customFormat="1" ht="13.5" customHeight="1">
      <c r="A1154" s="252" t="s">
        <v>874</v>
      </c>
      <c r="B1154" s="365"/>
      <c r="C1154" s="365"/>
      <c r="D1154" s="365"/>
      <c r="E1154" s="654"/>
      <c r="F1154" s="203"/>
      <c r="AF1154" s="662"/>
    </row>
    <row r="1155" spans="1:32" s="661" customFormat="1" ht="13.5" customHeight="1">
      <c r="A1155" s="241" t="s">
        <v>871</v>
      </c>
      <c r="B1155" s="365"/>
      <c r="C1155" s="365"/>
      <c r="D1155" s="365"/>
      <c r="E1155" s="654"/>
      <c r="F1155" s="203"/>
      <c r="AF1155" s="662"/>
    </row>
    <row r="1156" spans="1:32" s="661" customFormat="1" ht="13.5" customHeight="1">
      <c r="A1156" s="199" t="s">
        <v>811</v>
      </c>
      <c r="B1156" s="365">
        <v>1426294</v>
      </c>
      <c r="C1156" s="203">
        <v>527462</v>
      </c>
      <c r="D1156" s="203">
        <v>507472</v>
      </c>
      <c r="E1156" s="654">
        <v>35.57976125539335</v>
      </c>
      <c r="F1156" s="203">
        <v>96272</v>
      </c>
      <c r="AF1156" s="662"/>
    </row>
    <row r="1157" spans="1:32" s="661" customFormat="1" ht="13.5" customHeight="1">
      <c r="A1157" s="259" t="s">
        <v>1616</v>
      </c>
      <c r="B1157" s="365">
        <v>74789</v>
      </c>
      <c r="C1157" s="203">
        <v>25474</v>
      </c>
      <c r="D1157" s="203">
        <v>5484</v>
      </c>
      <c r="E1157" s="654">
        <v>7.332629129952266</v>
      </c>
      <c r="F1157" s="203">
        <v>4753</v>
      </c>
      <c r="AF1157" s="662"/>
    </row>
    <row r="1158" spans="1:32" s="661" customFormat="1" ht="13.5" customHeight="1">
      <c r="A1158" s="259" t="s">
        <v>1690</v>
      </c>
      <c r="B1158" s="365">
        <v>74789</v>
      </c>
      <c r="C1158" s="203">
        <v>25474</v>
      </c>
      <c r="D1158" s="203">
        <v>3342</v>
      </c>
      <c r="E1158" s="654">
        <v>4.468571581382289</v>
      </c>
      <c r="F1158" s="203">
        <v>2611</v>
      </c>
      <c r="AF1158" s="662"/>
    </row>
    <row r="1159" spans="1:32" s="661" customFormat="1" ht="13.5" customHeight="1">
      <c r="A1159" s="259" t="s">
        <v>1600</v>
      </c>
      <c r="B1159" s="365">
        <v>1351505</v>
      </c>
      <c r="C1159" s="365">
        <v>501988</v>
      </c>
      <c r="D1159" s="365">
        <v>501988</v>
      </c>
      <c r="E1159" s="654">
        <v>37.14288885353735</v>
      </c>
      <c r="F1159" s="203">
        <v>91519</v>
      </c>
      <c r="AF1159" s="662"/>
    </row>
    <row r="1160" spans="1:32" s="661" customFormat="1" ht="27" customHeight="1">
      <c r="A1160" s="261" t="s">
        <v>1601</v>
      </c>
      <c r="B1160" s="365">
        <v>1351505</v>
      </c>
      <c r="C1160" s="365">
        <v>501988</v>
      </c>
      <c r="D1160" s="365">
        <v>501988</v>
      </c>
      <c r="E1160" s="654">
        <v>37.14288885353735</v>
      </c>
      <c r="F1160" s="203">
        <v>91519</v>
      </c>
      <c r="AF1160" s="662"/>
    </row>
    <row r="1161" spans="1:32" s="661" customFormat="1" ht="13.5" customHeight="1">
      <c r="A1161" s="193" t="s">
        <v>1602</v>
      </c>
      <c r="B1161" s="365">
        <v>1426294</v>
      </c>
      <c r="C1161" s="365">
        <v>527462</v>
      </c>
      <c r="D1161" s="365">
        <v>37343</v>
      </c>
      <c r="E1161" s="654">
        <v>2.6181839087873886</v>
      </c>
      <c r="F1161" s="203">
        <v>7547</v>
      </c>
      <c r="AF1161" s="662"/>
    </row>
    <row r="1162" spans="1:32" s="661" customFormat="1" ht="13.5" customHeight="1">
      <c r="A1162" s="259" t="s">
        <v>1603</v>
      </c>
      <c r="B1162" s="365">
        <v>1322780</v>
      </c>
      <c r="C1162" s="365">
        <v>465615</v>
      </c>
      <c r="D1162" s="365">
        <v>34553</v>
      </c>
      <c r="E1162" s="654">
        <v>2.612150168584345</v>
      </c>
      <c r="F1162" s="203">
        <v>7547</v>
      </c>
      <c r="AF1162" s="662"/>
    </row>
    <row r="1163" spans="1:32" s="661" customFormat="1" ht="13.5" customHeight="1">
      <c r="A1163" s="274" t="s">
        <v>1604</v>
      </c>
      <c r="B1163" s="365">
        <v>169660</v>
      </c>
      <c r="C1163" s="365">
        <v>30391</v>
      </c>
      <c r="D1163" s="365">
        <v>10378</v>
      </c>
      <c r="E1163" s="654">
        <v>6.1169397618766945</v>
      </c>
      <c r="F1163" s="203">
        <v>2430</v>
      </c>
      <c r="AF1163" s="662"/>
    </row>
    <row r="1164" spans="1:32" s="661" customFormat="1" ht="13.5" customHeight="1">
      <c r="A1164" s="276" t="s">
        <v>1605</v>
      </c>
      <c r="B1164" s="365">
        <v>63268</v>
      </c>
      <c r="C1164" s="365">
        <v>13177</v>
      </c>
      <c r="D1164" s="365">
        <v>6432</v>
      </c>
      <c r="E1164" s="654">
        <v>10.166276790794715</v>
      </c>
      <c r="F1164" s="203">
        <v>1429</v>
      </c>
      <c r="AF1164" s="662"/>
    </row>
    <row r="1165" spans="1:32" s="661" customFormat="1" ht="13.5" customHeight="1">
      <c r="A1165" s="280" t="s">
        <v>1606</v>
      </c>
      <c r="B1165" s="365">
        <v>50595</v>
      </c>
      <c r="C1165" s="365">
        <v>10619</v>
      </c>
      <c r="D1165" s="365">
        <v>5183</v>
      </c>
      <c r="E1165" s="654">
        <v>10.244095266330664</v>
      </c>
      <c r="F1165" s="203">
        <v>1116</v>
      </c>
      <c r="AF1165" s="662"/>
    </row>
    <row r="1166" spans="1:32" s="661" customFormat="1" ht="13.5" customHeight="1">
      <c r="A1166" s="276" t="s">
        <v>1607</v>
      </c>
      <c r="B1166" s="365">
        <v>106392</v>
      </c>
      <c r="C1166" s="365">
        <v>17214</v>
      </c>
      <c r="D1166" s="365">
        <v>3946</v>
      </c>
      <c r="E1166" s="654">
        <v>3.7089254831190313</v>
      </c>
      <c r="F1166" s="203">
        <v>1001</v>
      </c>
      <c r="AF1166" s="662"/>
    </row>
    <row r="1167" spans="1:32" s="661" customFormat="1" ht="13.5" customHeight="1">
      <c r="A1167" s="274" t="s">
        <v>1608</v>
      </c>
      <c r="B1167" s="365">
        <v>487748</v>
      </c>
      <c r="C1167" s="365">
        <v>162374</v>
      </c>
      <c r="D1167" s="365">
        <v>24175</v>
      </c>
      <c r="E1167" s="654">
        <v>4.956452922410754</v>
      </c>
      <c r="F1167" s="203">
        <v>5117</v>
      </c>
      <c r="AF1167" s="662"/>
    </row>
    <row r="1168" spans="1:32" s="661" customFormat="1" ht="13.5" customHeight="1">
      <c r="A1168" s="276" t="s">
        <v>1620</v>
      </c>
      <c r="B1168" s="365">
        <v>487748</v>
      </c>
      <c r="C1168" s="365">
        <v>162374</v>
      </c>
      <c r="D1168" s="365">
        <v>24175</v>
      </c>
      <c r="E1168" s="654">
        <v>4.956452922410754</v>
      </c>
      <c r="F1168" s="203">
        <v>5117</v>
      </c>
      <c r="AF1168" s="662"/>
    </row>
    <row r="1169" spans="1:32" s="661" customFormat="1" ht="27" customHeight="1">
      <c r="A1169" s="261" t="s">
        <v>1613</v>
      </c>
      <c r="B1169" s="365">
        <v>590583</v>
      </c>
      <c r="C1169" s="365">
        <v>247376</v>
      </c>
      <c r="D1169" s="365">
        <v>0</v>
      </c>
      <c r="E1169" s="654">
        <v>0</v>
      </c>
      <c r="F1169" s="203">
        <v>0</v>
      </c>
      <c r="AF1169" s="662"/>
    </row>
    <row r="1170" spans="1:32" s="661" customFormat="1" ht="13.5" customHeight="1">
      <c r="A1170" s="284" t="s">
        <v>1614</v>
      </c>
      <c r="B1170" s="365">
        <v>590583</v>
      </c>
      <c r="C1170" s="365">
        <v>247376</v>
      </c>
      <c r="D1170" s="365">
        <v>0</v>
      </c>
      <c r="E1170" s="654">
        <v>0</v>
      </c>
      <c r="F1170" s="203">
        <v>0</v>
      </c>
      <c r="AF1170" s="662"/>
    </row>
    <row r="1171" spans="1:32" s="661" customFormat="1" ht="13.5" customHeight="1">
      <c r="A1171" s="274" t="s">
        <v>1553</v>
      </c>
      <c r="B1171" s="365">
        <v>74789</v>
      </c>
      <c r="C1171" s="365">
        <v>25474</v>
      </c>
      <c r="D1171" s="365">
        <v>0</v>
      </c>
      <c r="E1171" s="654">
        <v>0</v>
      </c>
      <c r="F1171" s="203">
        <v>0</v>
      </c>
      <c r="AF1171" s="662"/>
    </row>
    <row r="1172" spans="1:32" s="661" customFormat="1" ht="13.5" customHeight="1">
      <c r="A1172" s="274" t="s">
        <v>1636</v>
      </c>
      <c r="B1172" s="365">
        <v>74789</v>
      </c>
      <c r="C1172" s="365">
        <v>25474</v>
      </c>
      <c r="D1172" s="365">
        <v>0</v>
      </c>
      <c r="E1172" s="654">
        <v>0</v>
      </c>
      <c r="F1172" s="203">
        <v>0</v>
      </c>
      <c r="AF1172" s="662"/>
    </row>
    <row r="1173" spans="1:32" s="661" customFormat="1" ht="36.75" customHeight="1">
      <c r="A1173" s="287" t="s">
        <v>872</v>
      </c>
      <c r="B1173" s="365">
        <v>74789</v>
      </c>
      <c r="C1173" s="365">
        <v>25474</v>
      </c>
      <c r="D1173" s="365">
        <v>0</v>
      </c>
      <c r="E1173" s="654">
        <v>0</v>
      </c>
      <c r="F1173" s="203">
        <v>0</v>
      </c>
      <c r="AF1173" s="662"/>
    </row>
    <row r="1174" spans="1:32" s="661" customFormat="1" ht="13.5" customHeight="1">
      <c r="A1174" s="259" t="s">
        <v>1558</v>
      </c>
      <c r="B1174" s="365">
        <v>103514</v>
      </c>
      <c r="C1174" s="365">
        <v>61847</v>
      </c>
      <c r="D1174" s="365">
        <v>2790</v>
      </c>
      <c r="E1174" s="654">
        <v>2.6952875939486445</v>
      </c>
      <c r="F1174" s="203">
        <v>0</v>
      </c>
      <c r="AF1174" s="662"/>
    </row>
    <row r="1175" spans="1:32" s="661" customFormat="1" ht="13.5" customHeight="1">
      <c r="A1175" s="274" t="s">
        <v>1610</v>
      </c>
      <c r="B1175" s="365">
        <v>103514</v>
      </c>
      <c r="C1175" s="365">
        <v>61847</v>
      </c>
      <c r="D1175" s="365">
        <v>2790</v>
      </c>
      <c r="E1175" s="654">
        <v>2.6952875939486445</v>
      </c>
      <c r="F1175" s="203">
        <v>0</v>
      </c>
      <c r="AF1175" s="662"/>
    </row>
    <row r="1176" spans="1:32" s="661" customFormat="1" ht="13.5" customHeight="1">
      <c r="A1176" s="241"/>
      <c r="B1176" s="365"/>
      <c r="C1176" s="365"/>
      <c r="D1176" s="365"/>
      <c r="E1176" s="654"/>
      <c r="F1176" s="203"/>
      <c r="AF1176" s="662"/>
    </row>
    <row r="1177" spans="1:32" s="661" customFormat="1" ht="12.75">
      <c r="A1177" s="192" t="s">
        <v>875</v>
      </c>
      <c r="B1177" s="674"/>
      <c r="C1177" s="674"/>
      <c r="D1177" s="674"/>
      <c r="E1177" s="675"/>
      <c r="F1177" s="203"/>
      <c r="AF1177" s="662"/>
    </row>
    <row r="1178" spans="1:32" s="661" customFormat="1" ht="12.75">
      <c r="A1178" s="199" t="s">
        <v>811</v>
      </c>
      <c r="B1178" s="669">
        <v>45124061</v>
      </c>
      <c r="C1178" s="669">
        <v>7096994</v>
      </c>
      <c r="D1178" s="669">
        <v>2269340</v>
      </c>
      <c r="E1178" s="670">
        <v>5.029112960378278</v>
      </c>
      <c r="F1178" s="203">
        <v>743649</v>
      </c>
      <c r="AF1178" s="662"/>
    </row>
    <row r="1179" spans="1:32" s="661" customFormat="1" ht="12.75">
      <c r="A1179" s="259" t="s">
        <v>1612</v>
      </c>
      <c r="B1179" s="669">
        <v>13452002</v>
      </c>
      <c r="C1179" s="669">
        <v>10236</v>
      </c>
      <c r="D1179" s="669">
        <v>3331</v>
      </c>
      <c r="E1179" s="670">
        <v>0.024762113475748818</v>
      </c>
      <c r="F1179" s="203">
        <v>1331</v>
      </c>
      <c r="AF1179" s="662"/>
    </row>
    <row r="1180" spans="1:32" s="661" customFormat="1" ht="12.75">
      <c r="A1180" s="259" t="s">
        <v>1616</v>
      </c>
      <c r="B1180" s="669">
        <v>18308233</v>
      </c>
      <c r="C1180" s="669">
        <v>5830454</v>
      </c>
      <c r="D1180" s="669">
        <v>1009705</v>
      </c>
      <c r="E1180" s="670">
        <v>5.515032499313286</v>
      </c>
      <c r="F1180" s="203">
        <v>589643</v>
      </c>
      <c r="AF1180" s="662"/>
    </row>
    <row r="1181" spans="1:32" s="661" customFormat="1" ht="12.75">
      <c r="A1181" s="259" t="s">
        <v>1600</v>
      </c>
      <c r="B1181" s="669">
        <v>13363826</v>
      </c>
      <c r="C1181" s="669">
        <v>1256304</v>
      </c>
      <c r="D1181" s="669">
        <v>1256304</v>
      </c>
      <c r="E1181" s="670">
        <v>9.400780884156976</v>
      </c>
      <c r="F1181" s="203">
        <v>152675</v>
      </c>
      <c r="AF1181" s="662"/>
    </row>
    <row r="1182" spans="1:32" s="661" customFormat="1" ht="25.5">
      <c r="A1182" s="261" t="s">
        <v>1601</v>
      </c>
      <c r="B1182" s="669">
        <v>13363826</v>
      </c>
      <c r="C1182" s="669">
        <v>1256304</v>
      </c>
      <c r="D1182" s="669">
        <v>1256304</v>
      </c>
      <c r="E1182" s="670">
        <v>9.400780884156976</v>
      </c>
      <c r="F1182" s="203">
        <v>152675</v>
      </c>
      <c r="AF1182" s="662"/>
    </row>
    <row r="1183" spans="1:32" s="661" customFormat="1" ht="12.75">
      <c r="A1183" s="193" t="s">
        <v>1602</v>
      </c>
      <c r="B1183" s="669">
        <v>45260092</v>
      </c>
      <c r="C1183" s="669">
        <v>7215326</v>
      </c>
      <c r="D1183" s="669">
        <v>2400504</v>
      </c>
      <c r="E1183" s="670">
        <v>5.303798321930056</v>
      </c>
      <c r="F1183" s="203">
        <v>352338</v>
      </c>
      <c r="AF1183" s="662"/>
    </row>
    <row r="1184" spans="1:32" s="661" customFormat="1" ht="12.75">
      <c r="A1184" s="259" t="s">
        <v>1603</v>
      </c>
      <c r="B1184" s="669">
        <v>44991413</v>
      </c>
      <c r="C1184" s="669">
        <v>7052924</v>
      </c>
      <c r="D1184" s="669">
        <v>2333223</v>
      </c>
      <c r="E1184" s="670">
        <v>5.185929590608768</v>
      </c>
      <c r="F1184" s="203">
        <v>327350</v>
      </c>
      <c r="AF1184" s="662"/>
    </row>
    <row r="1185" spans="1:32" s="661" customFormat="1" ht="12.75">
      <c r="A1185" s="274" t="s">
        <v>1604</v>
      </c>
      <c r="B1185" s="669">
        <v>27444806</v>
      </c>
      <c r="C1185" s="669">
        <v>1956271</v>
      </c>
      <c r="D1185" s="669">
        <v>880788</v>
      </c>
      <c r="E1185" s="670">
        <v>3.2093067081618285</v>
      </c>
      <c r="F1185" s="203">
        <v>191356</v>
      </c>
      <c r="AF1185" s="662"/>
    </row>
    <row r="1186" spans="1:32" s="661" customFormat="1" ht="12.75">
      <c r="A1186" s="276" t="s">
        <v>1605</v>
      </c>
      <c r="B1186" s="669">
        <v>1417238</v>
      </c>
      <c r="C1186" s="669">
        <v>495163</v>
      </c>
      <c r="D1186" s="669">
        <v>340808</v>
      </c>
      <c r="E1186" s="670">
        <v>24.047337144502194</v>
      </c>
      <c r="F1186" s="203">
        <v>83915</v>
      </c>
      <c r="AF1186" s="662"/>
    </row>
    <row r="1187" spans="1:32" s="661" customFormat="1" ht="12.75">
      <c r="A1187" s="280" t="s">
        <v>1606</v>
      </c>
      <c r="B1187" s="669">
        <v>1138220</v>
      </c>
      <c r="C1187" s="669">
        <v>401323</v>
      </c>
      <c r="D1187" s="669">
        <v>279792</v>
      </c>
      <c r="E1187" s="670">
        <v>24.58153959691448</v>
      </c>
      <c r="F1187" s="203">
        <v>70164</v>
      </c>
      <c r="AF1187" s="662"/>
    </row>
    <row r="1188" spans="1:32" s="661" customFormat="1" ht="12.75">
      <c r="A1188" s="276" t="s">
        <v>1607</v>
      </c>
      <c r="B1188" s="669">
        <v>26027568</v>
      </c>
      <c r="C1188" s="669">
        <v>1461108</v>
      </c>
      <c r="D1188" s="669">
        <v>539980</v>
      </c>
      <c r="E1188" s="670">
        <v>2.0746463903196797</v>
      </c>
      <c r="F1188" s="203">
        <v>107441</v>
      </c>
      <c r="AF1188" s="662"/>
    </row>
    <row r="1189" spans="1:32" s="661" customFormat="1" ht="12.75">
      <c r="A1189" s="274" t="s">
        <v>1608</v>
      </c>
      <c r="B1189" s="669">
        <v>17286107</v>
      </c>
      <c r="C1189" s="669">
        <v>4860803</v>
      </c>
      <c r="D1189" s="669">
        <v>1395894</v>
      </c>
      <c r="E1189" s="670">
        <v>8.07523637334884</v>
      </c>
      <c r="F1189" s="203">
        <v>134559</v>
      </c>
      <c r="AF1189" s="662"/>
    </row>
    <row r="1190" spans="1:32" s="661" customFormat="1" ht="12.75">
      <c r="A1190" s="276" t="s">
        <v>1620</v>
      </c>
      <c r="B1190" s="669">
        <v>17286107</v>
      </c>
      <c r="C1190" s="669">
        <v>4860803</v>
      </c>
      <c r="D1190" s="669">
        <v>1395894</v>
      </c>
      <c r="E1190" s="670">
        <v>8.07523637334884</v>
      </c>
      <c r="F1190" s="203">
        <v>134559</v>
      </c>
      <c r="AF1190" s="662"/>
    </row>
    <row r="1191" spans="1:32" s="661" customFormat="1" ht="25.5">
      <c r="A1191" s="261" t="s">
        <v>1613</v>
      </c>
      <c r="B1191" s="669">
        <v>10500</v>
      </c>
      <c r="C1191" s="669">
        <v>0</v>
      </c>
      <c r="D1191" s="669">
        <v>0</v>
      </c>
      <c r="E1191" s="670">
        <v>0</v>
      </c>
      <c r="F1191" s="203">
        <v>0</v>
      </c>
      <c r="AF1191" s="662"/>
    </row>
    <row r="1192" spans="1:32" s="661" customFormat="1" ht="12.75">
      <c r="A1192" s="284" t="s">
        <v>1614</v>
      </c>
      <c r="B1192" s="669">
        <v>10500</v>
      </c>
      <c r="C1192" s="669">
        <v>0</v>
      </c>
      <c r="D1192" s="669">
        <v>0</v>
      </c>
      <c r="E1192" s="670">
        <v>0</v>
      </c>
      <c r="F1192" s="203">
        <v>0</v>
      </c>
      <c r="AF1192" s="662"/>
    </row>
    <row r="1193" spans="1:32" s="661" customFormat="1" ht="12.75">
      <c r="A1193" s="274" t="s">
        <v>1553</v>
      </c>
      <c r="B1193" s="669">
        <v>250000</v>
      </c>
      <c r="C1193" s="669">
        <v>235850</v>
      </c>
      <c r="D1193" s="669">
        <v>56541</v>
      </c>
      <c r="E1193" s="670">
        <v>22.6164</v>
      </c>
      <c r="F1193" s="203">
        <v>1435</v>
      </c>
      <c r="AF1193" s="662"/>
    </row>
    <row r="1194" spans="1:32" s="661" customFormat="1" ht="12.75">
      <c r="A1194" s="276" t="s">
        <v>1646</v>
      </c>
      <c r="B1194" s="669">
        <v>250000</v>
      </c>
      <c r="C1194" s="669">
        <v>235850</v>
      </c>
      <c r="D1194" s="669">
        <v>56541</v>
      </c>
      <c r="E1194" s="670">
        <v>22.6164</v>
      </c>
      <c r="F1194" s="203">
        <v>1435</v>
      </c>
      <c r="AF1194" s="662"/>
    </row>
    <row r="1195" spans="1:32" s="661" customFormat="1" ht="12.75">
      <c r="A1195" s="259" t="s">
        <v>1558</v>
      </c>
      <c r="B1195" s="669">
        <v>268679</v>
      </c>
      <c r="C1195" s="669">
        <v>162402</v>
      </c>
      <c r="D1195" s="669">
        <v>67281</v>
      </c>
      <c r="E1195" s="670">
        <v>25.041406287800683</v>
      </c>
      <c r="F1195" s="203">
        <v>24988</v>
      </c>
      <c r="AF1195" s="662"/>
    </row>
    <row r="1196" spans="1:32" s="661" customFormat="1" ht="12.75">
      <c r="A1196" s="274" t="s">
        <v>1610</v>
      </c>
      <c r="B1196" s="669">
        <v>268679</v>
      </c>
      <c r="C1196" s="669">
        <v>162402</v>
      </c>
      <c r="D1196" s="669">
        <v>67281</v>
      </c>
      <c r="E1196" s="670">
        <v>25.041406287800683</v>
      </c>
      <c r="F1196" s="203">
        <v>24988</v>
      </c>
      <c r="AF1196" s="662"/>
    </row>
    <row r="1197" spans="1:32" s="671" customFormat="1" ht="12.75">
      <c r="A1197" s="259" t="s">
        <v>1209</v>
      </c>
      <c r="B1197" s="669">
        <v>-136031</v>
      </c>
      <c r="C1197" s="669">
        <v>-118332</v>
      </c>
      <c r="D1197" s="669">
        <v>-131164</v>
      </c>
      <c r="E1197" s="670" t="s">
        <v>1205</v>
      </c>
      <c r="F1197" s="203">
        <v>391311</v>
      </c>
      <c r="G1197" s="661"/>
      <c r="H1197" s="661"/>
      <c r="I1197" s="661"/>
      <c r="J1197" s="661"/>
      <c r="K1197" s="661"/>
      <c r="L1197" s="661"/>
      <c r="M1197" s="661"/>
      <c r="N1197" s="661"/>
      <c r="O1197" s="661"/>
      <c r="P1197" s="661"/>
      <c r="Q1197" s="661"/>
      <c r="R1197" s="661"/>
      <c r="S1197" s="661"/>
      <c r="T1197" s="661"/>
      <c r="U1197" s="661"/>
      <c r="V1197" s="661"/>
      <c r="W1197" s="661"/>
      <c r="X1197" s="661"/>
      <c r="Y1197" s="661"/>
      <c r="Z1197" s="661"/>
      <c r="AA1197" s="661"/>
      <c r="AB1197" s="661"/>
      <c r="AC1197" s="661"/>
      <c r="AD1197" s="661"/>
      <c r="AE1197" s="661"/>
      <c r="AF1197" s="662"/>
    </row>
    <row r="1198" spans="1:32" s="671" customFormat="1" ht="12.75">
      <c r="A1198" s="259" t="s">
        <v>1210</v>
      </c>
      <c r="B1198" s="669">
        <v>136031</v>
      </c>
      <c r="C1198" s="669">
        <v>118332</v>
      </c>
      <c r="D1198" s="654" t="s">
        <v>1205</v>
      </c>
      <c r="E1198" s="670" t="s">
        <v>1205</v>
      </c>
      <c r="F1198" s="203" t="s">
        <v>1205</v>
      </c>
      <c r="G1198" s="661"/>
      <c r="H1198" s="661"/>
      <c r="I1198" s="661"/>
      <c r="J1198" s="661"/>
      <c r="K1198" s="661"/>
      <c r="L1198" s="661"/>
      <c r="M1198" s="661"/>
      <c r="N1198" s="661"/>
      <c r="O1198" s="661"/>
      <c r="P1198" s="661"/>
      <c r="Q1198" s="661"/>
      <c r="R1198" s="661"/>
      <c r="S1198" s="661"/>
      <c r="T1198" s="661"/>
      <c r="U1198" s="661"/>
      <c r="V1198" s="661"/>
      <c r="W1198" s="661"/>
      <c r="X1198" s="661"/>
      <c r="Y1198" s="661"/>
      <c r="Z1198" s="661"/>
      <c r="AA1198" s="661"/>
      <c r="AB1198" s="661"/>
      <c r="AC1198" s="661"/>
      <c r="AD1198" s="661"/>
      <c r="AE1198" s="661"/>
      <c r="AF1198" s="662"/>
    </row>
    <row r="1199" spans="1:32" s="671" customFormat="1" ht="12.75">
      <c r="A1199" s="274" t="s">
        <v>1623</v>
      </c>
      <c r="B1199" s="669">
        <v>136031</v>
      </c>
      <c r="C1199" s="669">
        <v>118332</v>
      </c>
      <c r="D1199" s="654" t="s">
        <v>1205</v>
      </c>
      <c r="E1199" s="670" t="s">
        <v>1205</v>
      </c>
      <c r="F1199" s="203" t="s">
        <v>1205</v>
      </c>
      <c r="G1199" s="661"/>
      <c r="H1199" s="661"/>
      <c r="I1199" s="661"/>
      <c r="J1199" s="661"/>
      <c r="K1199" s="661"/>
      <c r="L1199" s="661"/>
      <c r="M1199" s="661"/>
      <c r="N1199" s="661"/>
      <c r="O1199" s="661"/>
      <c r="P1199" s="661"/>
      <c r="Q1199" s="661"/>
      <c r="R1199" s="661"/>
      <c r="S1199" s="661"/>
      <c r="T1199" s="661"/>
      <c r="U1199" s="661"/>
      <c r="V1199" s="661"/>
      <c r="W1199" s="661"/>
      <c r="X1199" s="661"/>
      <c r="Y1199" s="661"/>
      <c r="Z1199" s="661"/>
      <c r="AA1199" s="661"/>
      <c r="AB1199" s="661"/>
      <c r="AC1199" s="661"/>
      <c r="AD1199" s="661"/>
      <c r="AE1199" s="661"/>
      <c r="AF1199" s="662"/>
    </row>
    <row r="1200" spans="1:32" s="671" customFormat="1" ht="25.5" customHeight="1">
      <c r="A1200" s="284" t="s">
        <v>813</v>
      </c>
      <c r="B1200" s="669">
        <v>136031</v>
      </c>
      <c r="C1200" s="669">
        <v>118332</v>
      </c>
      <c r="D1200" s="669" t="s">
        <v>1205</v>
      </c>
      <c r="E1200" s="654" t="s">
        <v>1205</v>
      </c>
      <c r="F1200" s="203" t="s">
        <v>1205</v>
      </c>
      <c r="G1200" s="661"/>
      <c r="H1200" s="661"/>
      <c r="I1200" s="661"/>
      <c r="J1200" s="661"/>
      <c r="K1200" s="661"/>
      <c r="L1200" s="661"/>
      <c r="M1200" s="661"/>
      <c r="N1200" s="661"/>
      <c r="O1200" s="661"/>
      <c r="P1200" s="661"/>
      <c r="Q1200" s="661"/>
      <c r="R1200" s="661"/>
      <c r="S1200" s="661"/>
      <c r="T1200" s="661"/>
      <c r="U1200" s="661"/>
      <c r="V1200" s="661"/>
      <c r="W1200" s="661"/>
      <c r="X1200" s="661"/>
      <c r="Y1200" s="661"/>
      <c r="Z1200" s="661"/>
      <c r="AA1200" s="661"/>
      <c r="AB1200" s="661"/>
      <c r="AC1200" s="661"/>
      <c r="AD1200" s="661"/>
      <c r="AE1200" s="661"/>
      <c r="AF1200" s="662"/>
    </row>
    <row r="1201" spans="1:32" s="671" customFormat="1" ht="15" customHeight="1">
      <c r="A1201" s="284"/>
      <c r="B1201" s="669"/>
      <c r="C1201" s="669"/>
      <c r="D1201" s="654"/>
      <c r="E1201" s="654"/>
      <c r="F1201" s="203"/>
      <c r="G1201" s="661"/>
      <c r="H1201" s="661"/>
      <c r="I1201" s="661"/>
      <c r="J1201" s="661"/>
      <c r="K1201" s="661"/>
      <c r="L1201" s="661"/>
      <c r="M1201" s="661"/>
      <c r="N1201" s="661"/>
      <c r="O1201" s="661"/>
      <c r="P1201" s="661"/>
      <c r="Q1201" s="661"/>
      <c r="R1201" s="661"/>
      <c r="S1201" s="661"/>
      <c r="T1201" s="661"/>
      <c r="U1201" s="661"/>
      <c r="V1201" s="661"/>
      <c r="W1201" s="661"/>
      <c r="X1201" s="661"/>
      <c r="Y1201" s="661"/>
      <c r="Z1201" s="661"/>
      <c r="AA1201" s="661"/>
      <c r="AB1201" s="661"/>
      <c r="AC1201" s="661"/>
      <c r="AD1201" s="661"/>
      <c r="AE1201" s="661"/>
      <c r="AF1201" s="662"/>
    </row>
    <row r="1202" spans="1:32" s="671" customFormat="1" ht="14.25" customHeight="1">
      <c r="A1202" s="252" t="s">
        <v>876</v>
      </c>
      <c r="B1202" s="669"/>
      <c r="C1202" s="669"/>
      <c r="D1202" s="654"/>
      <c r="E1202" s="654"/>
      <c r="F1202" s="203"/>
      <c r="G1202" s="661"/>
      <c r="H1202" s="661"/>
      <c r="I1202" s="661"/>
      <c r="J1202" s="661"/>
      <c r="K1202" s="661"/>
      <c r="L1202" s="661"/>
      <c r="M1202" s="661"/>
      <c r="N1202" s="661"/>
      <c r="O1202" s="661"/>
      <c r="P1202" s="661"/>
      <c r="Q1202" s="661"/>
      <c r="R1202" s="661"/>
      <c r="S1202" s="661"/>
      <c r="T1202" s="661"/>
      <c r="U1202" s="661"/>
      <c r="V1202" s="661"/>
      <c r="W1202" s="661"/>
      <c r="X1202" s="661"/>
      <c r="Y1202" s="661"/>
      <c r="Z1202" s="661"/>
      <c r="AA1202" s="661"/>
      <c r="AB1202" s="661"/>
      <c r="AC1202" s="661"/>
      <c r="AD1202" s="661"/>
      <c r="AE1202" s="661"/>
      <c r="AF1202" s="662"/>
    </row>
    <row r="1203" spans="1:32" s="671" customFormat="1" ht="12" customHeight="1">
      <c r="A1203" s="192" t="s">
        <v>875</v>
      </c>
      <c r="B1203" s="669"/>
      <c r="C1203" s="669"/>
      <c r="D1203" s="654"/>
      <c r="E1203" s="654"/>
      <c r="F1203" s="203"/>
      <c r="G1203" s="661"/>
      <c r="H1203" s="661"/>
      <c r="I1203" s="661"/>
      <c r="J1203" s="661"/>
      <c r="K1203" s="661"/>
      <c r="L1203" s="661"/>
      <c r="M1203" s="661"/>
      <c r="N1203" s="661"/>
      <c r="O1203" s="661"/>
      <c r="P1203" s="661"/>
      <c r="Q1203" s="661"/>
      <c r="R1203" s="661"/>
      <c r="S1203" s="661"/>
      <c r="T1203" s="661"/>
      <c r="U1203" s="661"/>
      <c r="V1203" s="661"/>
      <c r="W1203" s="661"/>
      <c r="X1203" s="661"/>
      <c r="Y1203" s="661"/>
      <c r="Z1203" s="661"/>
      <c r="AA1203" s="661"/>
      <c r="AB1203" s="661"/>
      <c r="AC1203" s="661"/>
      <c r="AD1203" s="661"/>
      <c r="AE1203" s="661"/>
      <c r="AF1203" s="662"/>
    </row>
    <row r="1204" spans="1:32" s="671" customFormat="1" ht="12" customHeight="1">
      <c r="A1204" s="199" t="s">
        <v>811</v>
      </c>
      <c r="B1204" s="669">
        <v>0</v>
      </c>
      <c r="C1204" s="669">
        <v>0</v>
      </c>
      <c r="D1204" s="654">
        <v>18741</v>
      </c>
      <c r="E1204" s="654" t="s">
        <v>1205</v>
      </c>
      <c r="F1204" s="203">
        <v>18741</v>
      </c>
      <c r="G1204" s="661"/>
      <c r="H1204" s="661"/>
      <c r="I1204" s="661"/>
      <c r="J1204" s="661"/>
      <c r="K1204" s="661"/>
      <c r="L1204" s="661"/>
      <c r="M1204" s="661"/>
      <c r="N1204" s="661"/>
      <c r="O1204" s="661"/>
      <c r="P1204" s="661"/>
      <c r="Q1204" s="661"/>
      <c r="R1204" s="661"/>
      <c r="S1204" s="661"/>
      <c r="T1204" s="661"/>
      <c r="U1204" s="661"/>
      <c r="V1204" s="661"/>
      <c r="W1204" s="661"/>
      <c r="X1204" s="661"/>
      <c r="Y1204" s="661"/>
      <c r="Z1204" s="661"/>
      <c r="AA1204" s="661"/>
      <c r="AB1204" s="661"/>
      <c r="AC1204" s="661"/>
      <c r="AD1204" s="661"/>
      <c r="AE1204" s="661"/>
      <c r="AF1204" s="662"/>
    </row>
    <row r="1205" spans="1:32" s="671" customFormat="1" ht="12" customHeight="1">
      <c r="A1205" s="259" t="s">
        <v>1616</v>
      </c>
      <c r="B1205" s="669">
        <v>0</v>
      </c>
      <c r="C1205" s="669">
        <v>0</v>
      </c>
      <c r="D1205" s="654">
        <v>18741</v>
      </c>
      <c r="E1205" s="654" t="s">
        <v>1205</v>
      </c>
      <c r="F1205" s="203">
        <v>18741</v>
      </c>
      <c r="G1205" s="661"/>
      <c r="H1205" s="661"/>
      <c r="I1205" s="661"/>
      <c r="J1205" s="661"/>
      <c r="K1205" s="661"/>
      <c r="L1205" s="661"/>
      <c r="M1205" s="661"/>
      <c r="N1205" s="661"/>
      <c r="O1205" s="661"/>
      <c r="P1205" s="661"/>
      <c r="Q1205" s="661"/>
      <c r="R1205" s="661"/>
      <c r="S1205" s="661"/>
      <c r="T1205" s="661"/>
      <c r="U1205" s="661"/>
      <c r="V1205" s="661"/>
      <c r="W1205" s="661"/>
      <c r="X1205" s="661"/>
      <c r="Y1205" s="661"/>
      <c r="Z1205" s="661"/>
      <c r="AA1205" s="661"/>
      <c r="AB1205" s="661"/>
      <c r="AC1205" s="661"/>
      <c r="AD1205" s="661"/>
      <c r="AE1205" s="661"/>
      <c r="AF1205" s="662"/>
    </row>
    <row r="1206" spans="1:32" s="671" customFormat="1" ht="13.5" customHeight="1">
      <c r="A1206" s="193" t="s">
        <v>1602</v>
      </c>
      <c r="B1206" s="669">
        <v>122389</v>
      </c>
      <c r="C1206" s="669">
        <v>108899</v>
      </c>
      <c r="D1206" s="669">
        <v>50053</v>
      </c>
      <c r="E1206" s="654">
        <v>40.896649208670716</v>
      </c>
      <c r="F1206" s="203">
        <v>14272</v>
      </c>
      <c r="G1206" s="661"/>
      <c r="H1206" s="661"/>
      <c r="I1206" s="661"/>
      <c r="J1206" s="661"/>
      <c r="K1206" s="661"/>
      <c r="L1206" s="661"/>
      <c r="M1206" s="661"/>
      <c r="N1206" s="661"/>
      <c r="O1206" s="661"/>
      <c r="P1206" s="661"/>
      <c r="Q1206" s="661"/>
      <c r="R1206" s="661"/>
      <c r="S1206" s="661"/>
      <c r="T1206" s="661"/>
      <c r="U1206" s="661"/>
      <c r="V1206" s="661"/>
      <c r="W1206" s="661"/>
      <c r="X1206" s="661"/>
      <c r="Y1206" s="661"/>
      <c r="Z1206" s="661"/>
      <c r="AA1206" s="661"/>
      <c r="AB1206" s="661"/>
      <c r="AC1206" s="661"/>
      <c r="AD1206" s="661"/>
      <c r="AE1206" s="661"/>
      <c r="AF1206" s="662"/>
    </row>
    <row r="1207" spans="1:32" s="671" customFormat="1" ht="13.5" customHeight="1">
      <c r="A1207" s="259" t="s">
        <v>1603</v>
      </c>
      <c r="B1207" s="669">
        <v>25937</v>
      </c>
      <c r="C1207" s="669">
        <v>12447</v>
      </c>
      <c r="D1207" s="669">
        <v>6379</v>
      </c>
      <c r="E1207" s="654">
        <v>24.59420904499364</v>
      </c>
      <c r="F1207" s="203">
        <v>3047</v>
      </c>
      <c r="G1207" s="661"/>
      <c r="H1207" s="661"/>
      <c r="I1207" s="661"/>
      <c r="J1207" s="661"/>
      <c r="K1207" s="661"/>
      <c r="L1207" s="661"/>
      <c r="M1207" s="661"/>
      <c r="N1207" s="661"/>
      <c r="O1207" s="661"/>
      <c r="P1207" s="661"/>
      <c r="Q1207" s="661"/>
      <c r="R1207" s="661"/>
      <c r="S1207" s="661"/>
      <c r="T1207" s="661"/>
      <c r="U1207" s="661"/>
      <c r="V1207" s="661"/>
      <c r="W1207" s="661"/>
      <c r="X1207" s="661"/>
      <c r="Y1207" s="661"/>
      <c r="Z1207" s="661"/>
      <c r="AA1207" s="661"/>
      <c r="AB1207" s="661"/>
      <c r="AC1207" s="661"/>
      <c r="AD1207" s="661"/>
      <c r="AE1207" s="661"/>
      <c r="AF1207" s="662"/>
    </row>
    <row r="1208" spans="1:32" s="671" customFormat="1" ht="13.5" customHeight="1">
      <c r="A1208" s="274" t="s">
        <v>1604</v>
      </c>
      <c r="B1208" s="669">
        <v>25937</v>
      </c>
      <c r="C1208" s="669">
        <v>12447</v>
      </c>
      <c r="D1208" s="669">
        <v>6379</v>
      </c>
      <c r="E1208" s="654">
        <v>24.59420904499364</v>
      </c>
      <c r="F1208" s="203">
        <v>3047</v>
      </c>
      <c r="G1208" s="661"/>
      <c r="H1208" s="661"/>
      <c r="I1208" s="661"/>
      <c r="J1208" s="661"/>
      <c r="K1208" s="661"/>
      <c r="L1208" s="661"/>
      <c r="M1208" s="661"/>
      <c r="N1208" s="661"/>
      <c r="O1208" s="661"/>
      <c r="P1208" s="661"/>
      <c r="Q1208" s="661"/>
      <c r="R1208" s="661"/>
      <c r="S1208" s="661"/>
      <c r="T1208" s="661"/>
      <c r="U1208" s="661"/>
      <c r="V1208" s="661"/>
      <c r="W1208" s="661"/>
      <c r="X1208" s="661"/>
      <c r="Y1208" s="661"/>
      <c r="Z1208" s="661"/>
      <c r="AA1208" s="661"/>
      <c r="AB1208" s="661"/>
      <c r="AC1208" s="661"/>
      <c r="AD1208" s="661"/>
      <c r="AE1208" s="661"/>
      <c r="AF1208" s="662"/>
    </row>
    <row r="1209" spans="1:32" s="671" customFormat="1" ht="16.5" customHeight="1">
      <c r="A1209" s="276" t="s">
        <v>1605</v>
      </c>
      <c r="B1209" s="669">
        <v>12409</v>
      </c>
      <c r="C1209" s="669">
        <v>5900</v>
      </c>
      <c r="D1209" s="365">
        <v>4730</v>
      </c>
      <c r="E1209" s="654">
        <v>38.11749536626642</v>
      </c>
      <c r="F1209" s="203">
        <v>2020</v>
      </c>
      <c r="G1209" s="661"/>
      <c r="H1209" s="661"/>
      <c r="I1209" s="661"/>
      <c r="J1209" s="661"/>
      <c r="K1209" s="661"/>
      <c r="L1209" s="661"/>
      <c r="M1209" s="661"/>
      <c r="N1209" s="661"/>
      <c r="O1209" s="661"/>
      <c r="P1209" s="661"/>
      <c r="Q1209" s="661"/>
      <c r="R1209" s="661"/>
      <c r="S1209" s="661"/>
      <c r="T1209" s="661"/>
      <c r="U1209" s="661"/>
      <c r="V1209" s="661"/>
      <c r="W1209" s="661"/>
      <c r="X1209" s="661"/>
      <c r="Y1209" s="661"/>
      <c r="Z1209" s="661"/>
      <c r="AA1209" s="661"/>
      <c r="AB1209" s="661"/>
      <c r="AC1209" s="661"/>
      <c r="AD1209" s="661"/>
      <c r="AE1209" s="661"/>
      <c r="AF1209" s="662"/>
    </row>
    <row r="1210" spans="1:32" s="671" customFormat="1" ht="13.5" customHeight="1">
      <c r="A1210" s="280" t="s">
        <v>1606</v>
      </c>
      <c r="B1210" s="669">
        <v>10000</v>
      </c>
      <c r="C1210" s="669">
        <v>4755</v>
      </c>
      <c r="D1210" s="365">
        <v>3807</v>
      </c>
      <c r="E1210" s="654">
        <v>38.07</v>
      </c>
      <c r="F1210" s="203">
        <v>1555</v>
      </c>
      <c r="G1210" s="661"/>
      <c r="H1210" s="661"/>
      <c r="I1210" s="661"/>
      <c r="J1210" s="661"/>
      <c r="K1210" s="661"/>
      <c r="L1210" s="661"/>
      <c r="M1210" s="661"/>
      <c r="N1210" s="661"/>
      <c r="O1210" s="661"/>
      <c r="P1210" s="661"/>
      <c r="Q1210" s="661"/>
      <c r="R1210" s="661"/>
      <c r="S1210" s="661"/>
      <c r="T1210" s="661"/>
      <c r="U1210" s="661"/>
      <c r="V1210" s="661"/>
      <c r="W1210" s="661"/>
      <c r="X1210" s="661"/>
      <c r="Y1210" s="661"/>
      <c r="Z1210" s="661"/>
      <c r="AA1210" s="661"/>
      <c r="AB1210" s="661"/>
      <c r="AC1210" s="661"/>
      <c r="AD1210" s="661"/>
      <c r="AE1210" s="661"/>
      <c r="AF1210" s="662"/>
    </row>
    <row r="1211" spans="1:32" s="671" customFormat="1" ht="13.5" customHeight="1">
      <c r="A1211" s="276" t="s">
        <v>1607</v>
      </c>
      <c r="B1211" s="669">
        <v>13528</v>
      </c>
      <c r="C1211" s="669">
        <v>6547</v>
      </c>
      <c r="D1211" s="365">
        <v>1649</v>
      </c>
      <c r="E1211" s="654">
        <v>12.189532820816085</v>
      </c>
      <c r="F1211" s="203">
        <v>1027</v>
      </c>
      <c r="G1211" s="661"/>
      <c r="H1211" s="661"/>
      <c r="I1211" s="661"/>
      <c r="J1211" s="661"/>
      <c r="K1211" s="661"/>
      <c r="L1211" s="661"/>
      <c r="M1211" s="661"/>
      <c r="N1211" s="661"/>
      <c r="O1211" s="661"/>
      <c r="P1211" s="661"/>
      <c r="Q1211" s="661"/>
      <c r="R1211" s="661"/>
      <c r="S1211" s="661"/>
      <c r="T1211" s="661"/>
      <c r="U1211" s="661"/>
      <c r="V1211" s="661"/>
      <c r="W1211" s="661"/>
      <c r="X1211" s="661"/>
      <c r="Y1211" s="661"/>
      <c r="Z1211" s="661"/>
      <c r="AA1211" s="661"/>
      <c r="AB1211" s="661"/>
      <c r="AC1211" s="661"/>
      <c r="AD1211" s="661"/>
      <c r="AE1211" s="661"/>
      <c r="AF1211" s="662"/>
    </row>
    <row r="1212" spans="1:32" s="671" customFormat="1" ht="15" customHeight="1">
      <c r="A1212" s="259" t="s">
        <v>1558</v>
      </c>
      <c r="B1212" s="669">
        <v>96452</v>
      </c>
      <c r="C1212" s="669">
        <v>96452</v>
      </c>
      <c r="D1212" s="669">
        <v>43674</v>
      </c>
      <c r="E1212" s="654">
        <v>45.28055405797702</v>
      </c>
      <c r="F1212" s="203">
        <v>11225</v>
      </c>
      <c r="G1212" s="661"/>
      <c r="H1212" s="661"/>
      <c r="I1212" s="661"/>
      <c r="J1212" s="661"/>
      <c r="K1212" s="661"/>
      <c r="L1212" s="661"/>
      <c r="M1212" s="661"/>
      <c r="N1212" s="661"/>
      <c r="O1212" s="661"/>
      <c r="P1212" s="661"/>
      <c r="Q1212" s="661"/>
      <c r="R1212" s="661"/>
      <c r="S1212" s="661"/>
      <c r="T1212" s="661"/>
      <c r="U1212" s="661"/>
      <c r="V1212" s="661"/>
      <c r="W1212" s="661"/>
      <c r="X1212" s="661"/>
      <c r="Y1212" s="661"/>
      <c r="Z1212" s="661"/>
      <c r="AA1212" s="661"/>
      <c r="AB1212" s="661"/>
      <c r="AC1212" s="661"/>
      <c r="AD1212" s="661"/>
      <c r="AE1212" s="661"/>
      <c r="AF1212" s="662"/>
    </row>
    <row r="1213" spans="1:32" s="671" customFormat="1" ht="14.25" customHeight="1">
      <c r="A1213" s="274" t="s">
        <v>1610</v>
      </c>
      <c r="B1213" s="669">
        <v>96452</v>
      </c>
      <c r="C1213" s="669">
        <v>96452</v>
      </c>
      <c r="D1213" s="365">
        <v>43674</v>
      </c>
      <c r="E1213" s="654">
        <v>45.28055405797702</v>
      </c>
      <c r="F1213" s="203">
        <v>11225</v>
      </c>
      <c r="G1213" s="661"/>
      <c r="H1213" s="661"/>
      <c r="I1213" s="661"/>
      <c r="J1213" s="661"/>
      <c r="K1213" s="661"/>
      <c r="L1213" s="661"/>
      <c r="M1213" s="661"/>
      <c r="N1213" s="661"/>
      <c r="O1213" s="661"/>
      <c r="P1213" s="661"/>
      <c r="Q1213" s="661"/>
      <c r="R1213" s="661"/>
      <c r="S1213" s="661"/>
      <c r="T1213" s="661"/>
      <c r="U1213" s="661"/>
      <c r="V1213" s="661"/>
      <c r="W1213" s="661"/>
      <c r="X1213" s="661"/>
      <c r="Y1213" s="661"/>
      <c r="Z1213" s="661"/>
      <c r="AA1213" s="661"/>
      <c r="AB1213" s="661"/>
      <c r="AC1213" s="661"/>
      <c r="AD1213" s="661"/>
      <c r="AE1213" s="661"/>
      <c r="AF1213" s="662"/>
    </row>
    <row r="1214" spans="1:32" s="671" customFormat="1" ht="13.5" customHeight="1">
      <c r="A1214" s="259" t="s">
        <v>1209</v>
      </c>
      <c r="B1214" s="669">
        <v>-122389</v>
      </c>
      <c r="C1214" s="669">
        <v>-108899</v>
      </c>
      <c r="D1214" s="669">
        <v>-31312</v>
      </c>
      <c r="E1214" s="654" t="s">
        <v>1205</v>
      </c>
      <c r="F1214" s="203">
        <v>4469</v>
      </c>
      <c r="G1214" s="661"/>
      <c r="H1214" s="661"/>
      <c r="I1214" s="661"/>
      <c r="J1214" s="661"/>
      <c r="K1214" s="661"/>
      <c r="L1214" s="661"/>
      <c r="M1214" s="661"/>
      <c r="N1214" s="661"/>
      <c r="O1214" s="661"/>
      <c r="P1214" s="661"/>
      <c r="Q1214" s="661"/>
      <c r="R1214" s="661"/>
      <c r="S1214" s="661"/>
      <c r="T1214" s="661"/>
      <c r="U1214" s="661"/>
      <c r="V1214" s="661"/>
      <c r="W1214" s="661"/>
      <c r="X1214" s="661"/>
      <c r="Y1214" s="661"/>
      <c r="Z1214" s="661"/>
      <c r="AA1214" s="661"/>
      <c r="AB1214" s="661"/>
      <c r="AC1214" s="661"/>
      <c r="AD1214" s="661"/>
      <c r="AE1214" s="661"/>
      <c r="AF1214" s="662"/>
    </row>
    <row r="1215" spans="1:32" s="671" customFormat="1" ht="14.25" customHeight="1">
      <c r="A1215" s="259" t="s">
        <v>1210</v>
      </c>
      <c r="B1215" s="669">
        <v>122389</v>
      </c>
      <c r="C1215" s="669">
        <v>108899</v>
      </c>
      <c r="D1215" s="669" t="s">
        <v>1205</v>
      </c>
      <c r="E1215" s="654" t="s">
        <v>1205</v>
      </c>
      <c r="F1215" s="203" t="s">
        <v>1205</v>
      </c>
      <c r="G1215" s="661"/>
      <c r="H1215" s="661"/>
      <c r="I1215" s="661"/>
      <c r="J1215" s="661"/>
      <c r="K1215" s="661"/>
      <c r="L1215" s="661"/>
      <c r="M1215" s="661"/>
      <c r="N1215" s="661"/>
      <c r="O1215" s="661"/>
      <c r="P1215" s="661"/>
      <c r="Q1215" s="661"/>
      <c r="R1215" s="661"/>
      <c r="S1215" s="661"/>
      <c r="T1215" s="661"/>
      <c r="U1215" s="661"/>
      <c r="V1215" s="661"/>
      <c r="W1215" s="661"/>
      <c r="X1215" s="661"/>
      <c r="Y1215" s="661"/>
      <c r="Z1215" s="661"/>
      <c r="AA1215" s="661"/>
      <c r="AB1215" s="661"/>
      <c r="AC1215" s="661"/>
      <c r="AD1215" s="661"/>
      <c r="AE1215" s="661"/>
      <c r="AF1215" s="662"/>
    </row>
    <row r="1216" spans="1:32" s="671" customFormat="1" ht="14.25" customHeight="1">
      <c r="A1216" s="274" t="s">
        <v>1623</v>
      </c>
      <c r="B1216" s="669">
        <v>122389</v>
      </c>
      <c r="C1216" s="669">
        <v>108899</v>
      </c>
      <c r="D1216" s="669" t="s">
        <v>1205</v>
      </c>
      <c r="E1216" s="654" t="s">
        <v>1205</v>
      </c>
      <c r="F1216" s="203" t="s">
        <v>1205</v>
      </c>
      <c r="G1216" s="661"/>
      <c r="H1216" s="661"/>
      <c r="I1216" s="661"/>
      <c r="J1216" s="661"/>
      <c r="K1216" s="661"/>
      <c r="L1216" s="661"/>
      <c r="M1216" s="661"/>
      <c r="N1216" s="661"/>
      <c r="O1216" s="661"/>
      <c r="P1216" s="661"/>
      <c r="Q1216" s="661"/>
      <c r="R1216" s="661"/>
      <c r="S1216" s="661"/>
      <c r="T1216" s="661"/>
      <c r="U1216" s="661"/>
      <c r="V1216" s="661"/>
      <c r="W1216" s="661"/>
      <c r="X1216" s="661"/>
      <c r="Y1216" s="661"/>
      <c r="Z1216" s="661"/>
      <c r="AA1216" s="661"/>
      <c r="AB1216" s="661"/>
      <c r="AC1216" s="661"/>
      <c r="AD1216" s="661"/>
      <c r="AE1216" s="661"/>
      <c r="AF1216" s="662"/>
    </row>
    <row r="1217" spans="1:32" s="671" customFormat="1" ht="26.25" customHeight="1">
      <c r="A1217" s="284" t="s">
        <v>813</v>
      </c>
      <c r="B1217" s="669">
        <v>122389</v>
      </c>
      <c r="C1217" s="669">
        <v>108899</v>
      </c>
      <c r="D1217" s="654" t="s">
        <v>1205</v>
      </c>
      <c r="E1217" s="654" t="s">
        <v>1205</v>
      </c>
      <c r="F1217" s="203" t="s">
        <v>1205</v>
      </c>
      <c r="G1217" s="661"/>
      <c r="H1217" s="661"/>
      <c r="I1217" s="661"/>
      <c r="J1217" s="661"/>
      <c r="K1217" s="661"/>
      <c r="L1217" s="661"/>
      <c r="M1217" s="661"/>
      <c r="N1217" s="661"/>
      <c r="O1217" s="661"/>
      <c r="P1217" s="661"/>
      <c r="Q1217" s="661"/>
      <c r="R1217" s="661"/>
      <c r="S1217" s="661"/>
      <c r="T1217" s="661"/>
      <c r="U1217" s="661"/>
      <c r="V1217" s="661"/>
      <c r="W1217" s="661"/>
      <c r="X1217" s="661"/>
      <c r="Y1217" s="661"/>
      <c r="Z1217" s="661"/>
      <c r="AA1217" s="661"/>
      <c r="AB1217" s="661"/>
      <c r="AC1217" s="661"/>
      <c r="AD1217" s="661"/>
      <c r="AE1217" s="661"/>
      <c r="AF1217" s="662"/>
    </row>
    <row r="1218" spans="1:32" s="230" customFormat="1" ht="12.75">
      <c r="A1218" s="192"/>
      <c r="B1218" s="365"/>
      <c r="C1218" s="365"/>
      <c r="D1218" s="365"/>
      <c r="E1218" s="654"/>
      <c r="F1218" s="203"/>
      <c r="G1218" s="683"/>
      <c r="H1218" s="683"/>
      <c r="I1218" s="683"/>
      <c r="J1218" s="683"/>
      <c r="K1218" s="683"/>
      <c r="L1218" s="683"/>
      <c r="M1218" s="683"/>
      <c r="N1218" s="683"/>
      <c r="O1218" s="683"/>
      <c r="P1218" s="683"/>
      <c r="Q1218" s="683"/>
      <c r="R1218" s="683"/>
      <c r="S1218" s="683"/>
      <c r="T1218" s="683"/>
      <c r="U1218" s="683"/>
      <c r="V1218" s="683"/>
      <c r="W1218" s="683"/>
      <c r="X1218" s="683"/>
      <c r="Y1218" s="683"/>
      <c r="Z1218" s="683"/>
      <c r="AA1218" s="683"/>
      <c r="AB1218" s="683"/>
      <c r="AC1218" s="683"/>
      <c r="AD1218" s="683"/>
      <c r="AE1218" s="683"/>
      <c r="AF1218" s="327"/>
    </row>
    <row r="1219" spans="1:32" s="230" customFormat="1" ht="12.75">
      <c r="A1219" s="252" t="s">
        <v>834</v>
      </c>
      <c r="B1219" s="365"/>
      <c r="C1219" s="365"/>
      <c r="D1219" s="365"/>
      <c r="E1219" s="654"/>
      <c r="F1219" s="203"/>
      <c r="G1219" s="683"/>
      <c r="H1219" s="683"/>
      <c r="I1219" s="683"/>
      <c r="J1219" s="683"/>
      <c r="K1219" s="683"/>
      <c r="L1219" s="683"/>
      <c r="M1219" s="683"/>
      <c r="N1219" s="683"/>
      <c r="O1219" s="683"/>
      <c r="P1219" s="683"/>
      <c r="Q1219" s="683"/>
      <c r="R1219" s="683"/>
      <c r="S1219" s="683"/>
      <c r="T1219" s="683"/>
      <c r="U1219" s="683"/>
      <c r="V1219" s="683"/>
      <c r="W1219" s="683"/>
      <c r="X1219" s="683"/>
      <c r="Y1219" s="683"/>
      <c r="Z1219" s="683"/>
      <c r="AA1219" s="683"/>
      <c r="AB1219" s="683"/>
      <c r="AC1219" s="683"/>
      <c r="AD1219" s="683"/>
      <c r="AE1219" s="683"/>
      <c r="AF1219" s="327"/>
    </row>
    <row r="1220" spans="1:32" s="230" customFormat="1" ht="12.75">
      <c r="A1220" s="192" t="s">
        <v>875</v>
      </c>
      <c r="B1220" s="365"/>
      <c r="C1220" s="365"/>
      <c r="D1220" s="365"/>
      <c r="E1220" s="654"/>
      <c r="F1220" s="203"/>
      <c r="G1220" s="683"/>
      <c r="H1220" s="683"/>
      <c r="I1220" s="683"/>
      <c r="J1220" s="683"/>
      <c r="K1220" s="683"/>
      <c r="L1220" s="683"/>
      <c r="M1220" s="683"/>
      <c r="N1220" s="683"/>
      <c r="O1220" s="683"/>
      <c r="P1220" s="683"/>
      <c r="Q1220" s="683"/>
      <c r="R1220" s="683"/>
      <c r="S1220" s="683"/>
      <c r="T1220" s="683"/>
      <c r="U1220" s="683"/>
      <c r="V1220" s="683"/>
      <c r="W1220" s="683"/>
      <c r="X1220" s="683"/>
      <c r="Y1220" s="683"/>
      <c r="Z1220" s="683"/>
      <c r="AA1220" s="683"/>
      <c r="AB1220" s="683"/>
      <c r="AC1220" s="683"/>
      <c r="AD1220" s="683"/>
      <c r="AE1220" s="683"/>
      <c r="AF1220" s="327"/>
    </row>
    <row r="1221" spans="1:32" s="230" customFormat="1" ht="12.75">
      <c r="A1221" s="199" t="s">
        <v>811</v>
      </c>
      <c r="B1221" s="365">
        <v>395342</v>
      </c>
      <c r="C1221" s="365">
        <v>274765</v>
      </c>
      <c r="D1221" s="365">
        <v>20388</v>
      </c>
      <c r="E1221" s="654">
        <v>5.157053892579083</v>
      </c>
      <c r="F1221" s="203">
        <v>-2391</v>
      </c>
      <c r="G1221" s="683"/>
      <c r="H1221" s="683"/>
      <c r="I1221" s="683"/>
      <c r="J1221" s="683"/>
      <c r="K1221" s="683"/>
      <c r="L1221" s="683"/>
      <c r="M1221" s="683"/>
      <c r="N1221" s="683"/>
      <c r="O1221" s="683"/>
      <c r="P1221" s="683"/>
      <c r="Q1221" s="683"/>
      <c r="R1221" s="683"/>
      <c r="S1221" s="683"/>
      <c r="T1221" s="683"/>
      <c r="U1221" s="683"/>
      <c r="V1221" s="683"/>
      <c r="W1221" s="683"/>
      <c r="X1221" s="683"/>
      <c r="Y1221" s="683"/>
      <c r="Z1221" s="683"/>
      <c r="AA1221" s="683"/>
      <c r="AB1221" s="683"/>
      <c r="AC1221" s="683"/>
      <c r="AD1221" s="683"/>
      <c r="AE1221" s="683"/>
      <c r="AF1221" s="327"/>
    </row>
    <row r="1222" spans="1:32" s="230" customFormat="1" ht="12.75">
      <c r="A1222" s="259" t="s">
        <v>1616</v>
      </c>
      <c r="B1222" s="365">
        <v>352342</v>
      </c>
      <c r="C1222" s="365">
        <v>254377</v>
      </c>
      <c r="D1222" s="365">
        <v>0</v>
      </c>
      <c r="E1222" s="654">
        <v>0</v>
      </c>
      <c r="F1222" s="203">
        <v>0</v>
      </c>
      <c r="G1222" s="683"/>
      <c r="H1222" s="683"/>
      <c r="I1222" s="683"/>
      <c r="J1222" s="683"/>
      <c r="K1222" s="683"/>
      <c r="L1222" s="683"/>
      <c r="M1222" s="683"/>
      <c r="N1222" s="683"/>
      <c r="O1222" s="683"/>
      <c r="P1222" s="683"/>
      <c r="Q1222" s="683"/>
      <c r="R1222" s="683"/>
      <c r="S1222" s="683"/>
      <c r="T1222" s="683"/>
      <c r="U1222" s="683"/>
      <c r="V1222" s="683"/>
      <c r="W1222" s="683"/>
      <c r="X1222" s="683"/>
      <c r="Y1222" s="683"/>
      <c r="Z1222" s="683"/>
      <c r="AA1222" s="683"/>
      <c r="AB1222" s="683"/>
      <c r="AC1222" s="683"/>
      <c r="AD1222" s="683"/>
      <c r="AE1222" s="683"/>
      <c r="AF1222" s="327"/>
    </row>
    <row r="1223" spans="1:32" s="230" customFormat="1" ht="12.75">
      <c r="A1223" s="259" t="s">
        <v>1600</v>
      </c>
      <c r="B1223" s="365">
        <v>43000</v>
      </c>
      <c r="C1223" s="365">
        <v>20388</v>
      </c>
      <c r="D1223" s="365">
        <v>20388</v>
      </c>
      <c r="E1223" s="654">
        <v>47.41395348837209</v>
      </c>
      <c r="F1223" s="203">
        <v>-2391</v>
      </c>
      <c r="G1223" s="683"/>
      <c r="H1223" s="683"/>
      <c r="I1223" s="683"/>
      <c r="J1223" s="683"/>
      <c r="K1223" s="683"/>
      <c r="L1223" s="683"/>
      <c r="M1223" s="683"/>
      <c r="N1223" s="683"/>
      <c r="O1223" s="683"/>
      <c r="P1223" s="683"/>
      <c r="Q1223" s="683"/>
      <c r="R1223" s="683"/>
      <c r="S1223" s="683"/>
      <c r="T1223" s="683"/>
      <c r="U1223" s="683"/>
      <c r="V1223" s="683"/>
      <c r="W1223" s="683"/>
      <c r="X1223" s="683"/>
      <c r="Y1223" s="683"/>
      <c r="Z1223" s="683"/>
      <c r="AA1223" s="683"/>
      <c r="AB1223" s="683"/>
      <c r="AC1223" s="683"/>
      <c r="AD1223" s="683"/>
      <c r="AE1223" s="683"/>
      <c r="AF1223" s="327"/>
    </row>
    <row r="1224" spans="1:32" s="230" customFormat="1" ht="25.5">
      <c r="A1224" s="261" t="s">
        <v>1601</v>
      </c>
      <c r="B1224" s="365">
        <v>43000</v>
      </c>
      <c r="C1224" s="365">
        <v>20388</v>
      </c>
      <c r="D1224" s="365">
        <v>20388</v>
      </c>
      <c r="E1224" s="654">
        <v>47.41395348837209</v>
      </c>
      <c r="F1224" s="203">
        <v>-2391</v>
      </c>
      <c r="G1224" s="683"/>
      <c r="H1224" s="683"/>
      <c r="I1224" s="683"/>
      <c r="J1224" s="683"/>
      <c r="K1224" s="683"/>
      <c r="L1224" s="683"/>
      <c r="M1224" s="683"/>
      <c r="N1224" s="683"/>
      <c r="O1224" s="683"/>
      <c r="P1224" s="683"/>
      <c r="Q1224" s="683"/>
      <c r="R1224" s="683"/>
      <c r="S1224" s="683"/>
      <c r="T1224" s="683"/>
      <c r="U1224" s="683"/>
      <c r="V1224" s="683"/>
      <c r="W1224" s="683"/>
      <c r="X1224" s="683"/>
      <c r="Y1224" s="683"/>
      <c r="Z1224" s="683"/>
      <c r="AA1224" s="683"/>
      <c r="AB1224" s="683"/>
      <c r="AC1224" s="683"/>
      <c r="AD1224" s="683"/>
      <c r="AE1224" s="683"/>
      <c r="AF1224" s="327"/>
    </row>
    <row r="1225" spans="1:32" s="230" customFormat="1" ht="12.75">
      <c r="A1225" s="193" t="s">
        <v>1602</v>
      </c>
      <c r="B1225" s="365">
        <v>395342</v>
      </c>
      <c r="C1225" s="365">
        <v>274765</v>
      </c>
      <c r="D1225" s="365">
        <v>83396</v>
      </c>
      <c r="E1225" s="654">
        <v>21.094647166250994</v>
      </c>
      <c r="F1225" s="203">
        <v>8614</v>
      </c>
      <c r="G1225" s="683"/>
      <c r="H1225" s="683"/>
      <c r="I1225" s="683"/>
      <c r="J1225" s="683"/>
      <c r="K1225" s="683"/>
      <c r="L1225" s="683"/>
      <c r="M1225" s="683"/>
      <c r="N1225" s="683"/>
      <c r="O1225" s="683"/>
      <c r="P1225" s="683"/>
      <c r="Q1225" s="683"/>
      <c r="R1225" s="683"/>
      <c r="S1225" s="683"/>
      <c r="T1225" s="683"/>
      <c r="U1225" s="683"/>
      <c r="V1225" s="683"/>
      <c r="W1225" s="683"/>
      <c r="X1225" s="683"/>
      <c r="Y1225" s="683"/>
      <c r="Z1225" s="683"/>
      <c r="AA1225" s="683"/>
      <c r="AB1225" s="683"/>
      <c r="AC1225" s="683"/>
      <c r="AD1225" s="683"/>
      <c r="AE1225" s="683"/>
      <c r="AF1225" s="327"/>
    </row>
    <row r="1226" spans="1:32" s="230" customFormat="1" ht="12.75">
      <c r="A1226" s="259" t="s">
        <v>1603</v>
      </c>
      <c r="B1226" s="365">
        <v>395342</v>
      </c>
      <c r="C1226" s="365">
        <v>274765</v>
      </c>
      <c r="D1226" s="365">
        <v>83396</v>
      </c>
      <c r="E1226" s="654">
        <v>21.094647166250994</v>
      </c>
      <c r="F1226" s="203">
        <v>8614</v>
      </c>
      <c r="G1226" s="683"/>
      <c r="H1226" s="683"/>
      <c r="I1226" s="683"/>
      <c r="J1226" s="683"/>
      <c r="K1226" s="683"/>
      <c r="L1226" s="683"/>
      <c r="M1226" s="683"/>
      <c r="N1226" s="683"/>
      <c r="O1226" s="683"/>
      <c r="P1226" s="683"/>
      <c r="Q1226" s="683"/>
      <c r="R1226" s="683"/>
      <c r="S1226" s="683"/>
      <c r="T1226" s="683"/>
      <c r="U1226" s="683"/>
      <c r="V1226" s="683"/>
      <c r="W1226" s="683"/>
      <c r="X1226" s="683"/>
      <c r="Y1226" s="683"/>
      <c r="Z1226" s="683"/>
      <c r="AA1226" s="683"/>
      <c r="AB1226" s="683"/>
      <c r="AC1226" s="683"/>
      <c r="AD1226" s="683"/>
      <c r="AE1226" s="683"/>
      <c r="AF1226" s="327"/>
    </row>
    <row r="1227" spans="1:32" s="230" customFormat="1" ht="12.75">
      <c r="A1227" s="274" t="s">
        <v>1604</v>
      </c>
      <c r="B1227" s="365">
        <v>395342</v>
      </c>
      <c r="C1227" s="365">
        <v>274765</v>
      </c>
      <c r="D1227" s="365">
        <v>83396</v>
      </c>
      <c r="E1227" s="654">
        <v>21.094647166250994</v>
      </c>
      <c r="F1227" s="203">
        <v>8614</v>
      </c>
      <c r="G1227" s="683"/>
      <c r="H1227" s="683"/>
      <c r="I1227" s="683"/>
      <c r="J1227" s="683"/>
      <c r="K1227" s="683"/>
      <c r="L1227" s="683"/>
      <c r="M1227" s="683"/>
      <c r="N1227" s="683"/>
      <c r="O1227" s="683"/>
      <c r="P1227" s="683"/>
      <c r="Q1227" s="683"/>
      <c r="R1227" s="683"/>
      <c r="S1227" s="683"/>
      <c r="T1227" s="683"/>
      <c r="U1227" s="683"/>
      <c r="V1227" s="683"/>
      <c r="W1227" s="683"/>
      <c r="X1227" s="683"/>
      <c r="Y1227" s="683"/>
      <c r="Z1227" s="683"/>
      <c r="AA1227" s="683"/>
      <c r="AB1227" s="683"/>
      <c r="AC1227" s="683"/>
      <c r="AD1227" s="683"/>
      <c r="AE1227" s="683"/>
      <c r="AF1227" s="327"/>
    </row>
    <row r="1228" spans="1:32" s="230" customFormat="1" ht="12.75">
      <c r="A1228" s="276" t="s">
        <v>1605</v>
      </c>
      <c r="B1228" s="365">
        <v>11764</v>
      </c>
      <c r="C1228" s="365">
        <v>6201</v>
      </c>
      <c r="D1228" s="365">
        <v>717</v>
      </c>
      <c r="E1228" s="654">
        <v>6.094865691941517</v>
      </c>
      <c r="F1228" s="203">
        <v>717</v>
      </c>
      <c r="G1228" s="683"/>
      <c r="H1228" s="683"/>
      <c r="I1228" s="683"/>
      <c r="J1228" s="683"/>
      <c r="K1228" s="683"/>
      <c r="L1228" s="683"/>
      <c r="M1228" s="683"/>
      <c r="N1228" s="683"/>
      <c r="O1228" s="683"/>
      <c r="P1228" s="683"/>
      <c r="Q1228" s="683"/>
      <c r="R1228" s="683"/>
      <c r="S1228" s="683"/>
      <c r="T1228" s="683"/>
      <c r="U1228" s="683"/>
      <c r="V1228" s="683"/>
      <c r="W1228" s="683"/>
      <c r="X1228" s="683"/>
      <c r="Y1228" s="683"/>
      <c r="Z1228" s="683"/>
      <c r="AA1228" s="683"/>
      <c r="AB1228" s="683"/>
      <c r="AC1228" s="683"/>
      <c r="AD1228" s="683"/>
      <c r="AE1228" s="683"/>
      <c r="AF1228" s="327"/>
    </row>
    <row r="1229" spans="1:32" s="230" customFormat="1" ht="12.75">
      <c r="A1229" s="280" t="s">
        <v>1606</v>
      </c>
      <c r="B1229" s="365">
        <v>9480</v>
      </c>
      <c r="C1229" s="365">
        <v>4995</v>
      </c>
      <c r="D1229" s="365">
        <v>717</v>
      </c>
      <c r="E1229" s="654">
        <v>7.563291139240507</v>
      </c>
      <c r="F1229" s="203">
        <v>717</v>
      </c>
      <c r="G1229" s="683"/>
      <c r="H1229" s="683"/>
      <c r="I1229" s="683"/>
      <c r="J1229" s="683"/>
      <c r="K1229" s="683"/>
      <c r="L1229" s="683"/>
      <c r="M1229" s="683"/>
      <c r="N1229" s="683"/>
      <c r="O1229" s="683"/>
      <c r="P1229" s="683"/>
      <c r="Q1229" s="683"/>
      <c r="R1229" s="683"/>
      <c r="S1229" s="683"/>
      <c r="T1229" s="683"/>
      <c r="U1229" s="683"/>
      <c r="V1229" s="683"/>
      <c r="W1229" s="683"/>
      <c r="X1229" s="683"/>
      <c r="Y1229" s="683"/>
      <c r="Z1229" s="683"/>
      <c r="AA1229" s="683"/>
      <c r="AB1229" s="683"/>
      <c r="AC1229" s="683"/>
      <c r="AD1229" s="683"/>
      <c r="AE1229" s="683"/>
      <c r="AF1229" s="327"/>
    </row>
    <row r="1230" spans="1:32" s="230" customFormat="1" ht="12.75">
      <c r="A1230" s="276" t="s">
        <v>1607</v>
      </c>
      <c r="B1230" s="365">
        <v>383578</v>
      </c>
      <c r="C1230" s="365">
        <v>268564</v>
      </c>
      <c r="D1230" s="365">
        <v>82679</v>
      </c>
      <c r="E1230" s="654">
        <v>21.554677275547608</v>
      </c>
      <c r="F1230" s="203">
        <v>7897</v>
      </c>
      <c r="G1230" s="683"/>
      <c r="H1230" s="683"/>
      <c r="I1230" s="683"/>
      <c r="J1230" s="683"/>
      <c r="K1230" s="683"/>
      <c r="L1230" s="683"/>
      <c r="M1230" s="683"/>
      <c r="N1230" s="683"/>
      <c r="O1230" s="683"/>
      <c r="P1230" s="683"/>
      <c r="Q1230" s="683"/>
      <c r="R1230" s="683"/>
      <c r="S1230" s="683"/>
      <c r="T1230" s="683"/>
      <c r="U1230" s="683"/>
      <c r="V1230" s="683"/>
      <c r="W1230" s="683"/>
      <c r="X1230" s="683"/>
      <c r="Y1230" s="683"/>
      <c r="Z1230" s="683"/>
      <c r="AA1230" s="683"/>
      <c r="AB1230" s="683"/>
      <c r="AC1230" s="683"/>
      <c r="AD1230" s="683"/>
      <c r="AE1230" s="683"/>
      <c r="AF1230" s="327"/>
    </row>
    <row r="1231" spans="1:32" s="230" customFormat="1" ht="12.75">
      <c r="A1231" s="192"/>
      <c r="B1231" s="365"/>
      <c r="C1231" s="365"/>
      <c r="D1231" s="365"/>
      <c r="E1231" s="654"/>
      <c r="F1231" s="203"/>
      <c r="G1231" s="683"/>
      <c r="H1231" s="683"/>
      <c r="I1231" s="683"/>
      <c r="J1231" s="683"/>
      <c r="K1231" s="683"/>
      <c r="L1231" s="683"/>
      <c r="M1231" s="683"/>
      <c r="N1231" s="683"/>
      <c r="O1231" s="683"/>
      <c r="P1231" s="683"/>
      <c r="Q1231" s="683"/>
      <c r="R1231" s="683"/>
      <c r="S1231" s="683"/>
      <c r="T1231" s="683"/>
      <c r="U1231" s="683"/>
      <c r="V1231" s="683"/>
      <c r="W1231" s="683"/>
      <c r="X1231" s="683"/>
      <c r="Y1231" s="683"/>
      <c r="Z1231" s="683"/>
      <c r="AA1231" s="683"/>
      <c r="AB1231" s="683"/>
      <c r="AC1231" s="683"/>
      <c r="AD1231" s="683"/>
      <c r="AE1231" s="683"/>
      <c r="AF1231" s="327"/>
    </row>
    <row r="1232" spans="1:32" s="230" customFormat="1" ht="12.75">
      <c r="A1232" s="252" t="s">
        <v>933</v>
      </c>
      <c r="B1232" s="365"/>
      <c r="C1232" s="365"/>
      <c r="D1232" s="365"/>
      <c r="E1232" s="654"/>
      <c r="F1232" s="203"/>
      <c r="G1232" s="683"/>
      <c r="H1232" s="683"/>
      <c r="I1232" s="683"/>
      <c r="J1232" s="683"/>
      <c r="K1232" s="683"/>
      <c r="L1232" s="683"/>
      <c r="M1232" s="683"/>
      <c r="N1232" s="683"/>
      <c r="O1232" s="683"/>
      <c r="P1232" s="683"/>
      <c r="Q1232" s="683"/>
      <c r="R1232" s="683"/>
      <c r="S1232" s="683"/>
      <c r="T1232" s="683"/>
      <c r="U1232" s="683"/>
      <c r="V1232" s="683"/>
      <c r="W1232" s="683"/>
      <c r="X1232" s="683"/>
      <c r="Y1232" s="683"/>
      <c r="Z1232" s="683"/>
      <c r="AA1232" s="683"/>
      <c r="AB1232" s="683"/>
      <c r="AC1232" s="683"/>
      <c r="AD1232" s="683"/>
      <c r="AE1232" s="683"/>
      <c r="AF1232" s="327"/>
    </row>
    <row r="1233" spans="1:32" s="230" customFormat="1" ht="12.75">
      <c r="A1233" s="192" t="s">
        <v>875</v>
      </c>
      <c r="B1233" s="365"/>
      <c r="C1233" s="365"/>
      <c r="D1233" s="365"/>
      <c r="E1233" s="654"/>
      <c r="F1233" s="203"/>
      <c r="G1233" s="683"/>
      <c r="H1233" s="683"/>
      <c r="I1233" s="683"/>
      <c r="J1233" s="683"/>
      <c r="K1233" s="683"/>
      <c r="L1233" s="683"/>
      <c r="M1233" s="683"/>
      <c r="N1233" s="683"/>
      <c r="O1233" s="683"/>
      <c r="P1233" s="683"/>
      <c r="Q1233" s="683"/>
      <c r="R1233" s="683"/>
      <c r="S1233" s="683"/>
      <c r="T1233" s="683"/>
      <c r="U1233" s="683"/>
      <c r="V1233" s="683"/>
      <c r="W1233" s="683"/>
      <c r="X1233" s="683"/>
      <c r="Y1233" s="683"/>
      <c r="Z1233" s="683"/>
      <c r="AA1233" s="683"/>
      <c r="AB1233" s="683"/>
      <c r="AC1233" s="683"/>
      <c r="AD1233" s="683"/>
      <c r="AE1233" s="683"/>
      <c r="AF1233" s="327"/>
    </row>
    <row r="1234" spans="1:32" s="230" customFormat="1" ht="12.75">
      <c r="A1234" s="199" t="s">
        <v>811</v>
      </c>
      <c r="B1234" s="365">
        <v>41850705</v>
      </c>
      <c r="C1234" s="365">
        <v>4477452</v>
      </c>
      <c r="D1234" s="365">
        <v>1345702</v>
      </c>
      <c r="E1234" s="654">
        <v>3.215482272042968</v>
      </c>
      <c r="F1234" s="203">
        <v>127610</v>
      </c>
      <c r="G1234" s="683"/>
      <c r="H1234" s="683"/>
      <c r="I1234" s="683"/>
      <c r="J1234" s="683"/>
      <c r="K1234" s="683"/>
      <c r="L1234" s="683"/>
      <c r="M1234" s="683"/>
      <c r="N1234" s="683"/>
      <c r="O1234" s="683"/>
      <c r="P1234" s="683"/>
      <c r="Q1234" s="683"/>
      <c r="R1234" s="683"/>
      <c r="S1234" s="683"/>
      <c r="T1234" s="683"/>
      <c r="U1234" s="683"/>
      <c r="V1234" s="683"/>
      <c r="W1234" s="683"/>
      <c r="X1234" s="683"/>
      <c r="Y1234" s="683"/>
      <c r="Z1234" s="683"/>
      <c r="AA1234" s="683"/>
      <c r="AB1234" s="683"/>
      <c r="AC1234" s="683"/>
      <c r="AD1234" s="683"/>
      <c r="AE1234" s="683"/>
      <c r="AF1234" s="327"/>
    </row>
    <row r="1235" spans="1:32" s="230" customFormat="1" ht="24.75" customHeight="1">
      <c r="A1235" s="283" t="s">
        <v>1612</v>
      </c>
      <c r="B1235" s="365">
        <v>13436042</v>
      </c>
      <c r="C1235" s="365">
        <v>0</v>
      </c>
      <c r="D1235" s="365">
        <v>0</v>
      </c>
      <c r="E1235" s="654">
        <v>0</v>
      </c>
      <c r="F1235" s="203">
        <v>0</v>
      </c>
      <c r="G1235" s="683"/>
      <c r="H1235" s="683"/>
      <c r="I1235" s="683"/>
      <c r="J1235" s="683"/>
      <c r="K1235" s="683"/>
      <c r="L1235" s="683"/>
      <c r="M1235" s="683"/>
      <c r="N1235" s="683"/>
      <c r="O1235" s="683"/>
      <c r="P1235" s="683"/>
      <c r="Q1235" s="683"/>
      <c r="R1235" s="683"/>
      <c r="S1235" s="683"/>
      <c r="T1235" s="683"/>
      <c r="U1235" s="683"/>
      <c r="V1235" s="683"/>
      <c r="W1235" s="683"/>
      <c r="X1235" s="683"/>
      <c r="Y1235" s="683"/>
      <c r="Z1235" s="683"/>
      <c r="AA1235" s="683"/>
      <c r="AB1235" s="683"/>
      <c r="AC1235" s="683"/>
      <c r="AD1235" s="683"/>
      <c r="AE1235" s="683"/>
      <c r="AF1235" s="327"/>
    </row>
    <row r="1236" spans="1:32" s="230" customFormat="1" ht="12.75">
      <c r="A1236" s="259" t="s">
        <v>1616</v>
      </c>
      <c r="B1236" s="365">
        <v>15586827</v>
      </c>
      <c r="C1236" s="365">
        <v>3510790</v>
      </c>
      <c r="D1236" s="365">
        <v>379040</v>
      </c>
      <c r="E1236" s="654">
        <v>2.431797055295475</v>
      </c>
      <c r="F1236" s="203">
        <v>1156</v>
      </c>
      <c r="G1236" s="683"/>
      <c r="H1236" s="683"/>
      <c r="I1236" s="683"/>
      <c r="J1236" s="683"/>
      <c r="K1236" s="683"/>
      <c r="L1236" s="683"/>
      <c r="M1236" s="683"/>
      <c r="N1236" s="683"/>
      <c r="O1236" s="683"/>
      <c r="P1236" s="683"/>
      <c r="Q1236" s="683"/>
      <c r="R1236" s="683"/>
      <c r="S1236" s="683"/>
      <c r="T1236" s="683"/>
      <c r="U1236" s="683"/>
      <c r="V1236" s="683"/>
      <c r="W1236" s="683"/>
      <c r="X1236" s="683"/>
      <c r="Y1236" s="683"/>
      <c r="Z1236" s="683"/>
      <c r="AA1236" s="683"/>
      <c r="AB1236" s="683"/>
      <c r="AC1236" s="683"/>
      <c r="AD1236" s="683"/>
      <c r="AE1236" s="683"/>
      <c r="AF1236" s="327"/>
    </row>
    <row r="1237" spans="1:32" s="230" customFormat="1" ht="12.75">
      <c r="A1237" s="259" t="s">
        <v>1600</v>
      </c>
      <c r="B1237" s="365">
        <v>12827836</v>
      </c>
      <c r="C1237" s="365">
        <v>966662</v>
      </c>
      <c r="D1237" s="365">
        <v>966662</v>
      </c>
      <c r="E1237" s="654">
        <v>7.535659171196139</v>
      </c>
      <c r="F1237" s="203">
        <v>126454</v>
      </c>
      <c r="G1237" s="683"/>
      <c r="H1237" s="683"/>
      <c r="I1237" s="683"/>
      <c r="J1237" s="683"/>
      <c r="K1237" s="683"/>
      <c r="L1237" s="683"/>
      <c r="M1237" s="683"/>
      <c r="N1237" s="683"/>
      <c r="O1237" s="683"/>
      <c r="P1237" s="683"/>
      <c r="Q1237" s="683"/>
      <c r="R1237" s="683"/>
      <c r="S1237" s="683"/>
      <c r="T1237" s="683"/>
      <c r="U1237" s="683"/>
      <c r="V1237" s="683"/>
      <c r="W1237" s="683"/>
      <c r="X1237" s="683"/>
      <c r="Y1237" s="683"/>
      <c r="Z1237" s="683"/>
      <c r="AA1237" s="683"/>
      <c r="AB1237" s="683"/>
      <c r="AC1237" s="683"/>
      <c r="AD1237" s="683"/>
      <c r="AE1237" s="683"/>
      <c r="AF1237" s="327"/>
    </row>
    <row r="1238" spans="1:32" s="230" customFormat="1" ht="25.5">
      <c r="A1238" s="261" t="s">
        <v>1601</v>
      </c>
      <c r="B1238" s="365">
        <v>12827836</v>
      </c>
      <c r="C1238" s="365">
        <v>966662</v>
      </c>
      <c r="D1238" s="365">
        <v>966662</v>
      </c>
      <c r="E1238" s="654">
        <v>7.535659171196139</v>
      </c>
      <c r="F1238" s="203">
        <v>126454</v>
      </c>
      <c r="G1238" s="683"/>
      <c r="H1238" s="683"/>
      <c r="I1238" s="683"/>
      <c r="J1238" s="683"/>
      <c r="K1238" s="683"/>
      <c r="L1238" s="683"/>
      <c r="M1238" s="683"/>
      <c r="N1238" s="683"/>
      <c r="O1238" s="683"/>
      <c r="P1238" s="683"/>
      <c r="Q1238" s="683"/>
      <c r="R1238" s="683"/>
      <c r="S1238" s="683"/>
      <c r="T1238" s="683"/>
      <c r="U1238" s="683"/>
      <c r="V1238" s="683"/>
      <c r="W1238" s="683"/>
      <c r="X1238" s="683"/>
      <c r="Y1238" s="683"/>
      <c r="Z1238" s="683"/>
      <c r="AA1238" s="683"/>
      <c r="AB1238" s="683"/>
      <c r="AC1238" s="683"/>
      <c r="AD1238" s="683"/>
      <c r="AE1238" s="683"/>
      <c r="AF1238" s="327"/>
    </row>
    <row r="1239" spans="1:32" s="230" customFormat="1" ht="12.75">
      <c r="A1239" s="193" t="s">
        <v>1602</v>
      </c>
      <c r="B1239" s="365">
        <v>41860138</v>
      </c>
      <c r="C1239" s="365">
        <v>4486885</v>
      </c>
      <c r="D1239" s="365">
        <v>1624667</v>
      </c>
      <c r="E1239" s="654">
        <v>3.881179273704258</v>
      </c>
      <c r="F1239" s="203">
        <v>251026</v>
      </c>
      <c r="G1239" s="683"/>
      <c r="H1239" s="683"/>
      <c r="I1239" s="683"/>
      <c r="J1239" s="683"/>
      <c r="K1239" s="683"/>
      <c r="L1239" s="683"/>
      <c r="M1239" s="683"/>
      <c r="N1239" s="683"/>
      <c r="O1239" s="683"/>
      <c r="P1239" s="683"/>
      <c r="Q1239" s="683"/>
      <c r="R1239" s="683"/>
      <c r="S1239" s="683"/>
      <c r="T1239" s="683"/>
      <c r="U1239" s="683"/>
      <c r="V1239" s="683"/>
      <c r="W1239" s="683"/>
      <c r="X1239" s="683"/>
      <c r="Y1239" s="683"/>
      <c r="Z1239" s="683"/>
      <c r="AA1239" s="683"/>
      <c r="AB1239" s="683"/>
      <c r="AC1239" s="683"/>
      <c r="AD1239" s="683"/>
      <c r="AE1239" s="683"/>
      <c r="AF1239" s="327"/>
    </row>
    <row r="1240" spans="1:32" s="230" customFormat="1" ht="12.75">
      <c r="A1240" s="259" t="s">
        <v>1603</v>
      </c>
      <c r="B1240" s="365">
        <v>41749238</v>
      </c>
      <c r="C1240" s="365">
        <v>4430985</v>
      </c>
      <c r="D1240" s="365">
        <v>1601797</v>
      </c>
      <c r="E1240" s="654">
        <v>3.8367095466508876</v>
      </c>
      <c r="F1240" s="203">
        <v>237263</v>
      </c>
      <c r="G1240" s="683"/>
      <c r="H1240" s="683"/>
      <c r="I1240" s="683"/>
      <c r="J1240" s="683"/>
      <c r="K1240" s="683"/>
      <c r="L1240" s="683"/>
      <c r="M1240" s="683"/>
      <c r="N1240" s="683"/>
      <c r="O1240" s="683"/>
      <c r="P1240" s="683"/>
      <c r="Q1240" s="683"/>
      <c r="R1240" s="683"/>
      <c r="S1240" s="683"/>
      <c r="T1240" s="683"/>
      <c r="U1240" s="683"/>
      <c r="V1240" s="683"/>
      <c r="W1240" s="683"/>
      <c r="X1240" s="683"/>
      <c r="Y1240" s="683"/>
      <c r="Z1240" s="683"/>
      <c r="AA1240" s="683"/>
      <c r="AB1240" s="683"/>
      <c r="AC1240" s="683"/>
      <c r="AD1240" s="683"/>
      <c r="AE1240" s="683"/>
      <c r="AF1240" s="327"/>
    </row>
    <row r="1241" spans="1:32" s="230" customFormat="1" ht="12.75">
      <c r="A1241" s="274" t="s">
        <v>1604</v>
      </c>
      <c r="B1241" s="365">
        <v>26323738</v>
      </c>
      <c r="C1241" s="365">
        <v>1310689</v>
      </c>
      <c r="D1241" s="365">
        <v>646311</v>
      </c>
      <c r="E1241" s="654">
        <v>2.4552402094261843</v>
      </c>
      <c r="F1241" s="203">
        <v>147092</v>
      </c>
      <c r="G1241" s="683"/>
      <c r="H1241" s="683"/>
      <c r="I1241" s="683"/>
      <c r="J1241" s="683"/>
      <c r="K1241" s="683"/>
      <c r="L1241" s="683"/>
      <c r="M1241" s="683"/>
      <c r="N1241" s="683"/>
      <c r="O1241" s="683"/>
      <c r="P1241" s="683"/>
      <c r="Q1241" s="683"/>
      <c r="R1241" s="683"/>
      <c r="S1241" s="683"/>
      <c r="T1241" s="683"/>
      <c r="U1241" s="683"/>
      <c r="V1241" s="683"/>
      <c r="W1241" s="683"/>
      <c r="X1241" s="683"/>
      <c r="Y1241" s="683"/>
      <c r="Z1241" s="683"/>
      <c r="AA1241" s="683"/>
      <c r="AB1241" s="683"/>
      <c r="AC1241" s="683"/>
      <c r="AD1241" s="683"/>
      <c r="AE1241" s="683"/>
      <c r="AF1241" s="327"/>
    </row>
    <row r="1242" spans="1:32" s="230" customFormat="1" ht="12.75">
      <c r="A1242" s="276" t="s">
        <v>1605</v>
      </c>
      <c r="B1242" s="365">
        <v>1095283</v>
      </c>
      <c r="C1242" s="365">
        <v>325608</v>
      </c>
      <c r="D1242" s="365">
        <v>256034</v>
      </c>
      <c r="E1242" s="654">
        <v>23.37605897288646</v>
      </c>
      <c r="F1242" s="203">
        <v>63833</v>
      </c>
      <c r="G1242" s="683"/>
      <c r="H1242" s="683"/>
      <c r="I1242" s="683"/>
      <c r="J1242" s="683"/>
      <c r="K1242" s="683"/>
      <c r="L1242" s="683"/>
      <c r="M1242" s="683"/>
      <c r="N1242" s="683"/>
      <c r="O1242" s="683"/>
      <c r="P1242" s="683"/>
      <c r="Q1242" s="683"/>
      <c r="R1242" s="683"/>
      <c r="S1242" s="683"/>
      <c r="T1242" s="683"/>
      <c r="U1242" s="683"/>
      <c r="V1242" s="683"/>
      <c r="W1242" s="683"/>
      <c r="X1242" s="683"/>
      <c r="Y1242" s="683"/>
      <c r="Z1242" s="683"/>
      <c r="AA1242" s="683"/>
      <c r="AB1242" s="683"/>
      <c r="AC1242" s="683"/>
      <c r="AD1242" s="683"/>
      <c r="AE1242" s="683"/>
      <c r="AF1242" s="327"/>
    </row>
    <row r="1243" spans="1:32" s="230" customFormat="1" ht="12.75">
      <c r="A1243" s="280" t="s">
        <v>1606</v>
      </c>
      <c r="B1243" s="365">
        <v>876360</v>
      </c>
      <c r="C1243" s="365">
        <v>260780</v>
      </c>
      <c r="D1243" s="365">
        <v>209028</v>
      </c>
      <c r="E1243" s="654">
        <v>23.85184170888676</v>
      </c>
      <c r="F1243" s="203">
        <v>53957</v>
      </c>
      <c r="G1243" s="683"/>
      <c r="H1243" s="683"/>
      <c r="I1243" s="683"/>
      <c r="J1243" s="683"/>
      <c r="K1243" s="683"/>
      <c r="L1243" s="683"/>
      <c r="M1243" s="683"/>
      <c r="N1243" s="683"/>
      <c r="O1243" s="683"/>
      <c r="P1243" s="683"/>
      <c r="Q1243" s="683"/>
      <c r="R1243" s="683"/>
      <c r="S1243" s="683"/>
      <c r="T1243" s="683"/>
      <c r="U1243" s="683"/>
      <c r="V1243" s="683"/>
      <c r="W1243" s="683"/>
      <c r="X1243" s="683"/>
      <c r="Y1243" s="683"/>
      <c r="Z1243" s="683"/>
      <c r="AA1243" s="683"/>
      <c r="AB1243" s="683"/>
      <c r="AC1243" s="683"/>
      <c r="AD1243" s="683"/>
      <c r="AE1243" s="683"/>
      <c r="AF1243" s="327"/>
    </row>
    <row r="1244" spans="1:32" s="230" customFormat="1" ht="12.75">
      <c r="A1244" s="276" t="s">
        <v>1607</v>
      </c>
      <c r="B1244" s="365">
        <v>25228455</v>
      </c>
      <c r="C1244" s="365">
        <v>985081</v>
      </c>
      <c r="D1244" s="365">
        <v>390277</v>
      </c>
      <c r="E1244" s="654">
        <v>1.5469714653552904</v>
      </c>
      <c r="F1244" s="203">
        <v>83259</v>
      </c>
      <c r="G1244" s="683"/>
      <c r="H1244" s="683"/>
      <c r="I1244" s="683"/>
      <c r="J1244" s="683"/>
      <c r="K1244" s="683"/>
      <c r="L1244" s="683"/>
      <c r="M1244" s="683"/>
      <c r="N1244" s="683"/>
      <c r="O1244" s="683"/>
      <c r="P1244" s="683"/>
      <c r="Q1244" s="683"/>
      <c r="R1244" s="683"/>
      <c r="S1244" s="683"/>
      <c r="T1244" s="683"/>
      <c r="U1244" s="683"/>
      <c r="V1244" s="683"/>
      <c r="W1244" s="683"/>
      <c r="X1244" s="683"/>
      <c r="Y1244" s="683"/>
      <c r="Z1244" s="683"/>
      <c r="AA1244" s="683"/>
      <c r="AB1244" s="683"/>
      <c r="AC1244" s="683"/>
      <c r="AD1244" s="683"/>
      <c r="AE1244" s="683"/>
      <c r="AF1244" s="327"/>
    </row>
    <row r="1245" spans="1:32" s="230" customFormat="1" ht="12.75">
      <c r="A1245" s="274" t="s">
        <v>1608</v>
      </c>
      <c r="B1245" s="365">
        <v>15415000</v>
      </c>
      <c r="C1245" s="365">
        <v>3120296</v>
      </c>
      <c r="D1245" s="365">
        <v>955486</v>
      </c>
      <c r="E1245" s="654">
        <v>6.198417126175803</v>
      </c>
      <c r="F1245" s="203">
        <v>90171</v>
      </c>
      <c r="G1245" s="683"/>
      <c r="H1245" s="683"/>
      <c r="I1245" s="683"/>
      <c r="J1245" s="683"/>
      <c r="K1245" s="683"/>
      <c r="L1245" s="683"/>
      <c r="M1245" s="683"/>
      <c r="N1245" s="683"/>
      <c r="O1245" s="683"/>
      <c r="P1245" s="683"/>
      <c r="Q1245" s="683"/>
      <c r="R1245" s="683"/>
      <c r="S1245" s="683"/>
      <c r="T1245" s="683"/>
      <c r="U1245" s="683"/>
      <c r="V1245" s="683"/>
      <c r="W1245" s="683"/>
      <c r="X1245" s="683"/>
      <c r="Y1245" s="683"/>
      <c r="Z1245" s="683"/>
      <c r="AA1245" s="683"/>
      <c r="AB1245" s="683"/>
      <c r="AC1245" s="683"/>
      <c r="AD1245" s="683"/>
      <c r="AE1245" s="683"/>
      <c r="AF1245" s="327"/>
    </row>
    <row r="1246" spans="1:32" s="230" customFormat="1" ht="12.75">
      <c r="A1246" s="276" t="s">
        <v>1620</v>
      </c>
      <c r="B1246" s="365">
        <v>15415000</v>
      </c>
      <c r="C1246" s="365">
        <v>3120296</v>
      </c>
      <c r="D1246" s="365">
        <v>955486</v>
      </c>
      <c r="E1246" s="654">
        <v>6.198417126175803</v>
      </c>
      <c r="F1246" s="203">
        <v>90171</v>
      </c>
      <c r="G1246" s="683"/>
      <c r="H1246" s="683"/>
      <c r="I1246" s="683"/>
      <c r="J1246" s="683"/>
      <c r="K1246" s="683"/>
      <c r="L1246" s="683"/>
      <c r="M1246" s="683"/>
      <c r="N1246" s="683"/>
      <c r="O1246" s="683"/>
      <c r="P1246" s="683"/>
      <c r="Q1246" s="683"/>
      <c r="R1246" s="683"/>
      <c r="S1246" s="683"/>
      <c r="T1246" s="683"/>
      <c r="U1246" s="683"/>
      <c r="V1246" s="683"/>
      <c r="W1246" s="683"/>
      <c r="X1246" s="683"/>
      <c r="Y1246" s="683"/>
      <c r="Z1246" s="683"/>
      <c r="AA1246" s="683"/>
      <c r="AB1246" s="683"/>
      <c r="AC1246" s="683"/>
      <c r="AD1246" s="683"/>
      <c r="AE1246" s="683"/>
      <c r="AF1246" s="327"/>
    </row>
    <row r="1247" spans="1:32" s="230" customFormat="1" ht="25.5">
      <c r="A1247" s="261" t="s">
        <v>1613</v>
      </c>
      <c r="B1247" s="365">
        <v>10500</v>
      </c>
      <c r="C1247" s="365">
        <v>0</v>
      </c>
      <c r="D1247" s="365">
        <v>0</v>
      </c>
      <c r="E1247" s="654">
        <v>0</v>
      </c>
      <c r="F1247" s="203">
        <v>0</v>
      </c>
      <c r="G1247" s="683"/>
      <c r="H1247" s="683"/>
      <c r="I1247" s="683"/>
      <c r="J1247" s="683"/>
      <c r="K1247" s="683"/>
      <c r="L1247" s="683"/>
      <c r="M1247" s="683"/>
      <c r="N1247" s="683"/>
      <c r="O1247" s="683"/>
      <c r="P1247" s="683"/>
      <c r="Q1247" s="683"/>
      <c r="R1247" s="683"/>
      <c r="S1247" s="683"/>
      <c r="T1247" s="683"/>
      <c r="U1247" s="683"/>
      <c r="V1247" s="683"/>
      <c r="W1247" s="683"/>
      <c r="X1247" s="683"/>
      <c r="Y1247" s="683"/>
      <c r="Z1247" s="683"/>
      <c r="AA1247" s="683"/>
      <c r="AB1247" s="683"/>
      <c r="AC1247" s="683"/>
      <c r="AD1247" s="683"/>
      <c r="AE1247" s="683"/>
      <c r="AF1247" s="327"/>
    </row>
    <row r="1248" spans="1:32" s="230" customFormat="1" ht="12.75">
      <c r="A1248" s="284" t="s">
        <v>1614</v>
      </c>
      <c r="B1248" s="365">
        <v>10500</v>
      </c>
      <c r="C1248" s="365">
        <v>0</v>
      </c>
      <c r="D1248" s="365">
        <v>0</v>
      </c>
      <c r="E1248" s="654">
        <v>0</v>
      </c>
      <c r="F1248" s="203">
        <v>0</v>
      </c>
      <c r="G1248" s="683"/>
      <c r="H1248" s="683"/>
      <c r="I1248" s="683"/>
      <c r="J1248" s="683"/>
      <c r="K1248" s="683"/>
      <c r="L1248" s="683"/>
      <c r="M1248" s="683"/>
      <c r="N1248" s="683"/>
      <c r="O1248" s="683"/>
      <c r="P1248" s="683"/>
      <c r="Q1248" s="683"/>
      <c r="R1248" s="683"/>
      <c r="S1248" s="683"/>
      <c r="T1248" s="683"/>
      <c r="U1248" s="683"/>
      <c r="V1248" s="683"/>
      <c r="W1248" s="683"/>
      <c r="X1248" s="683"/>
      <c r="Y1248" s="683"/>
      <c r="Z1248" s="683"/>
      <c r="AA1248" s="683"/>
      <c r="AB1248" s="683"/>
      <c r="AC1248" s="683"/>
      <c r="AD1248" s="683"/>
      <c r="AE1248" s="683"/>
      <c r="AF1248" s="327"/>
    </row>
    <row r="1249" spans="1:32" s="230" customFormat="1" ht="12.75">
      <c r="A1249" s="259" t="s">
        <v>1558</v>
      </c>
      <c r="B1249" s="365">
        <v>110900</v>
      </c>
      <c r="C1249" s="365">
        <v>55900</v>
      </c>
      <c r="D1249" s="365">
        <v>22870</v>
      </c>
      <c r="E1249" s="654">
        <v>20.62218214607755</v>
      </c>
      <c r="F1249" s="203">
        <v>13763</v>
      </c>
      <c r="G1249" s="683"/>
      <c r="H1249" s="683"/>
      <c r="I1249" s="683"/>
      <c r="J1249" s="683"/>
      <c r="K1249" s="683"/>
      <c r="L1249" s="683"/>
      <c r="M1249" s="683"/>
      <c r="N1249" s="683"/>
      <c r="O1249" s="683"/>
      <c r="P1249" s="683"/>
      <c r="Q1249" s="683"/>
      <c r="R1249" s="683"/>
      <c r="S1249" s="683"/>
      <c r="T1249" s="683"/>
      <c r="U1249" s="683"/>
      <c r="V1249" s="683"/>
      <c r="W1249" s="683"/>
      <c r="X1249" s="683"/>
      <c r="Y1249" s="683"/>
      <c r="Z1249" s="683"/>
      <c r="AA1249" s="683"/>
      <c r="AB1249" s="683"/>
      <c r="AC1249" s="683"/>
      <c r="AD1249" s="683"/>
      <c r="AE1249" s="683"/>
      <c r="AF1249" s="327"/>
    </row>
    <row r="1250" spans="1:32" s="230" customFormat="1" ht="12.75" customHeight="1">
      <c r="A1250" s="274" t="s">
        <v>1610</v>
      </c>
      <c r="B1250" s="365">
        <v>110900</v>
      </c>
      <c r="C1250" s="365">
        <v>55900</v>
      </c>
      <c r="D1250" s="365">
        <v>22870</v>
      </c>
      <c r="E1250" s="654">
        <v>20.62218214607755</v>
      </c>
      <c r="F1250" s="203">
        <v>13763</v>
      </c>
      <c r="G1250" s="683"/>
      <c r="H1250" s="683"/>
      <c r="I1250" s="683"/>
      <c r="J1250" s="683"/>
      <c r="K1250" s="683"/>
      <c r="L1250" s="683"/>
      <c r="M1250" s="683"/>
      <c r="N1250" s="683"/>
      <c r="O1250" s="683"/>
      <c r="P1250" s="683"/>
      <c r="Q1250" s="683"/>
      <c r="R1250" s="683"/>
      <c r="S1250" s="683"/>
      <c r="T1250" s="683"/>
      <c r="U1250" s="683"/>
      <c r="V1250" s="683"/>
      <c r="W1250" s="683"/>
      <c r="X1250" s="683"/>
      <c r="Y1250" s="683"/>
      <c r="Z1250" s="683"/>
      <c r="AA1250" s="683"/>
      <c r="AB1250" s="683"/>
      <c r="AC1250" s="683"/>
      <c r="AD1250" s="683"/>
      <c r="AE1250" s="683"/>
      <c r="AF1250" s="327"/>
    </row>
    <row r="1251" spans="1:32" s="671" customFormat="1" ht="12.75">
      <c r="A1251" s="259" t="s">
        <v>1209</v>
      </c>
      <c r="B1251" s="669">
        <v>-9433</v>
      </c>
      <c r="C1251" s="669">
        <v>-9433</v>
      </c>
      <c r="D1251" s="669">
        <v>-278965</v>
      </c>
      <c r="E1251" s="670" t="s">
        <v>1205</v>
      </c>
      <c r="F1251" s="203">
        <v>-123416</v>
      </c>
      <c r="G1251" s="661"/>
      <c r="H1251" s="661"/>
      <c r="I1251" s="661"/>
      <c r="J1251" s="661"/>
      <c r="K1251" s="661"/>
      <c r="L1251" s="661"/>
      <c r="M1251" s="661"/>
      <c r="N1251" s="661"/>
      <c r="O1251" s="661"/>
      <c r="P1251" s="661"/>
      <c r="Q1251" s="661"/>
      <c r="R1251" s="661"/>
      <c r="S1251" s="661"/>
      <c r="T1251" s="661"/>
      <c r="U1251" s="661"/>
      <c r="V1251" s="661"/>
      <c r="W1251" s="661"/>
      <c r="X1251" s="661"/>
      <c r="Y1251" s="661"/>
      <c r="Z1251" s="661"/>
      <c r="AA1251" s="661"/>
      <c r="AB1251" s="661"/>
      <c r="AC1251" s="661"/>
      <c r="AD1251" s="661"/>
      <c r="AE1251" s="661"/>
      <c r="AF1251" s="662"/>
    </row>
    <row r="1252" spans="1:32" s="671" customFormat="1" ht="12.75">
      <c r="A1252" s="259" t="s">
        <v>1210</v>
      </c>
      <c r="B1252" s="669">
        <v>9433</v>
      </c>
      <c r="C1252" s="669">
        <v>9433</v>
      </c>
      <c r="D1252" s="669" t="s">
        <v>1205</v>
      </c>
      <c r="E1252" s="670" t="s">
        <v>1205</v>
      </c>
      <c r="F1252" s="203" t="s">
        <v>1205</v>
      </c>
      <c r="G1252" s="661"/>
      <c r="H1252" s="661"/>
      <c r="I1252" s="661"/>
      <c r="J1252" s="661"/>
      <c r="K1252" s="661"/>
      <c r="L1252" s="661"/>
      <c r="M1252" s="661"/>
      <c r="N1252" s="661"/>
      <c r="O1252" s="661"/>
      <c r="P1252" s="661"/>
      <c r="Q1252" s="661"/>
      <c r="R1252" s="661"/>
      <c r="S1252" s="661"/>
      <c r="T1252" s="661"/>
      <c r="U1252" s="661"/>
      <c r="V1252" s="661"/>
      <c r="W1252" s="661"/>
      <c r="X1252" s="661"/>
      <c r="Y1252" s="661"/>
      <c r="Z1252" s="661"/>
      <c r="AA1252" s="661"/>
      <c r="AB1252" s="661"/>
      <c r="AC1252" s="661"/>
      <c r="AD1252" s="661"/>
      <c r="AE1252" s="661"/>
      <c r="AF1252" s="662"/>
    </row>
    <row r="1253" spans="1:32" s="671" customFormat="1" ht="12.75">
      <c r="A1253" s="274" t="s">
        <v>1623</v>
      </c>
      <c r="B1253" s="669">
        <v>9433</v>
      </c>
      <c r="C1253" s="669">
        <v>9433</v>
      </c>
      <c r="D1253" s="669" t="s">
        <v>1205</v>
      </c>
      <c r="E1253" s="670" t="s">
        <v>1205</v>
      </c>
      <c r="F1253" s="203" t="s">
        <v>1205</v>
      </c>
      <c r="G1253" s="661"/>
      <c r="H1253" s="661"/>
      <c r="I1253" s="661"/>
      <c r="J1253" s="661"/>
      <c r="K1253" s="661"/>
      <c r="L1253" s="661"/>
      <c r="M1253" s="661"/>
      <c r="N1253" s="661"/>
      <c r="O1253" s="661"/>
      <c r="P1253" s="661"/>
      <c r="Q1253" s="661"/>
      <c r="R1253" s="661"/>
      <c r="S1253" s="661"/>
      <c r="T1253" s="661"/>
      <c r="U1253" s="661"/>
      <c r="V1253" s="661"/>
      <c r="W1253" s="661"/>
      <c r="X1253" s="661"/>
      <c r="Y1253" s="661"/>
      <c r="Z1253" s="661"/>
      <c r="AA1253" s="661"/>
      <c r="AB1253" s="661"/>
      <c r="AC1253" s="661"/>
      <c r="AD1253" s="661"/>
      <c r="AE1253" s="661"/>
      <c r="AF1253" s="662"/>
    </row>
    <row r="1254" spans="1:32" s="671" customFormat="1" ht="25.5" customHeight="1">
      <c r="A1254" s="284" t="s">
        <v>813</v>
      </c>
      <c r="B1254" s="669">
        <v>9433</v>
      </c>
      <c r="C1254" s="669">
        <v>9433</v>
      </c>
      <c r="D1254" s="669" t="s">
        <v>1205</v>
      </c>
      <c r="E1254" s="670" t="s">
        <v>1205</v>
      </c>
      <c r="F1254" s="203" t="s">
        <v>1205</v>
      </c>
      <c r="G1254" s="661"/>
      <c r="H1254" s="661"/>
      <c r="I1254" s="661"/>
      <c r="J1254" s="661"/>
      <c r="K1254" s="661"/>
      <c r="L1254" s="661"/>
      <c r="M1254" s="661"/>
      <c r="N1254" s="661"/>
      <c r="O1254" s="661"/>
      <c r="P1254" s="661"/>
      <c r="Q1254" s="661"/>
      <c r="R1254" s="661"/>
      <c r="S1254" s="661"/>
      <c r="T1254" s="661"/>
      <c r="U1254" s="661"/>
      <c r="V1254" s="661"/>
      <c r="W1254" s="661"/>
      <c r="X1254" s="661"/>
      <c r="Y1254" s="661"/>
      <c r="Z1254" s="661"/>
      <c r="AA1254" s="661"/>
      <c r="AB1254" s="661"/>
      <c r="AC1254" s="661"/>
      <c r="AD1254" s="661"/>
      <c r="AE1254" s="661"/>
      <c r="AF1254" s="662"/>
    </row>
    <row r="1255" spans="1:32" s="230" customFormat="1" ht="12.75">
      <c r="A1255" s="192"/>
      <c r="B1255" s="365"/>
      <c r="C1255" s="365"/>
      <c r="D1255" s="365"/>
      <c r="E1255" s="654"/>
      <c r="F1255" s="203"/>
      <c r="G1255" s="683"/>
      <c r="H1255" s="683"/>
      <c r="I1255" s="683"/>
      <c r="J1255" s="683"/>
      <c r="K1255" s="683"/>
      <c r="L1255" s="683"/>
      <c r="M1255" s="683"/>
      <c r="N1255" s="683"/>
      <c r="O1255" s="683"/>
      <c r="P1255" s="683"/>
      <c r="Q1255" s="683"/>
      <c r="R1255" s="683"/>
      <c r="S1255" s="683"/>
      <c r="T1255" s="683"/>
      <c r="U1255" s="683"/>
      <c r="V1255" s="683"/>
      <c r="W1255" s="683"/>
      <c r="X1255" s="683"/>
      <c r="Y1255" s="683"/>
      <c r="Z1255" s="683"/>
      <c r="AA1255" s="683"/>
      <c r="AB1255" s="683"/>
      <c r="AC1255" s="683"/>
      <c r="AD1255" s="683"/>
      <c r="AE1255" s="683"/>
      <c r="AF1255" s="327"/>
    </row>
    <row r="1256" spans="1:32" s="230" customFormat="1" ht="12.75">
      <c r="A1256" s="252" t="s">
        <v>877</v>
      </c>
      <c r="B1256" s="365"/>
      <c r="C1256" s="365"/>
      <c r="D1256" s="365"/>
      <c r="E1256" s="654"/>
      <c r="F1256" s="203"/>
      <c r="G1256" s="683"/>
      <c r="H1256" s="683"/>
      <c r="I1256" s="683"/>
      <c r="J1256" s="683"/>
      <c r="K1256" s="683"/>
      <c r="L1256" s="683"/>
      <c r="M1256" s="683"/>
      <c r="N1256" s="683"/>
      <c r="O1256" s="683"/>
      <c r="P1256" s="683"/>
      <c r="Q1256" s="683"/>
      <c r="R1256" s="683"/>
      <c r="S1256" s="683"/>
      <c r="T1256" s="683"/>
      <c r="U1256" s="683"/>
      <c r="V1256" s="683"/>
      <c r="W1256" s="683"/>
      <c r="X1256" s="683"/>
      <c r="Y1256" s="683"/>
      <c r="Z1256" s="683"/>
      <c r="AA1256" s="683"/>
      <c r="AB1256" s="683"/>
      <c r="AC1256" s="683"/>
      <c r="AD1256" s="683"/>
      <c r="AE1256" s="683"/>
      <c r="AF1256" s="327"/>
    </row>
    <row r="1257" spans="1:32" s="230" customFormat="1" ht="15" customHeight="1">
      <c r="A1257" s="192" t="s">
        <v>875</v>
      </c>
      <c r="B1257" s="365"/>
      <c r="C1257" s="365"/>
      <c r="D1257" s="365"/>
      <c r="E1257" s="654"/>
      <c r="F1257" s="203"/>
      <c r="G1257" s="683"/>
      <c r="H1257" s="683"/>
      <c r="I1257" s="683"/>
      <c r="J1257" s="683"/>
      <c r="K1257" s="683"/>
      <c r="L1257" s="683"/>
      <c r="M1257" s="683"/>
      <c r="N1257" s="683"/>
      <c r="O1257" s="683"/>
      <c r="P1257" s="683"/>
      <c r="Q1257" s="683"/>
      <c r="R1257" s="683"/>
      <c r="S1257" s="683"/>
      <c r="T1257" s="683"/>
      <c r="U1257" s="683"/>
      <c r="V1257" s="683"/>
      <c r="W1257" s="683"/>
      <c r="X1257" s="683"/>
      <c r="Y1257" s="683"/>
      <c r="Z1257" s="683"/>
      <c r="AA1257" s="683"/>
      <c r="AB1257" s="683"/>
      <c r="AC1257" s="683"/>
      <c r="AD1257" s="683"/>
      <c r="AE1257" s="683"/>
      <c r="AF1257" s="327"/>
    </row>
    <row r="1258" spans="1:32" s="230" customFormat="1" ht="15" customHeight="1">
      <c r="A1258" s="199" t="s">
        <v>811</v>
      </c>
      <c r="B1258" s="365">
        <v>21413</v>
      </c>
      <c r="C1258" s="365">
        <v>12554</v>
      </c>
      <c r="D1258" s="365">
        <v>3330</v>
      </c>
      <c r="E1258" s="654">
        <v>15.55130061177789</v>
      </c>
      <c r="F1258" s="203">
        <v>1330</v>
      </c>
      <c r="G1258" s="683"/>
      <c r="H1258" s="683"/>
      <c r="I1258" s="683"/>
      <c r="J1258" s="683"/>
      <c r="K1258" s="683"/>
      <c r="L1258" s="683"/>
      <c r="M1258" s="683"/>
      <c r="N1258" s="683"/>
      <c r="O1258" s="683"/>
      <c r="P1258" s="683"/>
      <c r="Q1258" s="683"/>
      <c r="R1258" s="683"/>
      <c r="S1258" s="683"/>
      <c r="T1258" s="683"/>
      <c r="U1258" s="683"/>
      <c r="V1258" s="683"/>
      <c r="W1258" s="683"/>
      <c r="X1258" s="683"/>
      <c r="Y1258" s="683"/>
      <c r="Z1258" s="683"/>
      <c r="AA1258" s="683"/>
      <c r="AB1258" s="683"/>
      <c r="AC1258" s="683"/>
      <c r="AD1258" s="683"/>
      <c r="AE1258" s="683"/>
      <c r="AF1258" s="327"/>
    </row>
    <row r="1259" spans="1:32" s="230" customFormat="1" ht="12.75">
      <c r="A1259" s="259" t="s">
        <v>1612</v>
      </c>
      <c r="B1259" s="365">
        <v>10960</v>
      </c>
      <c r="C1259" s="365">
        <v>5236</v>
      </c>
      <c r="D1259" s="365">
        <v>3330</v>
      </c>
      <c r="E1259" s="654">
        <v>30.38321167883212</v>
      </c>
      <c r="F1259" s="203">
        <v>1330</v>
      </c>
      <c r="G1259" s="683"/>
      <c r="H1259" s="683"/>
      <c r="I1259" s="683"/>
      <c r="J1259" s="683"/>
      <c r="K1259" s="683"/>
      <c r="L1259" s="683"/>
      <c r="M1259" s="683"/>
      <c r="N1259" s="683"/>
      <c r="O1259" s="683"/>
      <c r="P1259" s="683"/>
      <c r="Q1259" s="683"/>
      <c r="R1259" s="683"/>
      <c r="S1259" s="683"/>
      <c r="T1259" s="683"/>
      <c r="U1259" s="683"/>
      <c r="V1259" s="683"/>
      <c r="W1259" s="683"/>
      <c r="X1259" s="683"/>
      <c r="Y1259" s="683"/>
      <c r="Z1259" s="683"/>
      <c r="AA1259" s="683"/>
      <c r="AB1259" s="683"/>
      <c r="AC1259" s="683"/>
      <c r="AD1259" s="683"/>
      <c r="AE1259" s="683"/>
      <c r="AF1259" s="327"/>
    </row>
    <row r="1260" spans="1:32" s="230" customFormat="1" ht="12.75">
      <c r="A1260" s="259" t="s">
        <v>1616</v>
      </c>
      <c r="B1260" s="365">
        <v>10453</v>
      </c>
      <c r="C1260" s="365">
        <v>7318</v>
      </c>
      <c r="D1260" s="365">
        <v>0</v>
      </c>
      <c r="E1260" s="654">
        <v>0</v>
      </c>
      <c r="F1260" s="203">
        <v>0</v>
      </c>
      <c r="G1260" s="683"/>
      <c r="H1260" s="683"/>
      <c r="I1260" s="683"/>
      <c r="J1260" s="683"/>
      <c r="K1260" s="683"/>
      <c r="L1260" s="683"/>
      <c r="M1260" s="683"/>
      <c r="N1260" s="683"/>
      <c r="O1260" s="683"/>
      <c r="P1260" s="683"/>
      <c r="Q1260" s="683"/>
      <c r="R1260" s="683"/>
      <c r="S1260" s="683"/>
      <c r="T1260" s="683"/>
      <c r="U1260" s="683"/>
      <c r="V1260" s="683"/>
      <c r="W1260" s="683"/>
      <c r="X1260" s="683"/>
      <c r="Y1260" s="683"/>
      <c r="Z1260" s="683"/>
      <c r="AA1260" s="683"/>
      <c r="AB1260" s="683"/>
      <c r="AC1260" s="683"/>
      <c r="AD1260" s="683"/>
      <c r="AE1260" s="683"/>
      <c r="AF1260" s="327"/>
    </row>
    <row r="1261" spans="1:32" s="230" customFormat="1" ht="12.75" customHeight="1">
      <c r="A1261" s="193" t="s">
        <v>1602</v>
      </c>
      <c r="B1261" s="365">
        <v>25622</v>
      </c>
      <c r="C1261" s="365">
        <v>12554</v>
      </c>
      <c r="D1261" s="365">
        <v>6394</v>
      </c>
      <c r="E1261" s="654">
        <v>24.95511669658887</v>
      </c>
      <c r="F1261" s="203">
        <v>2162</v>
      </c>
      <c r="G1261" s="683"/>
      <c r="H1261" s="683"/>
      <c r="I1261" s="683"/>
      <c r="J1261" s="683"/>
      <c r="K1261" s="683"/>
      <c r="L1261" s="683"/>
      <c r="M1261" s="683"/>
      <c r="N1261" s="683"/>
      <c r="O1261" s="683"/>
      <c r="P1261" s="683"/>
      <c r="Q1261" s="683"/>
      <c r="R1261" s="683"/>
      <c r="S1261" s="683"/>
      <c r="T1261" s="683"/>
      <c r="U1261" s="683"/>
      <c r="V1261" s="683"/>
      <c r="W1261" s="683"/>
      <c r="X1261" s="683"/>
      <c r="Y1261" s="683"/>
      <c r="Z1261" s="683"/>
      <c r="AA1261" s="683"/>
      <c r="AB1261" s="683"/>
      <c r="AC1261" s="683"/>
      <c r="AD1261" s="683"/>
      <c r="AE1261" s="683"/>
      <c r="AF1261" s="327"/>
    </row>
    <row r="1262" spans="1:32" s="230" customFormat="1" ht="12.75" customHeight="1">
      <c r="A1262" s="259" t="s">
        <v>1603</v>
      </c>
      <c r="B1262" s="365">
        <v>25622</v>
      </c>
      <c r="C1262" s="365">
        <v>12554</v>
      </c>
      <c r="D1262" s="365">
        <v>6394</v>
      </c>
      <c r="E1262" s="654">
        <v>24.95511669658887</v>
      </c>
      <c r="F1262" s="203">
        <v>2162</v>
      </c>
      <c r="G1262" s="683"/>
      <c r="H1262" s="683"/>
      <c r="I1262" s="683"/>
      <c r="J1262" s="683"/>
      <c r="K1262" s="683"/>
      <c r="L1262" s="683"/>
      <c r="M1262" s="683"/>
      <c r="N1262" s="683"/>
      <c r="O1262" s="683"/>
      <c r="P1262" s="683"/>
      <c r="Q1262" s="683"/>
      <c r="R1262" s="683"/>
      <c r="S1262" s="683"/>
      <c r="T1262" s="683"/>
      <c r="U1262" s="683"/>
      <c r="V1262" s="683"/>
      <c r="W1262" s="683"/>
      <c r="X1262" s="683"/>
      <c r="Y1262" s="683"/>
      <c r="Z1262" s="683"/>
      <c r="AA1262" s="683"/>
      <c r="AB1262" s="683"/>
      <c r="AC1262" s="683"/>
      <c r="AD1262" s="683"/>
      <c r="AE1262" s="683"/>
      <c r="AF1262" s="327"/>
    </row>
    <row r="1263" spans="1:32" s="230" customFormat="1" ht="12.75" customHeight="1">
      <c r="A1263" s="274" t="s">
        <v>1604</v>
      </c>
      <c r="B1263" s="365">
        <v>25622</v>
      </c>
      <c r="C1263" s="365">
        <v>12554</v>
      </c>
      <c r="D1263" s="365">
        <v>6394</v>
      </c>
      <c r="E1263" s="654">
        <v>24.95511669658887</v>
      </c>
      <c r="F1263" s="203">
        <v>2162</v>
      </c>
      <c r="G1263" s="683"/>
      <c r="H1263" s="683"/>
      <c r="I1263" s="683"/>
      <c r="J1263" s="683"/>
      <c r="K1263" s="683"/>
      <c r="L1263" s="683"/>
      <c r="M1263" s="683"/>
      <c r="N1263" s="683"/>
      <c r="O1263" s="683"/>
      <c r="P1263" s="683"/>
      <c r="Q1263" s="683"/>
      <c r="R1263" s="683"/>
      <c r="S1263" s="683"/>
      <c r="T1263" s="683"/>
      <c r="U1263" s="683"/>
      <c r="V1263" s="683"/>
      <c r="W1263" s="683"/>
      <c r="X1263" s="683"/>
      <c r="Y1263" s="683"/>
      <c r="Z1263" s="683"/>
      <c r="AA1263" s="683"/>
      <c r="AB1263" s="683"/>
      <c r="AC1263" s="683"/>
      <c r="AD1263" s="683"/>
      <c r="AE1263" s="683"/>
      <c r="AF1263" s="327"/>
    </row>
    <row r="1264" spans="1:32" s="230" customFormat="1" ht="12.75" customHeight="1">
      <c r="A1264" s="276" t="s">
        <v>1605</v>
      </c>
      <c r="B1264" s="365">
        <v>12122</v>
      </c>
      <c r="C1264" s="365">
        <v>5318</v>
      </c>
      <c r="D1264" s="365">
        <v>4321</v>
      </c>
      <c r="E1264" s="654">
        <v>35.645933014354064</v>
      </c>
      <c r="F1264" s="203">
        <v>2091</v>
      </c>
      <c r="G1264" s="683"/>
      <c r="H1264" s="683"/>
      <c r="I1264" s="683"/>
      <c r="J1264" s="683"/>
      <c r="K1264" s="683"/>
      <c r="L1264" s="683"/>
      <c r="M1264" s="683"/>
      <c r="N1264" s="683"/>
      <c r="O1264" s="683"/>
      <c r="P1264" s="683"/>
      <c r="Q1264" s="683"/>
      <c r="R1264" s="683"/>
      <c r="S1264" s="683"/>
      <c r="T1264" s="683"/>
      <c r="U1264" s="683"/>
      <c r="V1264" s="683"/>
      <c r="W1264" s="683"/>
      <c r="X1264" s="683"/>
      <c r="Y1264" s="683"/>
      <c r="Z1264" s="683"/>
      <c r="AA1264" s="683"/>
      <c r="AB1264" s="683"/>
      <c r="AC1264" s="683"/>
      <c r="AD1264" s="683"/>
      <c r="AE1264" s="683"/>
      <c r="AF1264" s="327"/>
    </row>
    <row r="1265" spans="1:32" s="230" customFormat="1" ht="12.75" customHeight="1">
      <c r="A1265" s="280" t="s">
        <v>1606</v>
      </c>
      <c r="B1265" s="365">
        <v>9768</v>
      </c>
      <c r="C1265" s="365">
        <v>4285</v>
      </c>
      <c r="D1265" s="365">
        <v>3437</v>
      </c>
      <c r="E1265" s="654">
        <v>35.18632268632268</v>
      </c>
      <c r="F1265" s="203">
        <v>1502</v>
      </c>
      <c r="G1265" s="683"/>
      <c r="H1265" s="683"/>
      <c r="I1265" s="683"/>
      <c r="J1265" s="683"/>
      <c r="K1265" s="683"/>
      <c r="L1265" s="683"/>
      <c r="M1265" s="683"/>
      <c r="N1265" s="683"/>
      <c r="O1265" s="683"/>
      <c r="P1265" s="683"/>
      <c r="Q1265" s="683"/>
      <c r="R1265" s="683"/>
      <c r="S1265" s="683"/>
      <c r="T1265" s="683"/>
      <c r="U1265" s="683"/>
      <c r="V1265" s="683"/>
      <c r="W1265" s="683"/>
      <c r="X1265" s="683"/>
      <c r="Y1265" s="683"/>
      <c r="Z1265" s="683"/>
      <c r="AA1265" s="683"/>
      <c r="AB1265" s="683"/>
      <c r="AC1265" s="683"/>
      <c r="AD1265" s="683"/>
      <c r="AE1265" s="683"/>
      <c r="AF1265" s="327"/>
    </row>
    <row r="1266" spans="1:32" s="230" customFormat="1" ht="12.75" customHeight="1">
      <c r="A1266" s="274" t="s">
        <v>1607</v>
      </c>
      <c r="B1266" s="365">
        <v>13500</v>
      </c>
      <c r="C1266" s="365">
        <v>7236</v>
      </c>
      <c r="D1266" s="365">
        <v>2073</v>
      </c>
      <c r="E1266" s="654">
        <v>15.355555555555556</v>
      </c>
      <c r="F1266" s="203">
        <v>71</v>
      </c>
      <c r="G1266" s="683"/>
      <c r="H1266" s="683"/>
      <c r="I1266" s="683"/>
      <c r="J1266" s="683"/>
      <c r="K1266" s="683"/>
      <c r="L1266" s="683"/>
      <c r="M1266" s="683"/>
      <c r="N1266" s="683"/>
      <c r="O1266" s="683"/>
      <c r="P1266" s="683"/>
      <c r="Q1266" s="683"/>
      <c r="R1266" s="683"/>
      <c r="S1266" s="683"/>
      <c r="T1266" s="683"/>
      <c r="U1266" s="683"/>
      <c r="V1266" s="683"/>
      <c r="W1266" s="683"/>
      <c r="X1266" s="683"/>
      <c r="Y1266" s="683"/>
      <c r="Z1266" s="683"/>
      <c r="AA1266" s="683"/>
      <c r="AB1266" s="683"/>
      <c r="AC1266" s="683"/>
      <c r="AD1266" s="683"/>
      <c r="AE1266" s="683"/>
      <c r="AF1266" s="327"/>
    </row>
    <row r="1267" spans="1:32" s="671" customFormat="1" ht="12.75">
      <c r="A1267" s="259" t="s">
        <v>1209</v>
      </c>
      <c r="B1267" s="669">
        <v>-4209</v>
      </c>
      <c r="C1267" s="669">
        <v>0</v>
      </c>
      <c r="D1267" s="669">
        <v>-3064</v>
      </c>
      <c r="E1267" s="670" t="s">
        <v>1205</v>
      </c>
      <c r="F1267" s="203">
        <v>-832</v>
      </c>
      <c r="G1267" s="661"/>
      <c r="H1267" s="661"/>
      <c r="I1267" s="661"/>
      <c r="J1267" s="661"/>
      <c r="K1267" s="661"/>
      <c r="L1267" s="661"/>
      <c r="M1267" s="661"/>
      <c r="N1267" s="661"/>
      <c r="O1267" s="661"/>
      <c r="P1267" s="661"/>
      <c r="Q1267" s="661"/>
      <c r="R1267" s="661"/>
      <c r="S1267" s="661"/>
      <c r="T1267" s="661"/>
      <c r="U1267" s="661"/>
      <c r="V1267" s="661"/>
      <c r="W1267" s="661"/>
      <c r="X1267" s="661"/>
      <c r="Y1267" s="661"/>
      <c r="Z1267" s="661"/>
      <c r="AA1267" s="661"/>
      <c r="AB1267" s="661"/>
      <c r="AC1267" s="661"/>
      <c r="AD1267" s="661"/>
      <c r="AE1267" s="661"/>
      <c r="AF1267" s="662"/>
    </row>
    <row r="1268" spans="1:32" s="671" customFormat="1" ht="12.75">
      <c r="A1268" s="259" t="s">
        <v>1210</v>
      </c>
      <c r="B1268" s="669">
        <v>4209</v>
      </c>
      <c r="C1268" s="669">
        <v>0</v>
      </c>
      <c r="D1268" s="669" t="s">
        <v>1205</v>
      </c>
      <c r="E1268" s="670" t="s">
        <v>1205</v>
      </c>
      <c r="F1268" s="203" t="s">
        <v>1205</v>
      </c>
      <c r="G1268" s="661"/>
      <c r="H1268" s="661"/>
      <c r="I1268" s="661"/>
      <c r="J1268" s="661"/>
      <c r="K1268" s="661"/>
      <c r="L1268" s="661"/>
      <c r="M1268" s="661"/>
      <c r="N1268" s="661"/>
      <c r="O1268" s="661"/>
      <c r="P1268" s="661"/>
      <c r="Q1268" s="661"/>
      <c r="R1268" s="661"/>
      <c r="S1268" s="661"/>
      <c r="T1268" s="661"/>
      <c r="U1268" s="661"/>
      <c r="V1268" s="661"/>
      <c r="W1268" s="661"/>
      <c r="X1268" s="661"/>
      <c r="Y1268" s="661"/>
      <c r="Z1268" s="661"/>
      <c r="AA1268" s="661"/>
      <c r="AB1268" s="661"/>
      <c r="AC1268" s="661"/>
      <c r="AD1268" s="661"/>
      <c r="AE1268" s="661"/>
      <c r="AF1268" s="662"/>
    </row>
    <row r="1269" spans="1:32" s="671" customFormat="1" ht="12.75">
      <c r="A1269" s="274" t="s">
        <v>1623</v>
      </c>
      <c r="B1269" s="669">
        <v>4209</v>
      </c>
      <c r="C1269" s="669">
        <v>0</v>
      </c>
      <c r="D1269" s="669" t="s">
        <v>1205</v>
      </c>
      <c r="E1269" s="670" t="s">
        <v>1205</v>
      </c>
      <c r="F1269" s="203" t="s">
        <v>1205</v>
      </c>
      <c r="G1269" s="661"/>
      <c r="H1269" s="661"/>
      <c r="I1269" s="661"/>
      <c r="J1269" s="661"/>
      <c r="K1269" s="661"/>
      <c r="L1269" s="661"/>
      <c r="M1269" s="661"/>
      <c r="N1269" s="661"/>
      <c r="O1269" s="661"/>
      <c r="P1269" s="661"/>
      <c r="Q1269" s="661"/>
      <c r="R1269" s="661"/>
      <c r="S1269" s="661"/>
      <c r="T1269" s="661"/>
      <c r="U1269" s="661"/>
      <c r="V1269" s="661"/>
      <c r="W1269" s="661"/>
      <c r="X1269" s="661"/>
      <c r="Y1269" s="661"/>
      <c r="Z1269" s="661"/>
      <c r="AA1269" s="661"/>
      <c r="AB1269" s="661"/>
      <c r="AC1269" s="661"/>
      <c r="AD1269" s="661"/>
      <c r="AE1269" s="661"/>
      <c r="AF1269" s="662"/>
    </row>
    <row r="1270" spans="1:32" s="671" customFormat="1" ht="25.5" customHeight="1">
      <c r="A1270" s="284" t="s">
        <v>813</v>
      </c>
      <c r="B1270" s="669">
        <v>4209</v>
      </c>
      <c r="C1270" s="669">
        <v>0</v>
      </c>
      <c r="D1270" s="669" t="s">
        <v>1205</v>
      </c>
      <c r="E1270" s="670" t="s">
        <v>1205</v>
      </c>
      <c r="F1270" s="203" t="s">
        <v>1205</v>
      </c>
      <c r="G1270" s="661"/>
      <c r="H1270" s="661"/>
      <c r="I1270" s="661"/>
      <c r="J1270" s="661"/>
      <c r="K1270" s="661"/>
      <c r="L1270" s="661"/>
      <c r="M1270" s="661"/>
      <c r="N1270" s="661"/>
      <c r="O1270" s="661"/>
      <c r="P1270" s="661"/>
      <c r="Q1270" s="661"/>
      <c r="R1270" s="661"/>
      <c r="S1270" s="661"/>
      <c r="T1270" s="661"/>
      <c r="U1270" s="661"/>
      <c r="V1270" s="661"/>
      <c r="W1270" s="661"/>
      <c r="X1270" s="661"/>
      <c r="Y1270" s="661"/>
      <c r="Z1270" s="661"/>
      <c r="AA1270" s="661"/>
      <c r="AB1270" s="661"/>
      <c r="AC1270" s="661"/>
      <c r="AD1270" s="661"/>
      <c r="AE1270" s="661"/>
      <c r="AF1270" s="662"/>
    </row>
    <row r="1271" spans="1:32" s="230" customFormat="1" ht="15" customHeight="1">
      <c r="A1271" s="192"/>
      <c r="B1271" s="365"/>
      <c r="C1271" s="365"/>
      <c r="D1271" s="365"/>
      <c r="E1271" s="654"/>
      <c r="F1271" s="203"/>
      <c r="G1271" s="683"/>
      <c r="H1271" s="683"/>
      <c r="I1271" s="683"/>
      <c r="J1271" s="683"/>
      <c r="K1271" s="683"/>
      <c r="L1271" s="683"/>
      <c r="M1271" s="683"/>
      <c r="N1271" s="683"/>
      <c r="O1271" s="683"/>
      <c r="P1271" s="683"/>
      <c r="Q1271" s="683"/>
      <c r="R1271" s="683"/>
      <c r="S1271" s="683"/>
      <c r="T1271" s="683"/>
      <c r="U1271" s="683"/>
      <c r="V1271" s="683"/>
      <c r="W1271" s="683"/>
      <c r="X1271" s="683"/>
      <c r="Y1271" s="683"/>
      <c r="Z1271" s="683"/>
      <c r="AA1271" s="683"/>
      <c r="AB1271" s="683"/>
      <c r="AC1271" s="683"/>
      <c r="AD1271" s="683"/>
      <c r="AE1271" s="683"/>
      <c r="AF1271" s="327"/>
    </row>
    <row r="1272" spans="1:32" s="230" customFormat="1" ht="12.75">
      <c r="A1272" s="252" t="s">
        <v>878</v>
      </c>
      <c r="B1272" s="365"/>
      <c r="C1272" s="365"/>
      <c r="D1272" s="365"/>
      <c r="E1272" s="654"/>
      <c r="F1272" s="203"/>
      <c r="G1272" s="683"/>
      <c r="H1272" s="683"/>
      <c r="I1272" s="683"/>
      <c r="J1272" s="683"/>
      <c r="K1272" s="683"/>
      <c r="L1272" s="683"/>
      <c r="M1272" s="683"/>
      <c r="N1272" s="683"/>
      <c r="O1272" s="683"/>
      <c r="P1272" s="683"/>
      <c r="Q1272" s="683"/>
      <c r="R1272" s="683"/>
      <c r="S1272" s="683"/>
      <c r="T1272" s="683"/>
      <c r="U1272" s="683"/>
      <c r="V1272" s="683"/>
      <c r="W1272" s="683"/>
      <c r="X1272" s="683"/>
      <c r="Y1272" s="683"/>
      <c r="Z1272" s="683"/>
      <c r="AA1272" s="683"/>
      <c r="AB1272" s="683"/>
      <c r="AC1272" s="683"/>
      <c r="AD1272" s="683"/>
      <c r="AE1272" s="683"/>
      <c r="AF1272" s="327"/>
    </row>
    <row r="1273" spans="1:32" s="230" customFormat="1" ht="12.75">
      <c r="A1273" s="192" t="s">
        <v>875</v>
      </c>
      <c r="B1273" s="365"/>
      <c r="C1273" s="365"/>
      <c r="D1273" s="365"/>
      <c r="E1273" s="654"/>
      <c r="F1273" s="203"/>
      <c r="G1273" s="683"/>
      <c r="H1273" s="683"/>
      <c r="I1273" s="683"/>
      <c r="J1273" s="683"/>
      <c r="K1273" s="683"/>
      <c r="L1273" s="683"/>
      <c r="M1273" s="683"/>
      <c r="N1273" s="683"/>
      <c r="O1273" s="683"/>
      <c r="P1273" s="683"/>
      <c r="Q1273" s="683"/>
      <c r="R1273" s="683"/>
      <c r="S1273" s="683"/>
      <c r="T1273" s="683"/>
      <c r="U1273" s="683"/>
      <c r="V1273" s="683"/>
      <c r="W1273" s="683"/>
      <c r="X1273" s="683"/>
      <c r="Y1273" s="683"/>
      <c r="Z1273" s="683"/>
      <c r="AA1273" s="683"/>
      <c r="AB1273" s="683"/>
      <c r="AC1273" s="683"/>
      <c r="AD1273" s="683"/>
      <c r="AE1273" s="683"/>
      <c r="AF1273" s="327"/>
    </row>
    <row r="1274" spans="1:32" s="230" customFormat="1" ht="12.75">
      <c r="A1274" s="199" t="s">
        <v>811</v>
      </c>
      <c r="B1274" s="365">
        <v>150000</v>
      </c>
      <c r="C1274" s="365">
        <v>97772</v>
      </c>
      <c r="D1274" s="365">
        <v>97772</v>
      </c>
      <c r="E1274" s="654">
        <v>65.18133333333334</v>
      </c>
      <c r="F1274" s="203">
        <v>4225</v>
      </c>
      <c r="G1274" s="683"/>
      <c r="H1274" s="683"/>
      <c r="I1274" s="683"/>
      <c r="J1274" s="683"/>
      <c r="K1274" s="683"/>
      <c r="L1274" s="683"/>
      <c r="M1274" s="683"/>
      <c r="N1274" s="683"/>
      <c r="O1274" s="683"/>
      <c r="P1274" s="683"/>
      <c r="Q1274" s="683"/>
      <c r="R1274" s="683"/>
      <c r="S1274" s="683"/>
      <c r="T1274" s="683"/>
      <c r="U1274" s="683"/>
      <c r="V1274" s="683"/>
      <c r="W1274" s="683"/>
      <c r="X1274" s="683"/>
      <c r="Y1274" s="683"/>
      <c r="Z1274" s="683"/>
      <c r="AA1274" s="683"/>
      <c r="AB1274" s="683"/>
      <c r="AC1274" s="683"/>
      <c r="AD1274" s="683"/>
      <c r="AE1274" s="683"/>
      <c r="AF1274" s="327"/>
    </row>
    <row r="1275" spans="1:32" s="230" customFormat="1" ht="12.75">
      <c r="A1275" s="259" t="s">
        <v>1600</v>
      </c>
      <c r="B1275" s="365">
        <v>150000</v>
      </c>
      <c r="C1275" s="365">
        <v>97772</v>
      </c>
      <c r="D1275" s="365">
        <v>97772</v>
      </c>
      <c r="E1275" s="654">
        <v>65.18133333333334</v>
      </c>
      <c r="F1275" s="203">
        <v>4225</v>
      </c>
      <c r="G1275" s="683"/>
      <c r="H1275" s="683"/>
      <c r="I1275" s="683"/>
      <c r="J1275" s="683"/>
      <c r="K1275" s="683"/>
      <c r="L1275" s="683"/>
      <c r="M1275" s="683"/>
      <c r="N1275" s="683"/>
      <c r="O1275" s="683"/>
      <c r="P1275" s="683"/>
      <c r="Q1275" s="683"/>
      <c r="R1275" s="683"/>
      <c r="S1275" s="683"/>
      <c r="T1275" s="683"/>
      <c r="U1275" s="683"/>
      <c r="V1275" s="683"/>
      <c r="W1275" s="683"/>
      <c r="X1275" s="683"/>
      <c r="Y1275" s="683"/>
      <c r="Z1275" s="683"/>
      <c r="AA1275" s="683"/>
      <c r="AB1275" s="683"/>
      <c r="AC1275" s="683"/>
      <c r="AD1275" s="683"/>
      <c r="AE1275" s="683"/>
      <c r="AF1275" s="327"/>
    </row>
    <row r="1276" spans="1:32" s="230" customFormat="1" ht="25.5">
      <c r="A1276" s="261" t="s">
        <v>1601</v>
      </c>
      <c r="B1276" s="365">
        <v>150000</v>
      </c>
      <c r="C1276" s="365">
        <v>97772</v>
      </c>
      <c r="D1276" s="365">
        <v>97772</v>
      </c>
      <c r="E1276" s="654">
        <v>65.18133333333334</v>
      </c>
      <c r="F1276" s="203">
        <v>4225</v>
      </c>
      <c r="G1276" s="683"/>
      <c r="H1276" s="683"/>
      <c r="I1276" s="683"/>
      <c r="J1276" s="683"/>
      <c r="K1276" s="683"/>
      <c r="L1276" s="683"/>
      <c r="M1276" s="683"/>
      <c r="N1276" s="683"/>
      <c r="O1276" s="683"/>
      <c r="P1276" s="683"/>
      <c r="Q1276" s="683"/>
      <c r="R1276" s="683"/>
      <c r="S1276" s="683"/>
      <c r="T1276" s="683"/>
      <c r="U1276" s="683"/>
      <c r="V1276" s="683"/>
      <c r="W1276" s="683"/>
      <c r="X1276" s="683"/>
      <c r="Y1276" s="683"/>
      <c r="Z1276" s="683"/>
      <c r="AA1276" s="683"/>
      <c r="AB1276" s="683"/>
      <c r="AC1276" s="683"/>
      <c r="AD1276" s="683"/>
      <c r="AE1276" s="683"/>
      <c r="AF1276" s="327"/>
    </row>
    <row r="1277" spans="1:32" s="230" customFormat="1" ht="15" customHeight="1">
      <c r="A1277" s="193" t="s">
        <v>1602</v>
      </c>
      <c r="B1277" s="365">
        <v>150000</v>
      </c>
      <c r="C1277" s="365">
        <v>97772</v>
      </c>
      <c r="D1277" s="365">
        <v>79006</v>
      </c>
      <c r="E1277" s="654">
        <v>52.67066666666666</v>
      </c>
      <c r="F1277" s="203">
        <v>29583</v>
      </c>
      <c r="G1277" s="683"/>
      <c r="H1277" s="683"/>
      <c r="I1277" s="683"/>
      <c r="J1277" s="683"/>
      <c r="K1277" s="683"/>
      <c r="L1277" s="683"/>
      <c r="M1277" s="683"/>
      <c r="N1277" s="683"/>
      <c r="O1277" s="683"/>
      <c r="P1277" s="683"/>
      <c r="Q1277" s="683"/>
      <c r="R1277" s="683"/>
      <c r="S1277" s="683"/>
      <c r="T1277" s="683"/>
      <c r="U1277" s="683"/>
      <c r="V1277" s="683"/>
      <c r="W1277" s="683"/>
      <c r="X1277" s="683"/>
      <c r="Y1277" s="683"/>
      <c r="Z1277" s="683"/>
      <c r="AA1277" s="683"/>
      <c r="AB1277" s="683"/>
      <c r="AC1277" s="683"/>
      <c r="AD1277" s="683"/>
      <c r="AE1277" s="683"/>
      <c r="AF1277" s="327"/>
    </row>
    <row r="1278" spans="1:32" s="230" customFormat="1" ht="15" customHeight="1">
      <c r="A1278" s="259" t="s">
        <v>1603</v>
      </c>
      <c r="B1278" s="365">
        <v>150000</v>
      </c>
      <c r="C1278" s="365">
        <v>97772</v>
      </c>
      <c r="D1278" s="365">
        <v>79006</v>
      </c>
      <c r="E1278" s="654">
        <v>52.67066666666666</v>
      </c>
      <c r="F1278" s="203">
        <v>29583</v>
      </c>
      <c r="G1278" s="683"/>
      <c r="H1278" s="683"/>
      <c r="I1278" s="683"/>
      <c r="J1278" s="683"/>
      <c r="K1278" s="683"/>
      <c r="L1278" s="683"/>
      <c r="M1278" s="683"/>
      <c r="N1278" s="683"/>
      <c r="O1278" s="683"/>
      <c r="P1278" s="683"/>
      <c r="Q1278" s="683"/>
      <c r="R1278" s="683"/>
      <c r="S1278" s="683"/>
      <c r="T1278" s="683"/>
      <c r="U1278" s="683"/>
      <c r="V1278" s="683"/>
      <c r="W1278" s="683"/>
      <c r="X1278" s="683"/>
      <c r="Y1278" s="683"/>
      <c r="Z1278" s="683"/>
      <c r="AA1278" s="683"/>
      <c r="AB1278" s="683"/>
      <c r="AC1278" s="683"/>
      <c r="AD1278" s="683"/>
      <c r="AE1278" s="683"/>
      <c r="AF1278" s="327"/>
    </row>
    <row r="1279" spans="1:32" s="230" customFormat="1" ht="15" customHeight="1">
      <c r="A1279" s="274" t="s">
        <v>1604</v>
      </c>
      <c r="B1279" s="365">
        <v>28893</v>
      </c>
      <c r="C1279" s="365">
        <v>9415</v>
      </c>
      <c r="D1279" s="365">
        <v>0</v>
      </c>
      <c r="E1279" s="654">
        <v>0</v>
      </c>
      <c r="F1279" s="203">
        <v>0</v>
      </c>
      <c r="G1279" s="683"/>
      <c r="H1279" s="683"/>
      <c r="I1279" s="683"/>
      <c r="J1279" s="683"/>
      <c r="K1279" s="683"/>
      <c r="L1279" s="683"/>
      <c r="M1279" s="683"/>
      <c r="N1279" s="683"/>
      <c r="O1279" s="683"/>
      <c r="P1279" s="683"/>
      <c r="Q1279" s="683"/>
      <c r="R1279" s="683"/>
      <c r="S1279" s="683"/>
      <c r="T1279" s="683"/>
      <c r="U1279" s="683"/>
      <c r="V1279" s="683"/>
      <c r="W1279" s="683"/>
      <c r="X1279" s="683"/>
      <c r="Y1279" s="683"/>
      <c r="Z1279" s="683"/>
      <c r="AA1279" s="683"/>
      <c r="AB1279" s="683"/>
      <c r="AC1279" s="683"/>
      <c r="AD1279" s="683"/>
      <c r="AE1279" s="683"/>
      <c r="AF1279" s="327"/>
    </row>
    <row r="1280" spans="1:32" s="230" customFormat="1" ht="12.75">
      <c r="A1280" s="276" t="s">
        <v>1605</v>
      </c>
      <c r="B1280" s="365">
        <v>25893</v>
      </c>
      <c r="C1280" s="365">
        <v>9415</v>
      </c>
      <c r="D1280" s="365">
        <v>0</v>
      </c>
      <c r="E1280" s="654">
        <v>0</v>
      </c>
      <c r="F1280" s="203">
        <v>0</v>
      </c>
      <c r="G1280" s="683"/>
      <c r="H1280" s="683"/>
      <c r="I1280" s="683"/>
      <c r="J1280" s="683"/>
      <c r="K1280" s="683"/>
      <c r="L1280" s="683"/>
      <c r="M1280" s="683"/>
      <c r="N1280" s="683"/>
      <c r="O1280" s="683"/>
      <c r="P1280" s="683"/>
      <c r="Q1280" s="683"/>
      <c r="R1280" s="683"/>
      <c r="S1280" s="683"/>
      <c r="T1280" s="683"/>
      <c r="U1280" s="683"/>
      <c r="V1280" s="683"/>
      <c r="W1280" s="683"/>
      <c r="X1280" s="683"/>
      <c r="Y1280" s="683"/>
      <c r="Z1280" s="683"/>
      <c r="AA1280" s="683"/>
      <c r="AB1280" s="683"/>
      <c r="AC1280" s="683"/>
      <c r="AD1280" s="683"/>
      <c r="AE1280" s="683"/>
      <c r="AF1280" s="327"/>
    </row>
    <row r="1281" spans="1:32" s="230" customFormat="1" ht="12.75">
      <c r="A1281" s="280" t="s">
        <v>1606</v>
      </c>
      <c r="B1281" s="365">
        <v>19655</v>
      </c>
      <c r="C1281" s="365">
        <v>7146</v>
      </c>
      <c r="D1281" s="365">
        <v>0</v>
      </c>
      <c r="E1281" s="654">
        <v>0</v>
      </c>
      <c r="F1281" s="203">
        <v>0</v>
      </c>
      <c r="G1281" s="683"/>
      <c r="H1281" s="683"/>
      <c r="I1281" s="683"/>
      <c r="J1281" s="683"/>
      <c r="K1281" s="683"/>
      <c r="L1281" s="683"/>
      <c r="M1281" s="683"/>
      <c r="N1281" s="683"/>
      <c r="O1281" s="683"/>
      <c r="P1281" s="683"/>
      <c r="Q1281" s="683"/>
      <c r="R1281" s="683"/>
      <c r="S1281" s="683"/>
      <c r="T1281" s="683"/>
      <c r="U1281" s="683"/>
      <c r="V1281" s="683"/>
      <c r="W1281" s="683"/>
      <c r="X1281" s="683"/>
      <c r="Y1281" s="683"/>
      <c r="Z1281" s="683"/>
      <c r="AA1281" s="683"/>
      <c r="AB1281" s="683"/>
      <c r="AC1281" s="683"/>
      <c r="AD1281" s="683"/>
      <c r="AE1281" s="683"/>
      <c r="AF1281" s="327"/>
    </row>
    <row r="1282" spans="1:32" s="230" customFormat="1" ht="12.75">
      <c r="A1282" s="276" t="s">
        <v>1607</v>
      </c>
      <c r="B1282" s="365">
        <v>3000</v>
      </c>
      <c r="C1282" s="365">
        <v>0</v>
      </c>
      <c r="D1282" s="365">
        <v>0</v>
      </c>
      <c r="E1282" s="654">
        <v>0</v>
      </c>
      <c r="F1282" s="203">
        <v>0</v>
      </c>
      <c r="G1282" s="683"/>
      <c r="H1282" s="683"/>
      <c r="I1282" s="683"/>
      <c r="J1282" s="683"/>
      <c r="K1282" s="683"/>
      <c r="L1282" s="683"/>
      <c r="M1282" s="683"/>
      <c r="N1282" s="683"/>
      <c r="O1282" s="683"/>
      <c r="P1282" s="683"/>
      <c r="Q1282" s="683"/>
      <c r="R1282" s="683"/>
      <c r="S1282" s="683"/>
      <c r="T1282" s="683"/>
      <c r="U1282" s="683"/>
      <c r="V1282" s="683"/>
      <c r="W1282" s="683"/>
      <c r="X1282" s="683"/>
      <c r="Y1282" s="683"/>
      <c r="Z1282" s="683"/>
      <c r="AA1282" s="683"/>
      <c r="AB1282" s="683"/>
      <c r="AC1282" s="683"/>
      <c r="AD1282" s="683"/>
      <c r="AE1282" s="683"/>
      <c r="AF1282" s="327"/>
    </row>
    <row r="1283" spans="1:32" s="230" customFormat="1" ht="12.75">
      <c r="A1283" s="274" t="s">
        <v>1608</v>
      </c>
      <c r="B1283" s="365">
        <v>121107</v>
      </c>
      <c r="C1283" s="365">
        <v>88357</v>
      </c>
      <c r="D1283" s="365">
        <v>79006</v>
      </c>
      <c r="E1283" s="654">
        <v>65.2365263775009</v>
      </c>
      <c r="F1283" s="203">
        <v>29583</v>
      </c>
      <c r="G1283" s="683"/>
      <c r="H1283" s="683"/>
      <c r="I1283" s="683"/>
      <c r="J1283" s="683"/>
      <c r="K1283" s="683"/>
      <c r="L1283" s="683"/>
      <c r="M1283" s="683"/>
      <c r="N1283" s="683"/>
      <c r="O1283" s="683"/>
      <c r="P1283" s="683"/>
      <c r="Q1283" s="683"/>
      <c r="R1283" s="683"/>
      <c r="S1283" s="683"/>
      <c r="T1283" s="683"/>
      <c r="U1283" s="683"/>
      <c r="V1283" s="683"/>
      <c r="W1283" s="683"/>
      <c r="X1283" s="683"/>
      <c r="Y1283" s="683"/>
      <c r="Z1283" s="683"/>
      <c r="AA1283" s="683"/>
      <c r="AB1283" s="683"/>
      <c r="AC1283" s="683"/>
      <c r="AD1283" s="683"/>
      <c r="AE1283" s="683"/>
      <c r="AF1283" s="327"/>
    </row>
    <row r="1284" spans="1:32" s="230" customFormat="1" ht="12.75">
      <c r="A1284" s="276" t="s">
        <v>1620</v>
      </c>
      <c r="B1284" s="365">
        <v>121107</v>
      </c>
      <c r="C1284" s="365">
        <v>88357</v>
      </c>
      <c r="D1284" s="365">
        <v>79006</v>
      </c>
      <c r="E1284" s="654">
        <v>65.2365263775009</v>
      </c>
      <c r="F1284" s="203">
        <v>29583</v>
      </c>
      <c r="G1284" s="683"/>
      <c r="H1284" s="683"/>
      <c r="I1284" s="683"/>
      <c r="J1284" s="683"/>
      <c r="K1284" s="683"/>
      <c r="L1284" s="683"/>
      <c r="M1284" s="683"/>
      <c r="N1284" s="683"/>
      <c r="O1284" s="683"/>
      <c r="P1284" s="683"/>
      <c r="Q1284" s="683"/>
      <c r="R1284" s="683"/>
      <c r="S1284" s="683"/>
      <c r="T1284" s="683"/>
      <c r="U1284" s="683"/>
      <c r="V1284" s="683"/>
      <c r="W1284" s="683"/>
      <c r="X1284" s="683"/>
      <c r="Y1284" s="683"/>
      <c r="Z1284" s="683"/>
      <c r="AA1284" s="683"/>
      <c r="AB1284" s="683"/>
      <c r="AC1284" s="683"/>
      <c r="AD1284" s="683"/>
      <c r="AE1284" s="683"/>
      <c r="AF1284" s="327"/>
    </row>
    <row r="1285" spans="1:32" s="230" customFormat="1" ht="12.75">
      <c r="A1285" s="684"/>
      <c r="B1285" s="365"/>
      <c r="C1285" s="365"/>
      <c r="D1285" s="365"/>
      <c r="E1285" s="654"/>
      <c r="F1285" s="203"/>
      <c r="G1285" s="683"/>
      <c r="H1285" s="683"/>
      <c r="I1285" s="683"/>
      <c r="J1285" s="683"/>
      <c r="K1285" s="683"/>
      <c r="L1285" s="683"/>
      <c r="M1285" s="683"/>
      <c r="N1285" s="683"/>
      <c r="O1285" s="683"/>
      <c r="P1285" s="683"/>
      <c r="Q1285" s="683"/>
      <c r="R1285" s="683"/>
      <c r="S1285" s="683"/>
      <c r="T1285" s="683"/>
      <c r="U1285" s="683"/>
      <c r="V1285" s="683"/>
      <c r="W1285" s="683"/>
      <c r="X1285" s="683"/>
      <c r="Y1285" s="683"/>
      <c r="Z1285" s="683"/>
      <c r="AA1285" s="683"/>
      <c r="AB1285" s="683"/>
      <c r="AC1285" s="683"/>
      <c r="AD1285" s="683"/>
      <c r="AE1285" s="683"/>
      <c r="AF1285" s="327"/>
    </row>
    <row r="1286" spans="1:32" s="230" customFormat="1" ht="12.75">
      <c r="A1286" s="252" t="s">
        <v>862</v>
      </c>
      <c r="B1286" s="365"/>
      <c r="C1286" s="365"/>
      <c r="D1286" s="365"/>
      <c r="E1286" s="654"/>
      <c r="F1286" s="203"/>
      <c r="G1286" s="683"/>
      <c r="H1286" s="683"/>
      <c r="I1286" s="683"/>
      <c r="J1286" s="683"/>
      <c r="K1286" s="683"/>
      <c r="L1286" s="683"/>
      <c r="M1286" s="683"/>
      <c r="N1286" s="683"/>
      <c r="O1286" s="683"/>
      <c r="P1286" s="683"/>
      <c r="Q1286" s="683"/>
      <c r="R1286" s="683"/>
      <c r="S1286" s="683"/>
      <c r="T1286" s="683"/>
      <c r="U1286" s="683"/>
      <c r="V1286" s="683"/>
      <c r="W1286" s="683"/>
      <c r="X1286" s="683"/>
      <c r="Y1286" s="683"/>
      <c r="Z1286" s="683"/>
      <c r="AA1286" s="683"/>
      <c r="AB1286" s="683"/>
      <c r="AC1286" s="683"/>
      <c r="AD1286" s="683"/>
      <c r="AE1286" s="683"/>
      <c r="AF1286" s="327"/>
    </row>
    <row r="1287" spans="1:32" s="230" customFormat="1" ht="12.75">
      <c r="A1287" s="192" t="s">
        <v>875</v>
      </c>
      <c r="B1287" s="365"/>
      <c r="C1287" s="365"/>
      <c r="D1287" s="365"/>
      <c r="E1287" s="654"/>
      <c r="F1287" s="203"/>
      <c r="G1287" s="683"/>
      <c r="H1287" s="683"/>
      <c r="I1287" s="683"/>
      <c r="J1287" s="683"/>
      <c r="K1287" s="683"/>
      <c r="L1287" s="683"/>
      <c r="M1287" s="683"/>
      <c r="N1287" s="683"/>
      <c r="O1287" s="683"/>
      <c r="P1287" s="683"/>
      <c r="Q1287" s="683"/>
      <c r="R1287" s="683"/>
      <c r="S1287" s="683"/>
      <c r="T1287" s="683"/>
      <c r="U1287" s="683"/>
      <c r="V1287" s="683"/>
      <c r="W1287" s="683"/>
      <c r="X1287" s="683"/>
      <c r="Y1287" s="683"/>
      <c r="Z1287" s="683"/>
      <c r="AA1287" s="683"/>
      <c r="AB1287" s="683"/>
      <c r="AC1287" s="683"/>
      <c r="AD1287" s="683"/>
      <c r="AE1287" s="683"/>
      <c r="AF1287" s="327"/>
    </row>
    <row r="1288" spans="1:32" s="230" customFormat="1" ht="12.75">
      <c r="A1288" s="199" t="s">
        <v>811</v>
      </c>
      <c r="B1288" s="365">
        <v>164339</v>
      </c>
      <c r="C1288" s="365">
        <v>120904</v>
      </c>
      <c r="D1288" s="365">
        <v>49028</v>
      </c>
      <c r="E1288" s="654">
        <v>29.833454018826938</v>
      </c>
      <c r="F1288" s="203">
        <v>5147</v>
      </c>
      <c r="G1288" s="683"/>
      <c r="H1288" s="683"/>
      <c r="I1288" s="683"/>
      <c r="J1288" s="683"/>
      <c r="K1288" s="683"/>
      <c r="L1288" s="683"/>
      <c r="M1288" s="683"/>
      <c r="N1288" s="683"/>
      <c r="O1288" s="683"/>
      <c r="P1288" s="683"/>
      <c r="Q1288" s="683"/>
      <c r="R1288" s="683"/>
      <c r="S1288" s="683"/>
      <c r="T1288" s="683"/>
      <c r="U1288" s="683"/>
      <c r="V1288" s="683"/>
      <c r="W1288" s="683"/>
      <c r="X1288" s="683"/>
      <c r="Y1288" s="683"/>
      <c r="Z1288" s="683"/>
      <c r="AA1288" s="683"/>
      <c r="AB1288" s="683"/>
      <c r="AC1288" s="683"/>
      <c r="AD1288" s="683"/>
      <c r="AE1288" s="683"/>
      <c r="AF1288" s="327"/>
    </row>
    <row r="1289" spans="1:32" s="230" customFormat="1" ht="12.75">
      <c r="A1289" s="259" t="s">
        <v>1616</v>
      </c>
      <c r="B1289" s="365">
        <v>97742</v>
      </c>
      <c r="C1289" s="365">
        <v>76346</v>
      </c>
      <c r="D1289" s="365">
        <v>4470</v>
      </c>
      <c r="E1289" s="654">
        <v>4.573264308076364</v>
      </c>
      <c r="F1289" s="203">
        <v>894</v>
      </c>
      <c r="G1289" s="683"/>
      <c r="H1289" s="683"/>
      <c r="I1289" s="683"/>
      <c r="J1289" s="683"/>
      <c r="K1289" s="683"/>
      <c r="L1289" s="683"/>
      <c r="M1289" s="683"/>
      <c r="N1289" s="683"/>
      <c r="O1289" s="683"/>
      <c r="P1289" s="683"/>
      <c r="Q1289" s="683"/>
      <c r="R1289" s="683"/>
      <c r="S1289" s="683"/>
      <c r="T1289" s="683"/>
      <c r="U1289" s="683"/>
      <c r="V1289" s="683"/>
      <c r="W1289" s="683"/>
      <c r="X1289" s="683"/>
      <c r="Y1289" s="683"/>
      <c r="Z1289" s="683"/>
      <c r="AA1289" s="683"/>
      <c r="AB1289" s="683"/>
      <c r="AC1289" s="683"/>
      <c r="AD1289" s="683"/>
      <c r="AE1289" s="683"/>
      <c r="AF1289" s="327"/>
    </row>
    <row r="1290" spans="1:32" s="230" customFormat="1" ht="12.75">
      <c r="A1290" s="259" t="s">
        <v>1600</v>
      </c>
      <c r="B1290" s="365">
        <v>66597</v>
      </c>
      <c r="C1290" s="365">
        <v>44558</v>
      </c>
      <c r="D1290" s="365">
        <v>44558</v>
      </c>
      <c r="E1290" s="654">
        <v>66.90691772902684</v>
      </c>
      <c r="F1290" s="203">
        <v>4253</v>
      </c>
      <c r="G1290" s="683"/>
      <c r="H1290" s="683"/>
      <c r="I1290" s="683"/>
      <c r="J1290" s="683"/>
      <c r="K1290" s="683"/>
      <c r="L1290" s="683"/>
      <c r="M1290" s="683"/>
      <c r="N1290" s="683"/>
      <c r="O1290" s="683"/>
      <c r="P1290" s="683"/>
      <c r="Q1290" s="683"/>
      <c r="R1290" s="683"/>
      <c r="S1290" s="683"/>
      <c r="T1290" s="683"/>
      <c r="U1290" s="683"/>
      <c r="V1290" s="683"/>
      <c r="W1290" s="683"/>
      <c r="X1290" s="683"/>
      <c r="Y1290" s="683"/>
      <c r="Z1290" s="683"/>
      <c r="AA1290" s="683"/>
      <c r="AB1290" s="683"/>
      <c r="AC1290" s="683"/>
      <c r="AD1290" s="683"/>
      <c r="AE1290" s="683"/>
      <c r="AF1290" s="327"/>
    </row>
    <row r="1291" spans="1:32" s="230" customFormat="1" ht="25.5">
      <c r="A1291" s="261" t="s">
        <v>1601</v>
      </c>
      <c r="B1291" s="365">
        <v>66597</v>
      </c>
      <c r="C1291" s="365">
        <v>44558</v>
      </c>
      <c r="D1291" s="365">
        <v>44558</v>
      </c>
      <c r="E1291" s="654">
        <v>66.90691772902684</v>
      </c>
      <c r="F1291" s="203">
        <v>4253</v>
      </c>
      <c r="G1291" s="683"/>
      <c r="H1291" s="683"/>
      <c r="I1291" s="683"/>
      <c r="J1291" s="683"/>
      <c r="K1291" s="683"/>
      <c r="L1291" s="683"/>
      <c r="M1291" s="683"/>
      <c r="N1291" s="683"/>
      <c r="O1291" s="683"/>
      <c r="P1291" s="683"/>
      <c r="Q1291" s="683"/>
      <c r="R1291" s="683"/>
      <c r="S1291" s="683"/>
      <c r="T1291" s="683"/>
      <c r="U1291" s="683"/>
      <c r="V1291" s="683"/>
      <c r="W1291" s="683"/>
      <c r="X1291" s="683"/>
      <c r="Y1291" s="683"/>
      <c r="Z1291" s="683"/>
      <c r="AA1291" s="683"/>
      <c r="AB1291" s="683"/>
      <c r="AC1291" s="683"/>
      <c r="AD1291" s="683"/>
      <c r="AE1291" s="683"/>
      <c r="AF1291" s="327"/>
    </row>
    <row r="1292" spans="1:32" s="230" customFormat="1" ht="12.75">
      <c r="A1292" s="193" t="s">
        <v>1602</v>
      </c>
      <c r="B1292" s="365">
        <v>164339</v>
      </c>
      <c r="C1292" s="365">
        <v>120904</v>
      </c>
      <c r="D1292" s="365">
        <v>26862</v>
      </c>
      <c r="E1292" s="654">
        <v>16.34548098747102</v>
      </c>
      <c r="F1292" s="203">
        <v>3355</v>
      </c>
      <c r="G1292" s="683"/>
      <c r="H1292" s="683"/>
      <c r="I1292" s="683"/>
      <c r="J1292" s="683"/>
      <c r="K1292" s="683"/>
      <c r="L1292" s="683"/>
      <c r="M1292" s="683"/>
      <c r="N1292" s="683"/>
      <c r="O1292" s="683"/>
      <c r="P1292" s="683"/>
      <c r="Q1292" s="683"/>
      <c r="R1292" s="683"/>
      <c r="S1292" s="683"/>
      <c r="T1292" s="683"/>
      <c r="U1292" s="683"/>
      <c r="V1292" s="683"/>
      <c r="W1292" s="683"/>
      <c r="X1292" s="683"/>
      <c r="Y1292" s="683"/>
      <c r="Z1292" s="683"/>
      <c r="AA1292" s="683"/>
      <c r="AB1292" s="683"/>
      <c r="AC1292" s="683"/>
      <c r="AD1292" s="683"/>
      <c r="AE1292" s="683"/>
      <c r="AF1292" s="327"/>
    </row>
    <row r="1293" spans="1:32" s="230" customFormat="1" ht="12.75">
      <c r="A1293" s="259" t="s">
        <v>1603</v>
      </c>
      <c r="B1293" s="365">
        <v>154407</v>
      </c>
      <c r="C1293" s="365">
        <v>113054</v>
      </c>
      <c r="D1293" s="365">
        <v>26862</v>
      </c>
      <c r="E1293" s="654">
        <v>17.396879675144262</v>
      </c>
      <c r="F1293" s="203">
        <v>3355</v>
      </c>
      <c r="G1293" s="683"/>
      <c r="H1293" s="683"/>
      <c r="I1293" s="683"/>
      <c r="J1293" s="683"/>
      <c r="K1293" s="683"/>
      <c r="L1293" s="683"/>
      <c r="M1293" s="683"/>
      <c r="N1293" s="683"/>
      <c r="O1293" s="683"/>
      <c r="P1293" s="683"/>
      <c r="Q1293" s="683"/>
      <c r="R1293" s="683"/>
      <c r="S1293" s="683"/>
      <c r="T1293" s="683"/>
      <c r="U1293" s="683"/>
      <c r="V1293" s="683"/>
      <c r="W1293" s="683"/>
      <c r="X1293" s="683"/>
      <c r="Y1293" s="683"/>
      <c r="Z1293" s="683"/>
      <c r="AA1293" s="683"/>
      <c r="AB1293" s="683"/>
      <c r="AC1293" s="683"/>
      <c r="AD1293" s="683"/>
      <c r="AE1293" s="683"/>
      <c r="AF1293" s="327"/>
    </row>
    <row r="1294" spans="1:32" s="230" customFormat="1" ht="12.75">
      <c r="A1294" s="274" t="s">
        <v>1604</v>
      </c>
      <c r="B1294" s="365">
        <v>154407</v>
      </c>
      <c r="C1294" s="365">
        <v>113054</v>
      </c>
      <c r="D1294" s="365">
        <v>26862</v>
      </c>
      <c r="E1294" s="654">
        <v>17.396879675144262</v>
      </c>
      <c r="F1294" s="203">
        <v>3355</v>
      </c>
      <c r="G1294" s="683"/>
      <c r="H1294" s="683"/>
      <c r="I1294" s="683"/>
      <c r="J1294" s="683"/>
      <c r="K1294" s="683"/>
      <c r="L1294" s="683"/>
      <c r="M1294" s="683"/>
      <c r="N1294" s="683"/>
      <c r="O1294" s="683"/>
      <c r="P1294" s="683"/>
      <c r="Q1294" s="683"/>
      <c r="R1294" s="683"/>
      <c r="S1294" s="683"/>
      <c r="T1294" s="683"/>
      <c r="U1294" s="683"/>
      <c r="V1294" s="683"/>
      <c r="W1294" s="683"/>
      <c r="X1294" s="683"/>
      <c r="Y1294" s="683"/>
      <c r="Z1294" s="683"/>
      <c r="AA1294" s="683"/>
      <c r="AB1294" s="683"/>
      <c r="AC1294" s="683"/>
      <c r="AD1294" s="683"/>
      <c r="AE1294" s="683"/>
      <c r="AF1294" s="327"/>
    </row>
    <row r="1295" spans="1:32" s="230" customFormat="1" ht="12.75">
      <c r="A1295" s="276" t="s">
        <v>1605</v>
      </c>
      <c r="B1295" s="365">
        <v>51338</v>
      </c>
      <c r="C1295" s="365">
        <v>31362</v>
      </c>
      <c r="D1295" s="365">
        <v>19988</v>
      </c>
      <c r="E1295" s="654">
        <v>38.934122871946705</v>
      </c>
      <c r="F1295" s="203">
        <v>3012</v>
      </c>
      <c r="G1295" s="683"/>
      <c r="H1295" s="683"/>
      <c r="I1295" s="683"/>
      <c r="J1295" s="683"/>
      <c r="K1295" s="683"/>
      <c r="L1295" s="683"/>
      <c r="M1295" s="683"/>
      <c r="N1295" s="683"/>
      <c r="O1295" s="683"/>
      <c r="P1295" s="683"/>
      <c r="Q1295" s="683"/>
      <c r="R1295" s="683"/>
      <c r="S1295" s="683"/>
      <c r="T1295" s="683"/>
      <c r="U1295" s="683"/>
      <c r="V1295" s="683"/>
      <c r="W1295" s="683"/>
      <c r="X1295" s="683"/>
      <c r="Y1295" s="683"/>
      <c r="Z1295" s="683"/>
      <c r="AA1295" s="683"/>
      <c r="AB1295" s="683"/>
      <c r="AC1295" s="683"/>
      <c r="AD1295" s="683"/>
      <c r="AE1295" s="683"/>
      <c r="AF1295" s="327"/>
    </row>
    <row r="1296" spans="1:32" s="230" customFormat="1" ht="12.75">
      <c r="A1296" s="280" t="s">
        <v>1606</v>
      </c>
      <c r="B1296" s="365">
        <v>44990</v>
      </c>
      <c r="C1296" s="365">
        <v>28717</v>
      </c>
      <c r="D1296" s="365">
        <v>17960</v>
      </c>
      <c r="E1296" s="654">
        <v>39.919982218270725</v>
      </c>
      <c r="F1296" s="203">
        <v>2549</v>
      </c>
      <c r="G1296" s="683"/>
      <c r="H1296" s="683"/>
      <c r="I1296" s="683"/>
      <c r="J1296" s="683"/>
      <c r="K1296" s="683"/>
      <c r="L1296" s="683"/>
      <c r="M1296" s="683"/>
      <c r="N1296" s="683"/>
      <c r="O1296" s="683"/>
      <c r="P1296" s="683"/>
      <c r="Q1296" s="683"/>
      <c r="R1296" s="683"/>
      <c r="S1296" s="683"/>
      <c r="T1296" s="683"/>
      <c r="U1296" s="683"/>
      <c r="V1296" s="683"/>
      <c r="W1296" s="683"/>
      <c r="X1296" s="683"/>
      <c r="Y1296" s="683"/>
      <c r="Z1296" s="683"/>
      <c r="AA1296" s="683"/>
      <c r="AB1296" s="683"/>
      <c r="AC1296" s="683"/>
      <c r="AD1296" s="683"/>
      <c r="AE1296" s="683"/>
      <c r="AF1296" s="327"/>
    </row>
    <row r="1297" spans="1:32" s="230" customFormat="1" ht="12.75">
      <c r="A1297" s="276" t="s">
        <v>1607</v>
      </c>
      <c r="B1297" s="365">
        <v>103069</v>
      </c>
      <c r="C1297" s="365">
        <v>81692</v>
      </c>
      <c r="D1297" s="365">
        <v>6874</v>
      </c>
      <c r="E1297" s="654">
        <v>6.669318611803742</v>
      </c>
      <c r="F1297" s="203">
        <v>343</v>
      </c>
      <c r="G1297" s="683"/>
      <c r="H1297" s="683"/>
      <c r="I1297" s="683"/>
      <c r="J1297" s="683"/>
      <c r="K1297" s="683"/>
      <c r="L1297" s="683"/>
      <c r="M1297" s="683"/>
      <c r="N1297" s="683"/>
      <c r="O1297" s="683"/>
      <c r="P1297" s="683"/>
      <c r="Q1297" s="683"/>
      <c r="R1297" s="683"/>
      <c r="S1297" s="683"/>
      <c r="T1297" s="683"/>
      <c r="U1297" s="683"/>
      <c r="V1297" s="683"/>
      <c r="W1297" s="683"/>
      <c r="X1297" s="683"/>
      <c r="Y1297" s="683"/>
      <c r="Z1297" s="683"/>
      <c r="AA1297" s="683"/>
      <c r="AB1297" s="683"/>
      <c r="AC1297" s="683"/>
      <c r="AD1297" s="683"/>
      <c r="AE1297" s="683"/>
      <c r="AF1297" s="327"/>
    </row>
    <row r="1298" spans="1:32" s="230" customFormat="1" ht="12.75">
      <c r="A1298" s="259" t="s">
        <v>1558</v>
      </c>
      <c r="B1298" s="365">
        <v>9932</v>
      </c>
      <c r="C1298" s="365">
        <v>7850</v>
      </c>
      <c r="D1298" s="365">
        <v>0</v>
      </c>
      <c r="E1298" s="654">
        <v>0</v>
      </c>
      <c r="F1298" s="203">
        <v>0</v>
      </c>
      <c r="G1298" s="683"/>
      <c r="H1298" s="683"/>
      <c r="I1298" s="683"/>
      <c r="J1298" s="683"/>
      <c r="K1298" s="683"/>
      <c r="L1298" s="683"/>
      <c r="M1298" s="683"/>
      <c r="N1298" s="683"/>
      <c r="O1298" s="683"/>
      <c r="P1298" s="683"/>
      <c r="Q1298" s="683"/>
      <c r="R1298" s="683"/>
      <c r="S1298" s="683"/>
      <c r="T1298" s="683"/>
      <c r="U1298" s="683"/>
      <c r="V1298" s="683"/>
      <c r="W1298" s="683"/>
      <c r="X1298" s="683"/>
      <c r="Y1298" s="683"/>
      <c r="Z1298" s="683"/>
      <c r="AA1298" s="683"/>
      <c r="AB1298" s="683"/>
      <c r="AC1298" s="683"/>
      <c r="AD1298" s="683"/>
      <c r="AE1298" s="683"/>
      <c r="AF1298" s="327"/>
    </row>
    <row r="1299" spans="1:32" s="230" customFormat="1" ht="12.75">
      <c r="A1299" s="274" t="s">
        <v>1610</v>
      </c>
      <c r="B1299" s="365">
        <v>9932</v>
      </c>
      <c r="C1299" s="365">
        <v>7850</v>
      </c>
      <c r="D1299" s="365">
        <v>0</v>
      </c>
      <c r="E1299" s="654">
        <v>0</v>
      </c>
      <c r="F1299" s="203">
        <v>0</v>
      </c>
      <c r="G1299" s="683"/>
      <c r="H1299" s="683"/>
      <c r="I1299" s="683"/>
      <c r="J1299" s="683"/>
      <c r="K1299" s="683"/>
      <c r="L1299" s="683"/>
      <c r="M1299" s="683"/>
      <c r="N1299" s="683"/>
      <c r="O1299" s="683"/>
      <c r="P1299" s="683"/>
      <c r="Q1299" s="683"/>
      <c r="R1299" s="683"/>
      <c r="S1299" s="683"/>
      <c r="T1299" s="683"/>
      <c r="U1299" s="683"/>
      <c r="V1299" s="683"/>
      <c r="W1299" s="683"/>
      <c r="X1299" s="683"/>
      <c r="Y1299" s="683"/>
      <c r="Z1299" s="683"/>
      <c r="AA1299" s="683"/>
      <c r="AB1299" s="683"/>
      <c r="AC1299" s="683"/>
      <c r="AD1299" s="683"/>
      <c r="AE1299" s="683"/>
      <c r="AF1299" s="327"/>
    </row>
    <row r="1300" spans="1:32" s="230" customFormat="1" ht="12.75">
      <c r="A1300" s="192"/>
      <c r="B1300" s="365"/>
      <c r="C1300" s="365"/>
      <c r="D1300" s="365"/>
      <c r="E1300" s="654"/>
      <c r="F1300" s="203"/>
      <c r="G1300" s="683"/>
      <c r="H1300" s="683"/>
      <c r="I1300" s="683"/>
      <c r="J1300" s="683"/>
      <c r="K1300" s="683"/>
      <c r="L1300" s="683"/>
      <c r="M1300" s="683"/>
      <c r="N1300" s="683"/>
      <c r="O1300" s="683"/>
      <c r="P1300" s="683"/>
      <c r="Q1300" s="683"/>
      <c r="R1300" s="683"/>
      <c r="S1300" s="683"/>
      <c r="T1300" s="683"/>
      <c r="U1300" s="683"/>
      <c r="V1300" s="683"/>
      <c r="W1300" s="683"/>
      <c r="X1300" s="683"/>
      <c r="Y1300" s="683"/>
      <c r="Z1300" s="683"/>
      <c r="AA1300" s="683"/>
      <c r="AB1300" s="683"/>
      <c r="AC1300" s="683"/>
      <c r="AD1300" s="683"/>
      <c r="AE1300" s="683"/>
      <c r="AF1300" s="327"/>
    </row>
    <row r="1301" spans="1:32" s="230" customFormat="1" ht="12.75">
      <c r="A1301" s="252" t="s">
        <v>879</v>
      </c>
      <c r="B1301" s="365"/>
      <c r="C1301" s="365"/>
      <c r="D1301" s="365"/>
      <c r="E1301" s="654"/>
      <c r="F1301" s="203"/>
      <c r="G1301" s="683"/>
      <c r="H1301" s="683"/>
      <c r="I1301" s="683"/>
      <c r="J1301" s="683"/>
      <c r="K1301" s="683"/>
      <c r="L1301" s="683"/>
      <c r="M1301" s="683"/>
      <c r="N1301" s="683"/>
      <c r="O1301" s="683"/>
      <c r="P1301" s="683"/>
      <c r="Q1301" s="683"/>
      <c r="R1301" s="683"/>
      <c r="S1301" s="683"/>
      <c r="T1301" s="683"/>
      <c r="U1301" s="683"/>
      <c r="V1301" s="683"/>
      <c r="W1301" s="683"/>
      <c r="X1301" s="683"/>
      <c r="Y1301" s="683"/>
      <c r="Z1301" s="683"/>
      <c r="AA1301" s="683"/>
      <c r="AB1301" s="683"/>
      <c r="AC1301" s="683"/>
      <c r="AD1301" s="683"/>
      <c r="AE1301" s="683"/>
      <c r="AF1301" s="327"/>
    </row>
    <row r="1302" spans="1:32" s="230" customFormat="1" ht="12.75">
      <c r="A1302" s="192" t="s">
        <v>875</v>
      </c>
      <c r="B1302" s="365"/>
      <c r="C1302" s="365"/>
      <c r="D1302" s="365"/>
      <c r="E1302" s="654"/>
      <c r="F1302" s="203"/>
      <c r="G1302" s="683"/>
      <c r="H1302" s="683"/>
      <c r="I1302" s="683"/>
      <c r="J1302" s="683"/>
      <c r="K1302" s="683"/>
      <c r="L1302" s="683"/>
      <c r="M1302" s="683"/>
      <c r="N1302" s="683"/>
      <c r="O1302" s="683"/>
      <c r="P1302" s="683"/>
      <c r="Q1302" s="683"/>
      <c r="R1302" s="683"/>
      <c r="S1302" s="683"/>
      <c r="T1302" s="683"/>
      <c r="U1302" s="683"/>
      <c r="V1302" s="683"/>
      <c r="W1302" s="683"/>
      <c r="X1302" s="683"/>
      <c r="Y1302" s="683"/>
      <c r="Z1302" s="683"/>
      <c r="AA1302" s="683"/>
      <c r="AB1302" s="683"/>
      <c r="AC1302" s="683"/>
      <c r="AD1302" s="683"/>
      <c r="AE1302" s="683"/>
      <c r="AF1302" s="327"/>
    </row>
    <row r="1303" spans="1:32" s="230" customFormat="1" ht="12.75">
      <c r="A1303" s="199" t="s">
        <v>811</v>
      </c>
      <c r="B1303" s="365">
        <v>2401304</v>
      </c>
      <c r="C1303" s="365">
        <v>2073023</v>
      </c>
      <c r="D1303" s="365">
        <v>693855</v>
      </c>
      <c r="E1303" s="654">
        <v>28.894925423853042</v>
      </c>
      <c r="F1303" s="203">
        <v>584853</v>
      </c>
      <c r="G1303" s="683"/>
      <c r="H1303" s="683"/>
      <c r="I1303" s="683"/>
      <c r="J1303" s="683"/>
      <c r="K1303" s="683"/>
      <c r="L1303" s="683"/>
      <c r="M1303" s="683"/>
      <c r="N1303" s="683"/>
      <c r="O1303" s="683"/>
      <c r="P1303" s="683"/>
      <c r="Q1303" s="683"/>
      <c r="R1303" s="683"/>
      <c r="S1303" s="683"/>
      <c r="T1303" s="683"/>
      <c r="U1303" s="683"/>
      <c r="V1303" s="683"/>
      <c r="W1303" s="683"/>
      <c r="X1303" s="683"/>
      <c r="Y1303" s="683"/>
      <c r="Z1303" s="683"/>
      <c r="AA1303" s="683"/>
      <c r="AB1303" s="683"/>
      <c r="AC1303" s="683"/>
      <c r="AD1303" s="683"/>
      <c r="AE1303" s="683"/>
      <c r="AF1303" s="327"/>
    </row>
    <row r="1304" spans="1:32" s="230" customFormat="1" ht="12.75">
      <c r="A1304" s="259" t="s">
        <v>1612</v>
      </c>
      <c r="B1304" s="365">
        <v>5000</v>
      </c>
      <c r="C1304" s="365">
        <v>5000</v>
      </c>
      <c r="D1304" s="365">
        <v>1</v>
      </c>
      <c r="E1304" s="654">
        <v>0.02</v>
      </c>
      <c r="F1304" s="203">
        <v>1</v>
      </c>
      <c r="G1304" s="683"/>
      <c r="H1304" s="683"/>
      <c r="I1304" s="683"/>
      <c r="J1304" s="683"/>
      <c r="K1304" s="683"/>
      <c r="L1304" s="683"/>
      <c r="M1304" s="683"/>
      <c r="N1304" s="683"/>
      <c r="O1304" s="683"/>
      <c r="P1304" s="683"/>
      <c r="Q1304" s="683"/>
      <c r="R1304" s="683"/>
      <c r="S1304" s="683"/>
      <c r="T1304" s="683"/>
      <c r="U1304" s="683"/>
      <c r="V1304" s="683"/>
      <c r="W1304" s="683"/>
      <c r="X1304" s="683"/>
      <c r="Y1304" s="683"/>
      <c r="Z1304" s="683"/>
      <c r="AA1304" s="683"/>
      <c r="AB1304" s="683"/>
      <c r="AC1304" s="683"/>
      <c r="AD1304" s="683"/>
      <c r="AE1304" s="683"/>
      <c r="AF1304" s="327"/>
    </row>
    <row r="1305" spans="1:32" s="230" customFormat="1" ht="12.75">
      <c r="A1305" s="259" t="s">
        <v>1616</v>
      </c>
      <c r="B1305" s="365">
        <v>2237904</v>
      </c>
      <c r="C1305" s="365">
        <v>1981623</v>
      </c>
      <c r="D1305" s="365">
        <v>607454</v>
      </c>
      <c r="E1305" s="654">
        <v>27.143881060134838</v>
      </c>
      <c r="F1305" s="203">
        <v>568852</v>
      </c>
      <c r="G1305" s="683"/>
      <c r="H1305" s="683"/>
      <c r="I1305" s="683"/>
      <c r="J1305" s="683"/>
      <c r="K1305" s="683"/>
      <c r="L1305" s="683"/>
      <c r="M1305" s="683"/>
      <c r="N1305" s="683"/>
      <c r="O1305" s="683"/>
      <c r="P1305" s="683"/>
      <c r="Q1305" s="683"/>
      <c r="R1305" s="683"/>
      <c r="S1305" s="683"/>
      <c r="T1305" s="683"/>
      <c r="U1305" s="683"/>
      <c r="V1305" s="683"/>
      <c r="W1305" s="683"/>
      <c r="X1305" s="683"/>
      <c r="Y1305" s="683"/>
      <c r="Z1305" s="683"/>
      <c r="AA1305" s="683"/>
      <c r="AB1305" s="683"/>
      <c r="AC1305" s="683"/>
      <c r="AD1305" s="683"/>
      <c r="AE1305" s="683"/>
      <c r="AF1305" s="327"/>
    </row>
    <row r="1306" spans="1:32" s="230" customFormat="1" ht="12.75">
      <c r="A1306" s="259" t="s">
        <v>1600</v>
      </c>
      <c r="B1306" s="365">
        <v>158400</v>
      </c>
      <c r="C1306" s="365">
        <v>86400</v>
      </c>
      <c r="D1306" s="365">
        <v>86400</v>
      </c>
      <c r="E1306" s="654">
        <v>54.54545454545454</v>
      </c>
      <c r="F1306" s="203">
        <v>16000</v>
      </c>
      <c r="G1306" s="683"/>
      <c r="H1306" s="683"/>
      <c r="I1306" s="683"/>
      <c r="J1306" s="683"/>
      <c r="K1306" s="683"/>
      <c r="L1306" s="683"/>
      <c r="M1306" s="683"/>
      <c r="N1306" s="683"/>
      <c r="O1306" s="683"/>
      <c r="P1306" s="683"/>
      <c r="Q1306" s="683"/>
      <c r="R1306" s="683"/>
      <c r="S1306" s="683"/>
      <c r="T1306" s="683"/>
      <c r="U1306" s="683"/>
      <c r="V1306" s="683"/>
      <c r="W1306" s="683"/>
      <c r="X1306" s="683"/>
      <c r="Y1306" s="683"/>
      <c r="Z1306" s="683"/>
      <c r="AA1306" s="683"/>
      <c r="AB1306" s="683"/>
      <c r="AC1306" s="683"/>
      <c r="AD1306" s="683"/>
      <c r="AE1306" s="683"/>
      <c r="AF1306" s="327"/>
    </row>
    <row r="1307" spans="1:32" s="230" customFormat="1" ht="25.5">
      <c r="A1307" s="261" t="s">
        <v>1601</v>
      </c>
      <c r="B1307" s="365">
        <v>158400</v>
      </c>
      <c r="C1307" s="365">
        <v>86400</v>
      </c>
      <c r="D1307" s="365">
        <v>86400</v>
      </c>
      <c r="E1307" s="654">
        <v>54.54545454545454</v>
      </c>
      <c r="F1307" s="203">
        <v>16000</v>
      </c>
      <c r="G1307" s="683"/>
      <c r="H1307" s="683"/>
      <c r="I1307" s="683"/>
      <c r="J1307" s="683"/>
      <c r="K1307" s="683"/>
      <c r="L1307" s="683"/>
      <c r="M1307" s="683"/>
      <c r="N1307" s="683"/>
      <c r="O1307" s="683"/>
      <c r="P1307" s="683"/>
      <c r="Q1307" s="683"/>
      <c r="R1307" s="683"/>
      <c r="S1307" s="683"/>
      <c r="T1307" s="683"/>
      <c r="U1307" s="683"/>
      <c r="V1307" s="683"/>
      <c r="W1307" s="683"/>
      <c r="X1307" s="683"/>
      <c r="Y1307" s="683"/>
      <c r="Z1307" s="683"/>
      <c r="AA1307" s="683"/>
      <c r="AB1307" s="683"/>
      <c r="AC1307" s="683"/>
      <c r="AD1307" s="683"/>
      <c r="AE1307" s="683"/>
      <c r="AF1307" s="327"/>
    </row>
    <row r="1308" spans="1:32" s="230" customFormat="1" ht="12.75">
      <c r="A1308" s="193" t="s">
        <v>1602</v>
      </c>
      <c r="B1308" s="365">
        <v>2401304</v>
      </c>
      <c r="C1308" s="365">
        <v>2073023</v>
      </c>
      <c r="D1308" s="365">
        <v>495324</v>
      </c>
      <c r="E1308" s="654">
        <v>20.62729250440594</v>
      </c>
      <c r="F1308" s="203">
        <v>37009</v>
      </c>
      <c r="G1308" s="683"/>
      <c r="H1308" s="683"/>
      <c r="I1308" s="683"/>
      <c r="J1308" s="683"/>
      <c r="K1308" s="683"/>
      <c r="L1308" s="683"/>
      <c r="M1308" s="683"/>
      <c r="N1308" s="683"/>
      <c r="O1308" s="683"/>
      <c r="P1308" s="683"/>
      <c r="Q1308" s="683"/>
      <c r="R1308" s="683"/>
      <c r="S1308" s="683"/>
      <c r="T1308" s="683"/>
      <c r="U1308" s="683"/>
      <c r="V1308" s="683"/>
      <c r="W1308" s="683"/>
      <c r="X1308" s="683"/>
      <c r="Y1308" s="683"/>
      <c r="Z1308" s="683"/>
      <c r="AA1308" s="683"/>
      <c r="AB1308" s="683"/>
      <c r="AC1308" s="683"/>
      <c r="AD1308" s="683"/>
      <c r="AE1308" s="683"/>
      <c r="AF1308" s="327"/>
    </row>
    <row r="1309" spans="1:32" s="230" customFormat="1" ht="12.75">
      <c r="A1309" s="259" t="s">
        <v>1603</v>
      </c>
      <c r="B1309" s="365">
        <v>2399104</v>
      </c>
      <c r="C1309" s="365">
        <v>2070823</v>
      </c>
      <c r="D1309" s="365">
        <v>494587</v>
      </c>
      <c r="E1309" s="654">
        <v>20.615488115563142</v>
      </c>
      <c r="F1309" s="203">
        <v>37009</v>
      </c>
      <c r="G1309" s="683"/>
      <c r="H1309" s="683"/>
      <c r="I1309" s="683"/>
      <c r="J1309" s="683"/>
      <c r="K1309" s="683"/>
      <c r="L1309" s="683"/>
      <c r="M1309" s="683"/>
      <c r="N1309" s="683"/>
      <c r="O1309" s="683"/>
      <c r="P1309" s="683"/>
      <c r="Q1309" s="683"/>
      <c r="R1309" s="683"/>
      <c r="S1309" s="683"/>
      <c r="T1309" s="683"/>
      <c r="U1309" s="683"/>
      <c r="V1309" s="683"/>
      <c r="W1309" s="683"/>
      <c r="X1309" s="683"/>
      <c r="Y1309" s="683"/>
      <c r="Z1309" s="683"/>
      <c r="AA1309" s="683"/>
      <c r="AB1309" s="683"/>
      <c r="AC1309" s="683"/>
      <c r="AD1309" s="683"/>
      <c r="AE1309" s="683"/>
      <c r="AF1309" s="327"/>
    </row>
    <row r="1310" spans="1:32" s="230" customFormat="1" ht="12.75">
      <c r="A1310" s="274" t="s">
        <v>1604</v>
      </c>
      <c r="B1310" s="365">
        <v>399104</v>
      </c>
      <c r="C1310" s="365">
        <v>182823</v>
      </c>
      <c r="D1310" s="365">
        <v>76644</v>
      </c>
      <c r="E1310" s="654">
        <v>19.20401699807569</v>
      </c>
      <c r="F1310" s="203">
        <v>20769</v>
      </c>
      <c r="G1310" s="683"/>
      <c r="H1310" s="683"/>
      <c r="I1310" s="683"/>
      <c r="J1310" s="683"/>
      <c r="K1310" s="683"/>
      <c r="L1310" s="683"/>
      <c r="M1310" s="683"/>
      <c r="N1310" s="683"/>
      <c r="O1310" s="683"/>
      <c r="P1310" s="683"/>
      <c r="Q1310" s="683"/>
      <c r="R1310" s="683"/>
      <c r="S1310" s="683"/>
      <c r="T1310" s="683"/>
      <c r="U1310" s="683"/>
      <c r="V1310" s="683"/>
      <c r="W1310" s="683"/>
      <c r="X1310" s="683"/>
      <c r="Y1310" s="683"/>
      <c r="Z1310" s="683"/>
      <c r="AA1310" s="683"/>
      <c r="AB1310" s="683"/>
      <c r="AC1310" s="683"/>
      <c r="AD1310" s="683"/>
      <c r="AE1310" s="683"/>
      <c r="AF1310" s="327"/>
    </row>
    <row r="1311" spans="1:32" s="230" customFormat="1" ht="12.75">
      <c r="A1311" s="276" t="s">
        <v>1605</v>
      </c>
      <c r="B1311" s="365">
        <v>181104</v>
      </c>
      <c r="C1311" s="365">
        <v>100835</v>
      </c>
      <c r="D1311" s="365">
        <v>44717</v>
      </c>
      <c r="E1311" s="654">
        <v>24.691337573990634</v>
      </c>
      <c r="F1311" s="203">
        <v>10104</v>
      </c>
      <c r="G1311" s="683"/>
      <c r="H1311" s="683"/>
      <c r="I1311" s="683"/>
      <c r="J1311" s="683"/>
      <c r="K1311" s="683"/>
      <c r="L1311" s="683"/>
      <c r="M1311" s="683"/>
      <c r="N1311" s="683"/>
      <c r="O1311" s="683"/>
      <c r="P1311" s="683"/>
      <c r="Q1311" s="683"/>
      <c r="R1311" s="683"/>
      <c r="S1311" s="683"/>
      <c r="T1311" s="683"/>
      <c r="U1311" s="683"/>
      <c r="V1311" s="683"/>
      <c r="W1311" s="683"/>
      <c r="X1311" s="683"/>
      <c r="Y1311" s="683"/>
      <c r="Z1311" s="683"/>
      <c r="AA1311" s="683"/>
      <c r="AB1311" s="683"/>
      <c r="AC1311" s="683"/>
      <c r="AD1311" s="683"/>
      <c r="AE1311" s="683"/>
      <c r="AF1311" s="327"/>
    </row>
    <row r="1312" spans="1:32" s="230" customFormat="1" ht="12.75">
      <c r="A1312" s="280" t="s">
        <v>1606</v>
      </c>
      <c r="B1312" s="365">
        <v>145947</v>
      </c>
      <c r="C1312" s="365">
        <v>82165</v>
      </c>
      <c r="D1312" s="365">
        <v>36923</v>
      </c>
      <c r="E1312" s="654">
        <v>25.29890987824347</v>
      </c>
      <c r="F1312" s="203">
        <v>8161</v>
      </c>
      <c r="G1312" s="683"/>
      <c r="H1312" s="683"/>
      <c r="I1312" s="683"/>
      <c r="J1312" s="683"/>
      <c r="K1312" s="683"/>
      <c r="L1312" s="683"/>
      <c r="M1312" s="683"/>
      <c r="N1312" s="683"/>
      <c r="O1312" s="683"/>
      <c r="P1312" s="683"/>
      <c r="Q1312" s="683"/>
      <c r="R1312" s="683"/>
      <c r="S1312" s="683"/>
      <c r="T1312" s="683"/>
      <c r="U1312" s="683"/>
      <c r="V1312" s="683"/>
      <c r="W1312" s="683"/>
      <c r="X1312" s="683"/>
      <c r="Y1312" s="683"/>
      <c r="Z1312" s="683"/>
      <c r="AA1312" s="683"/>
      <c r="AB1312" s="683"/>
      <c r="AC1312" s="683"/>
      <c r="AD1312" s="683"/>
      <c r="AE1312" s="683"/>
      <c r="AF1312" s="327"/>
    </row>
    <row r="1313" spans="1:32" s="230" customFormat="1" ht="12.75">
      <c r="A1313" s="276" t="s">
        <v>1607</v>
      </c>
      <c r="B1313" s="365">
        <v>218000</v>
      </c>
      <c r="C1313" s="365">
        <v>81988</v>
      </c>
      <c r="D1313" s="365">
        <v>31927</v>
      </c>
      <c r="E1313" s="654">
        <v>14.645412844036699</v>
      </c>
      <c r="F1313" s="203">
        <v>10665</v>
      </c>
      <c r="G1313" s="683"/>
      <c r="H1313" s="683"/>
      <c r="I1313" s="683"/>
      <c r="J1313" s="683"/>
      <c r="K1313" s="683"/>
      <c r="L1313" s="683"/>
      <c r="M1313" s="683"/>
      <c r="N1313" s="683"/>
      <c r="O1313" s="683"/>
      <c r="P1313" s="683"/>
      <c r="Q1313" s="683"/>
      <c r="R1313" s="683"/>
      <c r="S1313" s="683"/>
      <c r="T1313" s="683"/>
      <c r="U1313" s="683"/>
      <c r="V1313" s="683"/>
      <c r="W1313" s="683"/>
      <c r="X1313" s="683"/>
      <c r="Y1313" s="683"/>
      <c r="Z1313" s="683"/>
      <c r="AA1313" s="683"/>
      <c r="AB1313" s="683"/>
      <c r="AC1313" s="683"/>
      <c r="AD1313" s="683"/>
      <c r="AE1313" s="683"/>
      <c r="AF1313" s="327"/>
    </row>
    <row r="1314" spans="1:32" s="230" customFormat="1" ht="12.75">
      <c r="A1314" s="274" t="s">
        <v>1608</v>
      </c>
      <c r="B1314" s="365">
        <v>1750000</v>
      </c>
      <c r="C1314" s="365">
        <v>1652150</v>
      </c>
      <c r="D1314" s="365">
        <v>361402</v>
      </c>
      <c r="E1314" s="654">
        <v>20.651542857142857</v>
      </c>
      <c r="F1314" s="203">
        <v>14805</v>
      </c>
      <c r="G1314" s="683"/>
      <c r="H1314" s="683"/>
      <c r="I1314" s="683"/>
      <c r="J1314" s="683"/>
      <c r="K1314" s="683"/>
      <c r="L1314" s="683"/>
      <c r="M1314" s="683"/>
      <c r="N1314" s="683"/>
      <c r="O1314" s="683"/>
      <c r="P1314" s="683"/>
      <c r="Q1314" s="683"/>
      <c r="R1314" s="683"/>
      <c r="S1314" s="683"/>
      <c r="T1314" s="683"/>
      <c r="U1314" s="683"/>
      <c r="V1314" s="683"/>
      <c r="W1314" s="683"/>
      <c r="X1314" s="683"/>
      <c r="Y1314" s="683"/>
      <c r="Z1314" s="683"/>
      <c r="AA1314" s="683"/>
      <c r="AB1314" s="683"/>
      <c r="AC1314" s="683"/>
      <c r="AD1314" s="683"/>
      <c r="AE1314" s="683"/>
      <c r="AF1314" s="327"/>
    </row>
    <row r="1315" spans="1:32" s="230" customFormat="1" ht="12.75">
      <c r="A1315" s="276" t="s">
        <v>1620</v>
      </c>
      <c r="B1315" s="365">
        <v>1750000</v>
      </c>
      <c r="C1315" s="365">
        <v>1652150</v>
      </c>
      <c r="D1315" s="365">
        <v>361402</v>
      </c>
      <c r="E1315" s="654">
        <v>20.651542857142857</v>
      </c>
      <c r="F1315" s="203">
        <v>14805</v>
      </c>
      <c r="G1315" s="683"/>
      <c r="H1315" s="683"/>
      <c r="I1315" s="683"/>
      <c r="J1315" s="683"/>
      <c r="K1315" s="683"/>
      <c r="L1315" s="683"/>
      <c r="M1315" s="683"/>
      <c r="N1315" s="683"/>
      <c r="O1315" s="683"/>
      <c r="P1315" s="683"/>
      <c r="Q1315" s="683"/>
      <c r="R1315" s="683"/>
      <c r="S1315" s="683"/>
      <c r="T1315" s="683"/>
      <c r="U1315" s="683"/>
      <c r="V1315" s="683"/>
      <c r="W1315" s="683"/>
      <c r="X1315" s="683"/>
      <c r="Y1315" s="683"/>
      <c r="Z1315" s="683"/>
      <c r="AA1315" s="683"/>
      <c r="AB1315" s="683"/>
      <c r="AC1315" s="683"/>
      <c r="AD1315" s="683"/>
      <c r="AE1315" s="683"/>
      <c r="AF1315" s="327"/>
    </row>
    <row r="1316" spans="1:32" s="230" customFormat="1" ht="12.75">
      <c r="A1316" s="274" t="s">
        <v>1553</v>
      </c>
      <c r="B1316" s="365">
        <v>250000</v>
      </c>
      <c r="C1316" s="365">
        <v>235850</v>
      </c>
      <c r="D1316" s="365">
        <v>56541</v>
      </c>
      <c r="E1316" s="654">
        <v>22.6164</v>
      </c>
      <c r="F1316" s="203">
        <v>1435</v>
      </c>
      <c r="G1316" s="683"/>
      <c r="H1316" s="683"/>
      <c r="I1316" s="683"/>
      <c r="J1316" s="683"/>
      <c r="K1316" s="683"/>
      <c r="L1316" s="683"/>
      <c r="M1316" s="683"/>
      <c r="N1316" s="683"/>
      <c r="O1316" s="683"/>
      <c r="P1316" s="683"/>
      <c r="Q1316" s="683"/>
      <c r="R1316" s="683"/>
      <c r="S1316" s="683"/>
      <c r="T1316" s="683"/>
      <c r="U1316" s="683"/>
      <c r="V1316" s="683"/>
      <c r="W1316" s="683"/>
      <c r="X1316" s="683"/>
      <c r="Y1316" s="683"/>
      <c r="Z1316" s="683"/>
      <c r="AA1316" s="683"/>
      <c r="AB1316" s="683"/>
      <c r="AC1316" s="683"/>
      <c r="AD1316" s="683"/>
      <c r="AE1316" s="683"/>
      <c r="AF1316" s="327"/>
    </row>
    <row r="1317" spans="1:32" s="230" customFormat="1" ht="12.75">
      <c r="A1317" s="276" t="s">
        <v>1646</v>
      </c>
      <c r="B1317" s="365">
        <v>250000</v>
      </c>
      <c r="C1317" s="365">
        <v>235850</v>
      </c>
      <c r="D1317" s="365">
        <v>56541</v>
      </c>
      <c r="E1317" s="654">
        <v>22.6164</v>
      </c>
      <c r="F1317" s="203">
        <v>1435</v>
      </c>
      <c r="G1317" s="683"/>
      <c r="H1317" s="683"/>
      <c r="I1317" s="683"/>
      <c r="J1317" s="683"/>
      <c r="K1317" s="683"/>
      <c r="L1317" s="683"/>
      <c r="M1317" s="683"/>
      <c r="N1317" s="683"/>
      <c r="O1317" s="683"/>
      <c r="P1317" s="683"/>
      <c r="Q1317" s="683"/>
      <c r="R1317" s="683"/>
      <c r="S1317" s="683"/>
      <c r="T1317" s="683"/>
      <c r="U1317" s="683"/>
      <c r="V1317" s="683"/>
      <c r="W1317" s="683"/>
      <c r="X1317" s="683"/>
      <c r="Y1317" s="683"/>
      <c r="Z1317" s="683"/>
      <c r="AA1317" s="683"/>
      <c r="AB1317" s="683"/>
      <c r="AC1317" s="683"/>
      <c r="AD1317" s="683"/>
      <c r="AE1317" s="683"/>
      <c r="AF1317" s="327"/>
    </row>
    <row r="1318" spans="1:32" s="230" customFormat="1" ht="12.75">
      <c r="A1318" s="259" t="s">
        <v>1558</v>
      </c>
      <c r="B1318" s="365">
        <v>2200</v>
      </c>
      <c r="C1318" s="365">
        <v>2200</v>
      </c>
      <c r="D1318" s="365">
        <v>737</v>
      </c>
      <c r="E1318" s="654">
        <v>33.5</v>
      </c>
      <c r="F1318" s="203">
        <v>0</v>
      </c>
      <c r="G1318" s="683"/>
      <c r="H1318" s="683"/>
      <c r="I1318" s="683"/>
      <c r="J1318" s="683"/>
      <c r="K1318" s="683"/>
      <c r="L1318" s="683"/>
      <c r="M1318" s="683"/>
      <c r="N1318" s="683"/>
      <c r="O1318" s="683"/>
      <c r="P1318" s="683"/>
      <c r="Q1318" s="683"/>
      <c r="R1318" s="683"/>
      <c r="S1318" s="683"/>
      <c r="T1318" s="683"/>
      <c r="U1318" s="683"/>
      <c r="V1318" s="683"/>
      <c r="W1318" s="683"/>
      <c r="X1318" s="683"/>
      <c r="Y1318" s="683"/>
      <c r="Z1318" s="683"/>
      <c r="AA1318" s="683"/>
      <c r="AB1318" s="683"/>
      <c r="AC1318" s="683"/>
      <c r="AD1318" s="683"/>
      <c r="AE1318" s="683"/>
      <c r="AF1318" s="327"/>
    </row>
    <row r="1319" spans="1:32" s="230" customFormat="1" ht="12.75">
      <c r="A1319" s="274" t="s">
        <v>1610</v>
      </c>
      <c r="B1319" s="365">
        <v>2200</v>
      </c>
      <c r="C1319" s="365">
        <v>2200</v>
      </c>
      <c r="D1319" s="365">
        <v>737</v>
      </c>
      <c r="E1319" s="654">
        <v>33.5</v>
      </c>
      <c r="F1319" s="203">
        <v>0</v>
      </c>
      <c r="G1319" s="683"/>
      <c r="H1319" s="683"/>
      <c r="I1319" s="683"/>
      <c r="J1319" s="683"/>
      <c r="K1319" s="683"/>
      <c r="L1319" s="683"/>
      <c r="M1319" s="683"/>
      <c r="N1319" s="683"/>
      <c r="O1319" s="683"/>
      <c r="P1319" s="683"/>
      <c r="Q1319" s="683"/>
      <c r="R1319" s="683"/>
      <c r="S1319" s="683"/>
      <c r="T1319" s="683"/>
      <c r="U1319" s="683"/>
      <c r="V1319" s="683"/>
      <c r="W1319" s="683"/>
      <c r="X1319" s="683"/>
      <c r="Y1319" s="683"/>
      <c r="Z1319" s="683"/>
      <c r="AA1319" s="683"/>
      <c r="AB1319" s="683"/>
      <c r="AC1319" s="683"/>
      <c r="AD1319" s="683"/>
      <c r="AE1319" s="683"/>
      <c r="AF1319" s="327"/>
    </row>
    <row r="1320" spans="1:32" s="230" customFormat="1" ht="12.75">
      <c r="A1320" s="192"/>
      <c r="B1320" s="365"/>
      <c r="C1320" s="365"/>
      <c r="D1320" s="365"/>
      <c r="E1320" s="654"/>
      <c r="F1320" s="203"/>
      <c r="G1320" s="683"/>
      <c r="H1320" s="683"/>
      <c r="I1320" s="683"/>
      <c r="J1320" s="683"/>
      <c r="K1320" s="683"/>
      <c r="L1320" s="683"/>
      <c r="M1320" s="683"/>
      <c r="N1320" s="683"/>
      <c r="O1320" s="683"/>
      <c r="P1320" s="683"/>
      <c r="Q1320" s="683"/>
      <c r="R1320" s="683"/>
      <c r="S1320" s="683"/>
      <c r="T1320" s="683"/>
      <c r="U1320" s="683"/>
      <c r="V1320" s="683"/>
      <c r="W1320" s="683"/>
      <c r="X1320" s="683"/>
      <c r="Y1320" s="683"/>
      <c r="Z1320" s="683"/>
      <c r="AA1320" s="683"/>
      <c r="AB1320" s="683"/>
      <c r="AC1320" s="683"/>
      <c r="AD1320" s="683"/>
      <c r="AE1320" s="683"/>
      <c r="AF1320" s="327"/>
    </row>
    <row r="1321" spans="1:32" s="230" customFormat="1" ht="25.5">
      <c r="A1321" s="252" t="s">
        <v>880</v>
      </c>
      <c r="B1321" s="365"/>
      <c r="C1321" s="365"/>
      <c r="D1321" s="365"/>
      <c r="E1321" s="654"/>
      <c r="F1321" s="203"/>
      <c r="G1321" s="683"/>
      <c r="H1321" s="683"/>
      <c r="I1321" s="683"/>
      <c r="J1321" s="683"/>
      <c r="K1321" s="683"/>
      <c r="L1321" s="683"/>
      <c r="M1321" s="683"/>
      <c r="N1321" s="683"/>
      <c r="O1321" s="683"/>
      <c r="P1321" s="683"/>
      <c r="Q1321" s="683"/>
      <c r="R1321" s="683"/>
      <c r="S1321" s="683"/>
      <c r="T1321" s="683"/>
      <c r="U1321" s="683"/>
      <c r="V1321" s="683"/>
      <c r="W1321" s="683"/>
      <c r="X1321" s="683"/>
      <c r="Y1321" s="683"/>
      <c r="Z1321" s="683"/>
      <c r="AA1321" s="683"/>
      <c r="AB1321" s="683"/>
      <c r="AC1321" s="683"/>
      <c r="AD1321" s="683"/>
      <c r="AE1321" s="683"/>
      <c r="AF1321" s="327"/>
    </row>
    <row r="1322" spans="1:32" s="230" customFormat="1" ht="12.75">
      <c r="A1322" s="192" t="s">
        <v>875</v>
      </c>
      <c r="B1322" s="365"/>
      <c r="C1322" s="365"/>
      <c r="D1322" s="365"/>
      <c r="E1322" s="654"/>
      <c r="F1322" s="203"/>
      <c r="G1322" s="683"/>
      <c r="H1322" s="683"/>
      <c r="I1322" s="683"/>
      <c r="J1322" s="683"/>
      <c r="K1322" s="683"/>
      <c r="L1322" s="683"/>
      <c r="M1322" s="683"/>
      <c r="N1322" s="683"/>
      <c r="O1322" s="683"/>
      <c r="P1322" s="683"/>
      <c r="Q1322" s="683"/>
      <c r="R1322" s="683"/>
      <c r="S1322" s="683"/>
      <c r="T1322" s="683"/>
      <c r="U1322" s="683"/>
      <c r="V1322" s="683"/>
      <c r="W1322" s="683"/>
      <c r="X1322" s="683"/>
      <c r="Y1322" s="683"/>
      <c r="Z1322" s="683"/>
      <c r="AA1322" s="683"/>
      <c r="AB1322" s="683"/>
      <c r="AC1322" s="683"/>
      <c r="AD1322" s="683"/>
      <c r="AE1322" s="683"/>
      <c r="AF1322" s="327"/>
    </row>
    <row r="1323" spans="1:32" s="230" customFormat="1" ht="12.75">
      <c r="A1323" s="199" t="s">
        <v>811</v>
      </c>
      <c r="B1323" s="365">
        <v>140958</v>
      </c>
      <c r="C1323" s="365">
        <v>40524</v>
      </c>
      <c r="D1323" s="365">
        <v>40524</v>
      </c>
      <c r="E1323" s="654">
        <v>28.748989060571233</v>
      </c>
      <c r="F1323" s="203">
        <v>4134</v>
      </c>
      <c r="G1323" s="683"/>
      <c r="H1323" s="683"/>
      <c r="I1323" s="683"/>
      <c r="J1323" s="683"/>
      <c r="K1323" s="683"/>
      <c r="L1323" s="683"/>
      <c r="M1323" s="683"/>
      <c r="N1323" s="683"/>
      <c r="O1323" s="683"/>
      <c r="P1323" s="683"/>
      <c r="Q1323" s="683"/>
      <c r="R1323" s="683"/>
      <c r="S1323" s="683"/>
      <c r="T1323" s="683"/>
      <c r="U1323" s="683"/>
      <c r="V1323" s="683"/>
      <c r="W1323" s="683"/>
      <c r="X1323" s="683"/>
      <c r="Y1323" s="683"/>
      <c r="Z1323" s="683"/>
      <c r="AA1323" s="683"/>
      <c r="AB1323" s="683"/>
      <c r="AC1323" s="683"/>
      <c r="AD1323" s="683"/>
      <c r="AE1323" s="683"/>
      <c r="AF1323" s="327"/>
    </row>
    <row r="1324" spans="1:32" s="230" customFormat="1" ht="12.75">
      <c r="A1324" s="259" t="s">
        <v>1616</v>
      </c>
      <c r="B1324" s="365">
        <v>22965</v>
      </c>
      <c r="C1324" s="365">
        <v>0</v>
      </c>
      <c r="D1324" s="365">
        <v>0</v>
      </c>
      <c r="E1324" s="654">
        <v>0</v>
      </c>
      <c r="F1324" s="203">
        <v>0</v>
      </c>
      <c r="G1324" s="683"/>
      <c r="H1324" s="683"/>
      <c r="I1324" s="683"/>
      <c r="J1324" s="683"/>
      <c r="K1324" s="683"/>
      <c r="L1324" s="683"/>
      <c r="M1324" s="683"/>
      <c r="N1324" s="683"/>
      <c r="O1324" s="683"/>
      <c r="P1324" s="683"/>
      <c r="Q1324" s="683"/>
      <c r="R1324" s="683"/>
      <c r="S1324" s="683"/>
      <c r="T1324" s="683"/>
      <c r="U1324" s="683"/>
      <c r="V1324" s="683"/>
      <c r="W1324" s="683"/>
      <c r="X1324" s="683"/>
      <c r="Y1324" s="683"/>
      <c r="Z1324" s="683"/>
      <c r="AA1324" s="683"/>
      <c r="AB1324" s="683"/>
      <c r="AC1324" s="683"/>
      <c r="AD1324" s="683"/>
      <c r="AE1324" s="683"/>
      <c r="AF1324" s="327"/>
    </row>
    <row r="1325" spans="1:32" s="230" customFormat="1" ht="12.75">
      <c r="A1325" s="259" t="s">
        <v>1600</v>
      </c>
      <c r="B1325" s="365">
        <v>117993</v>
      </c>
      <c r="C1325" s="365">
        <v>40524</v>
      </c>
      <c r="D1325" s="365">
        <v>40524</v>
      </c>
      <c r="E1325" s="654">
        <v>34.34441026162569</v>
      </c>
      <c r="F1325" s="203">
        <v>4134</v>
      </c>
      <c r="G1325" s="683"/>
      <c r="H1325" s="683"/>
      <c r="I1325" s="683"/>
      <c r="J1325" s="683"/>
      <c r="K1325" s="683"/>
      <c r="L1325" s="683"/>
      <c r="M1325" s="683"/>
      <c r="N1325" s="683"/>
      <c r="O1325" s="683"/>
      <c r="P1325" s="683"/>
      <c r="Q1325" s="683"/>
      <c r="R1325" s="683"/>
      <c r="S1325" s="683"/>
      <c r="T1325" s="683"/>
      <c r="U1325" s="683"/>
      <c r="V1325" s="683"/>
      <c r="W1325" s="683"/>
      <c r="X1325" s="683"/>
      <c r="Y1325" s="683"/>
      <c r="Z1325" s="683"/>
      <c r="AA1325" s="683"/>
      <c r="AB1325" s="683"/>
      <c r="AC1325" s="683"/>
      <c r="AD1325" s="683"/>
      <c r="AE1325" s="683"/>
      <c r="AF1325" s="327"/>
    </row>
    <row r="1326" spans="1:32" s="230" customFormat="1" ht="25.5">
      <c r="A1326" s="261" t="s">
        <v>1601</v>
      </c>
      <c r="B1326" s="365">
        <v>117993</v>
      </c>
      <c r="C1326" s="365">
        <v>40524</v>
      </c>
      <c r="D1326" s="365">
        <v>40524</v>
      </c>
      <c r="E1326" s="654">
        <v>34.34441026162569</v>
      </c>
      <c r="F1326" s="203">
        <v>4134</v>
      </c>
      <c r="G1326" s="683"/>
      <c r="H1326" s="683"/>
      <c r="I1326" s="683"/>
      <c r="J1326" s="683"/>
      <c r="K1326" s="683"/>
      <c r="L1326" s="683"/>
      <c r="M1326" s="683"/>
      <c r="N1326" s="683"/>
      <c r="O1326" s="683"/>
      <c r="P1326" s="683"/>
      <c r="Q1326" s="683"/>
      <c r="R1326" s="683"/>
      <c r="S1326" s="683"/>
      <c r="T1326" s="683"/>
      <c r="U1326" s="683"/>
      <c r="V1326" s="683"/>
      <c r="W1326" s="683"/>
      <c r="X1326" s="683"/>
      <c r="Y1326" s="683"/>
      <c r="Z1326" s="683"/>
      <c r="AA1326" s="683"/>
      <c r="AB1326" s="683"/>
      <c r="AC1326" s="683"/>
      <c r="AD1326" s="683"/>
      <c r="AE1326" s="683"/>
      <c r="AF1326" s="327"/>
    </row>
    <row r="1327" spans="1:32" s="230" customFormat="1" ht="12.75">
      <c r="A1327" s="193" t="s">
        <v>1602</v>
      </c>
      <c r="B1327" s="365">
        <v>140958</v>
      </c>
      <c r="C1327" s="365">
        <v>40524</v>
      </c>
      <c r="D1327" s="365">
        <v>34802</v>
      </c>
      <c r="E1327" s="654">
        <v>24.689623859589382</v>
      </c>
      <c r="F1327" s="203">
        <v>6317</v>
      </c>
      <c r="G1327" s="683"/>
      <c r="H1327" s="683"/>
      <c r="I1327" s="683"/>
      <c r="J1327" s="683"/>
      <c r="K1327" s="683"/>
      <c r="L1327" s="683"/>
      <c r="M1327" s="683"/>
      <c r="N1327" s="683"/>
      <c r="O1327" s="683"/>
      <c r="P1327" s="683"/>
      <c r="Q1327" s="683"/>
      <c r="R1327" s="683"/>
      <c r="S1327" s="683"/>
      <c r="T1327" s="683"/>
      <c r="U1327" s="683"/>
      <c r="V1327" s="683"/>
      <c r="W1327" s="683"/>
      <c r="X1327" s="683"/>
      <c r="Y1327" s="683"/>
      <c r="Z1327" s="683"/>
      <c r="AA1327" s="683"/>
      <c r="AB1327" s="683"/>
      <c r="AC1327" s="683"/>
      <c r="AD1327" s="683"/>
      <c r="AE1327" s="683"/>
      <c r="AF1327" s="327"/>
    </row>
    <row r="1328" spans="1:32" s="230" customFormat="1" ht="12.75">
      <c r="A1328" s="259" t="s">
        <v>1603</v>
      </c>
      <c r="B1328" s="365">
        <v>91763</v>
      </c>
      <c r="C1328" s="365">
        <v>40524</v>
      </c>
      <c r="D1328" s="365">
        <v>34802</v>
      </c>
      <c r="E1328" s="654">
        <v>37.92596144415506</v>
      </c>
      <c r="F1328" s="203">
        <v>6317</v>
      </c>
      <c r="G1328" s="683"/>
      <c r="H1328" s="683"/>
      <c r="I1328" s="683"/>
      <c r="J1328" s="683"/>
      <c r="K1328" s="683"/>
      <c r="L1328" s="683"/>
      <c r="M1328" s="683"/>
      <c r="N1328" s="683"/>
      <c r="O1328" s="683"/>
      <c r="P1328" s="683"/>
      <c r="Q1328" s="683"/>
      <c r="R1328" s="683"/>
      <c r="S1328" s="683"/>
      <c r="T1328" s="683"/>
      <c r="U1328" s="683"/>
      <c r="V1328" s="683"/>
      <c r="W1328" s="683"/>
      <c r="X1328" s="683"/>
      <c r="Y1328" s="683"/>
      <c r="Z1328" s="683"/>
      <c r="AA1328" s="683"/>
      <c r="AB1328" s="683"/>
      <c r="AC1328" s="683"/>
      <c r="AD1328" s="683"/>
      <c r="AE1328" s="683"/>
      <c r="AF1328" s="327"/>
    </row>
    <row r="1329" spans="1:32" s="230" customFormat="1" ht="12.75">
      <c r="A1329" s="274" t="s">
        <v>1604</v>
      </c>
      <c r="B1329" s="365">
        <v>91763</v>
      </c>
      <c r="C1329" s="365">
        <v>40524</v>
      </c>
      <c r="D1329" s="365">
        <v>34802</v>
      </c>
      <c r="E1329" s="654">
        <v>37.92596144415506</v>
      </c>
      <c r="F1329" s="203">
        <v>6317</v>
      </c>
      <c r="G1329" s="683"/>
      <c r="H1329" s="683"/>
      <c r="I1329" s="683"/>
      <c r="J1329" s="683"/>
      <c r="K1329" s="683"/>
      <c r="L1329" s="683"/>
      <c r="M1329" s="683"/>
      <c r="N1329" s="683"/>
      <c r="O1329" s="683"/>
      <c r="P1329" s="683"/>
      <c r="Q1329" s="683"/>
      <c r="R1329" s="683"/>
      <c r="S1329" s="683"/>
      <c r="T1329" s="683"/>
      <c r="U1329" s="683"/>
      <c r="V1329" s="683"/>
      <c r="W1329" s="683"/>
      <c r="X1329" s="683"/>
      <c r="Y1329" s="683"/>
      <c r="Z1329" s="683"/>
      <c r="AA1329" s="683"/>
      <c r="AB1329" s="683"/>
      <c r="AC1329" s="683"/>
      <c r="AD1329" s="683"/>
      <c r="AE1329" s="683"/>
      <c r="AF1329" s="327"/>
    </row>
    <row r="1330" spans="1:32" s="230" customFormat="1" ht="12.75">
      <c r="A1330" s="276" t="s">
        <v>1605</v>
      </c>
      <c r="B1330" s="365">
        <v>27325</v>
      </c>
      <c r="C1330" s="365">
        <v>10524</v>
      </c>
      <c r="D1330" s="365">
        <v>10301</v>
      </c>
      <c r="E1330" s="654">
        <v>37.69807868252516</v>
      </c>
      <c r="F1330" s="203">
        <v>2138</v>
      </c>
      <c r="G1330" s="683"/>
      <c r="H1330" s="683"/>
      <c r="I1330" s="683"/>
      <c r="J1330" s="683"/>
      <c r="K1330" s="683"/>
      <c r="L1330" s="683"/>
      <c r="M1330" s="683"/>
      <c r="N1330" s="683"/>
      <c r="O1330" s="683"/>
      <c r="P1330" s="683"/>
      <c r="Q1330" s="683"/>
      <c r="R1330" s="683"/>
      <c r="S1330" s="683"/>
      <c r="T1330" s="683"/>
      <c r="U1330" s="683"/>
      <c r="V1330" s="683"/>
      <c r="W1330" s="683"/>
      <c r="X1330" s="683"/>
      <c r="Y1330" s="683"/>
      <c r="Z1330" s="683"/>
      <c r="AA1330" s="683"/>
      <c r="AB1330" s="683"/>
      <c r="AC1330" s="683"/>
      <c r="AD1330" s="683"/>
      <c r="AE1330" s="683"/>
      <c r="AF1330" s="327"/>
    </row>
    <row r="1331" spans="1:32" s="230" customFormat="1" ht="12.75">
      <c r="A1331" s="280" t="s">
        <v>1606</v>
      </c>
      <c r="B1331" s="365">
        <v>22020</v>
      </c>
      <c r="C1331" s="365">
        <v>8480</v>
      </c>
      <c r="D1331" s="365">
        <v>7920</v>
      </c>
      <c r="E1331" s="654">
        <v>35.967302452316076</v>
      </c>
      <c r="F1331" s="203">
        <v>1723</v>
      </c>
      <c r="G1331" s="683"/>
      <c r="H1331" s="683"/>
      <c r="I1331" s="683"/>
      <c r="J1331" s="683"/>
      <c r="K1331" s="683"/>
      <c r="L1331" s="683"/>
      <c r="M1331" s="683"/>
      <c r="N1331" s="683"/>
      <c r="O1331" s="683"/>
      <c r="P1331" s="683"/>
      <c r="Q1331" s="683"/>
      <c r="R1331" s="683"/>
      <c r="S1331" s="683"/>
      <c r="T1331" s="683"/>
      <c r="U1331" s="683"/>
      <c r="V1331" s="683"/>
      <c r="W1331" s="683"/>
      <c r="X1331" s="683"/>
      <c r="Y1331" s="683"/>
      <c r="Z1331" s="683"/>
      <c r="AA1331" s="683"/>
      <c r="AB1331" s="683"/>
      <c r="AC1331" s="683"/>
      <c r="AD1331" s="683"/>
      <c r="AE1331" s="683"/>
      <c r="AF1331" s="327"/>
    </row>
    <row r="1332" spans="1:32" s="230" customFormat="1" ht="12.75">
      <c r="A1332" s="276" t="s">
        <v>1607</v>
      </c>
      <c r="B1332" s="365">
        <v>64438</v>
      </c>
      <c r="C1332" s="365">
        <v>30000</v>
      </c>
      <c r="D1332" s="365">
        <v>24501</v>
      </c>
      <c r="E1332" s="654">
        <v>38.022595362984575</v>
      </c>
      <c r="F1332" s="203">
        <v>4179</v>
      </c>
      <c r="G1332" s="683"/>
      <c r="H1332" s="683"/>
      <c r="I1332" s="683"/>
      <c r="J1332" s="683"/>
      <c r="K1332" s="683"/>
      <c r="L1332" s="683"/>
      <c r="M1332" s="683"/>
      <c r="N1332" s="683"/>
      <c r="O1332" s="683"/>
      <c r="P1332" s="683"/>
      <c r="Q1332" s="683"/>
      <c r="R1332" s="683"/>
      <c r="S1332" s="683"/>
      <c r="T1332" s="683"/>
      <c r="U1332" s="683"/>
      <c r="V1332" s="683"/>
      <c r="W1332" s="683"/>
      <c r="X1332" s="683"/>
      <c r="Y1332" s="683"/>
      <c r="Z1332" s="683"/>
      <c r="AA1332" s="683"/>
      <c r="AB1332" s="683"/>
      <c r="AC1332" s="683"/>
      <c r="AD1332" s="683"/>
      <c r="AE1332" s="683"/>
      <c r="AF1332" s="327"/>
    </row>
    <row r="1333" spans="1:32" s="230" customFormat="1" ht="12.75">
      <c r="A1333" s="259" t="s">
        <v>1558</v>
      </c>
      <c r="B1333" s="365">
        <v>49195</v>
      </c>
      <c r="C1333" s="365">
        <v>0</v>
      </c>
      <c r="D1333" s="365">
        <v>0</v>
      </c>
      <c r="E1333" s="654">
        <v>0</v>
      </c>
      <c r="F1333" s="203">
        <v>0</v>
      </c>
      <c r="G1333" s="683"/>
      <c r="H1333" s="683"/>
      <c r="I1333" s="683"/>
      <c r="J1333" s="683"/>
      <c r="K1333" s="683"/>
      <c r="L1333" s="683"/>
      <c r="M1333" s="683"/>
      <c r="N1333" s="683"/>
      <c r="O1333" s="683"/>
      <c r="P1333" s="683"/>
      <c r="Q1333" s="683"/>
      <c r="R1333" s="683"/>
      <c r="S1333" s="683"/>
      <c r="T1333" s="683"/>
      <c r="U1333" s="683"/>
      <c r="V1333" s="683"/>
      <c r="W1333" s="683"/>
      <c r="X1333" s="683"/>
      <c r="Y1333" s="683"/>
      <c r="Z1333" s="683"/>
      <c r="AA1333" s="683"/>
      <c r="AB1333" s="683"/>
      <c r="AC1333" s="683"/>
      <c r="AD1333" s="683"/>
      <c r="AE1333" s="683"/>
      <c r="AF1333" s="327"/>
    </row>
    <row r="1334" spans="1:32" s="230" customFormat="1" ht="12.75">
      <c r="A1334" s="274" t="s">
        <v>1610</v>
      </c>
      <c r="B1334" s="365">
        <v>49195</v>
      </c>
      <c r="C1334" s="365">
        <v>0</v>
      </c>
      <c r="D1334" s="365">
        <v>0</v>
      </c>
      <c r="E1334" s="654">
        <v>0</v>
      </c>
      <c r="F1334" s="203">
        <v>0</v>
      </c>
      <c r="G1334" s="683"/>
      <c r="H1334" s="683"/>
      <c r="I1334" s="683"/>
      <c r="J1334" s="683"/>
      <c r="K1334" s="683"/>
      <c r="L1334" s="683"/>
      <c r="M1334" s="683"/>
      <c r="N1334" s="683"/>
      <c r="O1334" s="683"/>
      <c r="P1334" s="683"/>
      <c r="Q1334" s="683"/>
      <c r="R1334" s="683"/>
      <c r="S1334" s="683"/>
      <c r="T1334" s="683"/>
      <c r="U1334" s="683"/>
      <c r="V1334" s="683"/>
      <c r="W1334" s="683"/>
      <c r="X1334" s="683"/>
      <c r="Y1334" s="683"/>
      <c r="Z1334" s="683"/>
      <c r="AA1334" s="683"/>
      <c r="AB1334" s="683"/>
      <c r="AC1334" s="683"/>
      <c r="AD1334" s="683"/>
      <c r="AE1334" s="683"/>
      <c r="AF1334" s="327"/>
    </row>
    <row r="1335" spans="1:32" s="230" customFormat="1" ht="12" customHeight="1">
      <c r="A1335" s="192"/>
      <c r="B1335" s="365"/>
      <c r="C1335" s="365"/>
      <c r="D1335" s="365"/>
      <c r="E1335" s="654"/>
      <c r="F1335" s="203"/>
      <c r="G1335" s="683"/>
      <c r="H1335" s="683"/>
      <c r="I1335" s="683"/>
      <c r="J1335" s="683"/>
      <c r="K1335" s="683"/>
      <c r="L1335" s="683"/>
      <c r="M1335" s="683"/>
      <c r="N1335" s="683"/>
      <c r="O1335" s="683"/>
      <c r="P1335" s="683"/>
      <c r="Q1335" s="683"/>
      <c r="R1335" s="683"/>
      <c r="S1335" s="683"/>
      <c r="T1335" s="683"/>
      <c r="U1335" s="683"/>
      <c r="V1335" s="683"/>
      <c r="W1335" s="683"/>
      <c r="X1335" s="683"/>
      <c r="Y1335" s="683"/>
      <c r="Z1335" s="683"/>
      <c r="AA1335" s="683"/>
      <c r="AB1335" s="683"/>
      <c r="AC1335" s="683"/>
      <c r="AD1335" s="683"/>
      <c r="AE1335" s="683"/>
      <c r="AF1335" s="327"/>
    </row>
    <row r="1336" spans="1:32" s="671" customFormat="1" ht="28.5" customHeight="1">
      <c r="A1336" s="685" t="s">
        <v>0</v>
      </c>
      <c r="B1336" s="365"/>
      <c r="C1336" s="365"/>
      <c r="D1336" s="365"/>
      <c r="E1336" s="654"/>
      <c r="F1336" s="203"/>
      <c r="G1336" s="661"/>
      <c r="H1336" s="661"/>
      <c r="I1336" s="661"/>
      <c r="J1336" s="661"/>
      <c r="K1336" s="661"/>
      <c r="L1336" s="661"/>
      <c r="M1336" s="661"/>
      <c r="N1336" s="661"/>
      <c r="O1336" s="661"/>
      <c r="P1336" s="661"/>
      <c r="Q1336" s="661"/>
      <c r="R1336" s="661"/>
      <c r="S1336" s="661"/>
      <c r="T1336" s="661"/>
      <c r="U1336" s="661"/>
      <c r="V1336" s="661"/>
      <c r="W1336" s="661"/>
      <c r="X1336" s="661"/>
      <c r="Y1336" s="661"/>
      <c r="Z1336" s="661"/>
      <c r="AA1336" s="661"/>
      <c r="AB1336" s="661"/>
      <c r="AC1336" s="661"/>
      <c r="AD1336" s="661"/>
      <c r="AE1336" s="661"/>
      <c r="AF1336" s="662"/>
    </row>
    <row r="1337" spans="1:32" s="671" customFormat="1" ht="12.75">
      <c r="A1337" s="199" t="s">
        <v>811</v>
      </c>
      <c r="B1337" s="669">
        <v>4265304</v>
      </c>
      <c r="C1337" s="669">
        <v>1568838</v>
      </c>
      <c r="D1337" s="669">
        <v>1320072</v>
      </c>
      <c r="E1337" s="670">
        <v>30.949071859825235</v>
      </c>
      <c r="F1337" s="203">
        <v>310000</v>
      </c>
      <c r="G1337" s="661"/>
      <c r="H1337" s="661"/>
      <c r="I1337" s="661"/>
      <c r="J1337" s="661"/>
      <c r="K1337" s="661"/>
      <c r="L1337" s="661"/>
      <c r="M1337" s="661"/>
      <c r="N1337" s="661"/>
      <c r="O1337" s="661"/>
      <c r="P1337" s="661"/>
      <c r="Q1337" s="661"/>
      <c r="R1337" s="661"/>
      <c r="S1337" s="661"/>
      <c r="T1337" s="661"/>
      <c r="U1337" s="661"/>
      <c r="V1337" s="661"/>
      <c r="W1337" s="661"/>
      <c r="X1337" s="661"/>
      <c r="Y1337" s="661"/>
      <c r="Z1337" s="661"/>
      <c r="AA1337" s="661"/>
      <c r="AB1337" s="661"/>
      <c r="AC1337" s="661"/>
      <c r="AD1337" s="661"/>
      <c r="AE1337" s="661"/>
      <c r="AF1337" s="662"/>
    </row>
    <row r="1338" spans="1:32" s="671" customFormat="1" ht="12.75">
      <c r="A1338" s="259" t="s">
        <v>1616</v>
      </c>
      <c r="B1338" s="669">
        <v>2450304</v>
      </c>
      <c r="C1338" s="669">
        <v>652878</v>
      </c>
      <c r="D1338" s="669">
        <v>404112</v>
      </c>
      <c r="E1338" s="670">
        <v>16.49232095282871</v>
      </c>
      <c r="F1338" s="203">
        <v>0</v>
      </c>
      <c r="G1338" s="661"/>
      <c r="H1338" s="661"/>
      <c r="I1338" s="661"/>
      <c r="J1338" s="661"/>
      <c r="K1338" s="661"/>
      <c r="L1338" s="661"/>
      <c r="M1338" s="661"/>
      <c r="N1338" s="661"/>
      <c r="O1338" s="661"/>
      <c r="P1338" s="661"/>
      <c r="Q1338" s="661"/>
      <c r="R1338" s="661"/>
      <c r="S1338" s="661"/>
      <c r="T1338" s="661"/>
      <c r="U1338" s="661"/>
      <c r="V1338" s="661"/>
      <c r="W1338" s="661"/>
      <c r="X1338" s="661"/>
      <c r="Y1338" s="661"/>
      <c r="Z1338" s="661"/>
      <c r="AA1338" s="661"/>
      <c r="AB1338" s="661"/>
      <c r="AC1338" s="661"/>
      <c r="AD1338" s="661"/>
      <c r="AE1338" s="661"/>
      <c r="AF1338" s="662"/>
    </row>
    <row r="1339" spans="1:32" s="671" customFormat="1" ht="12.75">
      <c r="A1339" s="259" t="s">
        <v>1600</v>
      </c>
      <c r="B1339" s="669">
        <v>1815000</v>
      </c>
      <c r="C1339" s="669">
        <v>915960</v>
      </c>
      <c r="D1339" s="669">
        <v>915960</v>
      </c>
      <c r="E1339" s="670">
        <v>50.46611570247934</v>
      </c>
      <c r="F1339" s="203">
        <v>310000</v>
      </c>
      <c r="G1339" s="661"/>
      <c r="H1339" s="661"/>
      <c r="I1339" s="661"/>
      <c r="J1339" s="661"/>
      <c r="K1339" s="661"/>
      <c r="L1339" s="661"/>
      <c r="M1339" s="661"/>
      <c r="N1339" s="661"/>
      <c r="O1339" s="661"/>
      <c r="P1339" s="661"/>
      <c r="Q1339" s="661"/>
      <c r="R1339" s="661"/>
      <c r="S1339" s="661"/>
      <c r="T1339" s="661"/>
      <c r="U1339" s="661"/>
      <c r="V1339" s="661"/>
      <c r="W1339" s="661"/>
      <c r="X1339" s="661"/>
      <c r="Y1339" s="661"/>
      <c r="Z1339" s="661"/>
      <c r="AA1339" s="661"/>
      <c r="AB1339" s="661"/>
      <c r="AC1339" s="661"/>
      <c r="AD1339" s="661"/>
      <c r="AE1339" s="661"/>
      <c r="AF1339" s="662"/>
    </row>
    <row r="1340" spans="1:32" s="671" customFormat="1" ht="25.5">
      <c r="A1340" s="261" t="s">
        <v>1601</v>
      </c>
      <c r="B1340" s="669">
        <v>1815000</v>
      </c>
      <c r="C1340" s="669">
        <v>915960</v>
      </c>
      <c r="D1340" s="669">
        <v>915960</v>
      </c>
      <c r="E1340" s="670">
        <v>50.46611570247934</v>
      </c>
      <c r="F1340" s="203">
        <v>310000</v>
      </c>
      <c r="G1340" s="661"/>
      <c r="H1340" s="661"/>
      <c r="I1340" s="661"/>
      <c r="J1340" s="661"/>
      <c r="K1340" s="661"/>
      <c r="L1340" s="661"/>
      <c r="M1340" s="661"/>
      <c r="N1340" s="661"/>
      <c r="O1340" s="661"/>
      <c r="P1340" s="661"/>
      <c r="Q1340" s="661"/>
      <c r="R1340" s="661"/>
      <c r="S1340" s="661"/>
      <c r="T1340" s="661"/>
      <c r="U1340" s="661"/>
      <c r="V1340" s="661"/>
      <c r="W1340" s="661"/>
      <c r="X1340" s="661"/>
      <c r="Y1340" s="661"/>
      <c r="Z1340" s="661"/>
      <c r="AA1340" s="661"/>
      <c r="AB1340" s="661"/>
      <c r="AC1340" s="661"/>
      <c r="AD1340" s="661"/>
      <c r="AE1340" s="661"/>
      <c r="AF1340" s="662"/>
    </row>
    <row r="1341" spans="1:32" s="671" customFormat="1" ht="12.75">
      <c r="A1341" s="193" t="s">
        <v>1602</v>
      </c>
      <c r="B1341" s="669">
        <v>5014115</v>
      </c>
      <c r="C1341" s="669">
        <v>2075923</v>
      </c>
      <c r="D1341" s="669">
        <v>167467</v>
      </c>
      <c r="E1341" s="670">
        <v>3.339911430033017</v>
      </c>
      <c r="F1341" s="203">
        <v>0</v>
      </c>
      <c r="G1341" s="661"/>
      <c r="H1341" s="661"/>
      <c r="I1341" s="661"/>
      <c r="J1341" s="661"/>
      <c r="K1341" s="661"/>
      <c r="L1341" s="661"/>
      <c r="M1341" s="661"/>
      <c r="N1341" s="661"/>
      <c r="O1341" s="661"/>
      <c r="P1341" s="661"/>
      <c r="Q1341" s="661"/>
      <c r="R1341" s="661"/>
      <c r="S1341" s="661"/>
      <c r="T1341" s="661"/>
      <c r="U1341" s="661"/>
      <c r="V1341" s="661"/>
      <c r="W1341" s="661"/>
      <c r="X1341" s="661"/>
      <c r="Y1341" s="661"/>
      <c r="Z1341" s="661"/>
      <c r="AA1341" s="661"/>
      <c r="AB1341" s="661"/>
      <c r="AC1341" s="661"/>
      <c r="AD1341" s="661"/>
      <c r="AE1341" s="661"/>
      <c r="AF1341" s="662"/>
    </row>
    <row r="1342" spans="1:32" s="671" customFormat="1" ht="12.75">
      <c r="A1342" s="259" t="s">
        <v>1603</v>
      </c>
      <c r="B1342" s="669">
        <v>1820261</v>
      </c>
      <c r="C1342" s="669">
        <v>4960</v>
      </c>
      <c r="D1342" s="669">
        <v>0</v>
      </c>
      <c r="E1342" s="670">
        <v>0</v>
      </c>
      <c r="F1342" s="203">
        <v>0</v>
      </c>
      <c r="G1342" s="661"/>
      <c r="H1342" s="661"/>
      <c r="I1342" s="661"/>
      <c r="J1342" s="661"/>
      <c r="K1342" s="661"/>
      <c r="L1342" s="661"/>
      <c r="M1342" s="661"/>
      <c r="N1342" s="661"/>
      <c r="O1342" s="661"/>
      <c r="P1342" s="661"/>
      <c r="Q1342" s="661"/>
      <c r="R1342" s="661"/>
      <c r="S1342" s="661"/>
      <c r="T1342" s="661"/>
      <c r="U1342" s="661"/>
      <c r="V1342" s="661"/>
      <c r="W1342" s="661"/>
      <c r="X1342" s="661"/>
      <c r="Y1342" s="661"/>
      <c r="Z1342" s="661"/>
      <c r="AA1342" s="661"/>
      <c r="AB1342" s="661"/>
      <c r="AC1342" s="661"/>
      <c r="AD1342" s="661"/>
      <c r="AE1342" s="661"/>
      <c r="AF1342" s="662"/>
    </row>
    <row r="1343" spans="1:32" s="671" customFormat="1" ht="12.75">
      <c r="A1343" s="274" t="s">
        <v>1604</v>
      </c>
      <c r="B1343" s="669">
        <v>379126</v>
      </c>
      <c r="C1343" s="669">
        <v>4960</v>
      </c>
      <c r="D1343" s="669">
        <v>0</v>
      </c>
      <c r="E1343" s="670">
        <v>0</v>
      </c>
      <c r="F1343" s="203">
        <v>0</v>
      </c>
      <c r="G1343" s="661"/>
      <c r="H1343" s="661"/>
      <c r="I1343" s="661"/>
      <c r="J1343" s="661"/>
      <c r="K1343" s="661"/>
      <c r="L1343" s="661"/>
      <c r="M1343" s="661"/>
      <c r="N1343" s="661"/>
      <c r="O1343" s="661"/>
      <c r="P1343" s="661"/>
      <c r="Q1343" s="661"/>
      <c r="R1343" s="661"/>
      <c r="S1343" s="661"/>
      <c r="T1343" s="661"/>
      <c r="U1343" s="661"/>
      <c r="V1343" s="661"/>
      <c r="W1343" s="661"/>
      <c r="X1343" s="661"/>
      <c r="Y1343" s="661"/>
      <c r="Z1343" s="661"/>
      <c r="AA1343" s="661"/>
      <c r="AB1343" s="661"/>
      <c r="AC1343" s="661"/>
      <c r="AD1343" s="661"/>
      <c r="AE1343" s="661"/>
      <c r="AF1343" s="662"/>
    </row>
    <row r="1344" spans="1:32" s="671" customFormat="1" ht="12.75">
      <c r="A1344" s="276" t="s">
        <v>1605</v>
      </c>
      <c r="B1344" s="669">
        <v>74484</v>
      </c>
      <c r="C1344" s="669">
        <v>4960</v>
      </c>
      <c r="D1344" s="669">
        <v>0</v>
      </c>
      <c r="E1344" s="670">
        <v>0</v>
      </c>
      <c r="F1344" s="203">
        <v>0</v>
      </c>
      <c r="G1344" s="661"/>
      <c r="H1344" s="661"/>
      <c r="I1344" s="661"/>
      <c r="J1344" s="661"/>
      <c r="K1344" s="661"/>
      <c r="L1344" s="661"/>
      <c r="M1344" s="661"/>
      <c r="N1344" s="661"/>
      <c r="O1344" s="661"/>
      <c r="P1344" s="661"/>
      <c r="Q1344" s="661"/>
      <c r="R1344" s="661"/>
      <c r="S1344" s="661"/>
      <c r="T1344" s="661"/>
      <c r="U1344" s="661"/>
      <c r="V1344" s="661"/>
      <c r="W1344" s="661"/>
      <c r="X1344" s="661"/>
      <c r="Y1344" s="661"/>
      <c r="Z1344" s="661"/>
      <c r="AA1344" s="661"/>
      <c r="AB1344" s="661"/>
      <c r="AC1344" s="661"/>
      <c r="AD1344" s="661"/>
      <c r="AE1344" s="661"/>
      <c r="AF1344" s="662"/>
    </row>
    <row r="1345" spans="1:32" s="671" customFormat="1" ht="12.75">
      <c r="A1345" s="280" t="s">
        <v>1606</v>
      </c>
      <c r="B1345" s="669">
        <v>60024</v>
      </c>
      <c r="C1345" s="669">
        <v>4000</v>
      </c>
      <c r="D1345" s="669">
        <v>0</v>
      </c>
      <c r="E1345" s="670">
        <v>0</v>
      </c>
      <c r="F1345" s="203">
        <v>0</v>
      </c>
      <c r="G1345" s="661"/>
      <c r="H1345" s="661"/>
      <c r="I1345" s="661"/>
      <c r="J1345" s="661"/>
      <c r="K1345" s="661"/>
      <c r="L1345" s="661"/>
      <c r="M1345" s="661"/>
      <c r="N1345" s="661"/>
      <c r="O1345" s="661"/>
      <c r="P1345" s="661"/>
      <c r="Q1345" s="661"/>
      <c r="R1345" s="661"/>
      <c r="S1345" s="661"/>
      <c r="T1345" s="661"/>
      <c r="U1345" s="661"/>
      <c r="V1345" s="661"/>
      <c r="W1345" s="661"/>
      <c r="X1345" s="661"/>
      <c r="Y1345" s="661"/>
      <c r="Z1345" s="661"/>
      <c r="AA1345" s="661"/>
      <c r="AB1345" s="661"/>
      <c r="AC1345" s="661"/>
      <c r="AD1345" s="661"/>
      <c r="AE1345" s="661"/>
      <c r="AF1345" s="662"/>
    </row>
    <row r="1346" spans="1:32" s="671" customFormat="1" ht="12.75">
      <c r="A1346" s="276" t="s">
        <v>1607</v>
      </c>
      <c r="B1346" s="669">
        <v>304642</v>
      </c>
      <c r="C1346" s="669">
        <v>0</v>
      </c>
      <c r="D1346" s="669">
        <v>0</v>
      </c>
      <c r="E1346" s="670">
        <v>0</v>
      </c>
      <c r="F1346" s="203">
        <v>0</v>
      </c>
      <c r="G1346" s="661"/>
      <c r="H1346" s="661"/>
      <c r="I1346" s="661"/>
      <c r="J1346" s="661"/>
      <c r="K1346" s="661"/>
      <c r="L1346" s="661"/>
      <c r="M1346" s="661"/>
      <c r="N1346" s="661"/>
      <c r="O1346" s="661"/>
      <c r="P1346" s="661"/>
      <c r="Q1346" s="661"/>
      <c r="R1346" s="661"/>
      <c r="S1346" s="661"/>
      <c r="T1346" s="661"/>
      <c r="U1346" s="661"/>
      <c r="V1346" s="661"/>
      <c r="W1346" s="661"/>
      <c r="X1346" s="661"/>
      <c r="Y1346" s="661"/>
      <c r="Z1346" s="661"/>
      <c r="AA1346" s="661"/>
      <c r="AB1346" s="661"/>
      <c r="AC1346" s="661"/>
      <c r="AD1346" s="661"/>
      <c r="AE1346" s="661"/>
      <c r="AF1346" s="662"/>
    </row>
    <row r="1347" spans="1:32" s="671" customFormat="1" ht="12.75">
      <c r="A1347" s="274" t="s">
        <v>1608</v>
      </c>
      <c r="B1347" s="669">
        <v>1441135</v>
      </c>
      <c r="C1347" s="669">
        <v>0</v>
      </c>
      <c r="D1347" s="669">
        <v>0</v>
      </c>
      <c r="E1347" s="670">
        <v>0</v>
      </c>
      <c r="F1347" s="203">
        <v>0</v>
      </c>
      <c r="G1347" s="661"/>
      <c r="H1347" s="661"/>
      <c r="I1347" s="661"/>
      <c r="J1347" s="661"/>
      <c r="K1347" s="661"/>
      <c r="L1347" s="661"/>
      <c r="M1347" s="661"/>
      <c r="N1347" s="661"/>
      <c r="O1347" s="661"/>
      <c r="P1347" s="661"/>
      <c r="Q1347" s="661"/>
      <c r="R1347" s="661"/>
      <c r="S1347" s="661"/>
      <c r="T1347" s="661"/>
      <c r="U1347" s="661"/>
      <c r="V1347" s="661"/>
      <c r="W1347" s="661"/>
      <c r="X1347" s="661"/>
      <c r="Y1347" s="661"/>
      <c r="Z1347" s="661"/>
      <c r="AA1347" s="661"/>
      <c r="AB1347" s="661"/>
      <c r="AC1347" s="661"/>
      <c r="AD1347" s="661"/>
      <c r="AE1347" s="661"/>
      <c r="AF1347" s="662"/>
    </row>
    <row r="1348" spans="1:32" s="671" customFormat="1" ht="12.75">
      <c r="A1348" s="276" t="s">
        <v>1620</v>
      </c>
      <c r="B1348" s="669">
        <v>1441135</v>
      </c>
      <c r="C1348" s="669">
        <v>0</v>
      </c>
      <c r="D1348" s="669">
        <v>0</v>
      </c>
      <c r="E1348" s="670">
        <v>0</v>
      </c>
      <c r="F1348" s="203">
        <v>0</v>
      </c>
      <c r="G1348" s="661"/>
      <c r="H1348" s="661"/>
      <c r="I1348" s="661"/>
      <c r="J1348" s="661"/>
      <c r="K1348" s="661"/>
      <c r="L1348" s="661"/>
      <c r="M1348" s="661"/>
      <c r="N1348" s="661"/>
      <c r="O1348" s="661"/>
      <c r="P1348" s="661"/>
      <c r="Q1348" s="661"/>
      <c r="R1348" s="661"/>
      <c r="S1348" s="661"/>
      <c r="T1348" s="661"/>
      <c r="U1348" s="661"/>
      <c r="V1348" s="661"/>
      <c r="W1348" s="661"/>
      <c r="X1348" s="661"/>
      <c r="Y1348" s="661"/>
      <c r="Z1348" s="661"/>
      <c r="AA1348" s="661"/>
      <c r="AB1348" s="661"/>
      <c r="AC1348" s="661"/>
      <c r="AD1348" s="661"/>
      <c r="AE1348" s="661"/>
      <c r="AF1348" s="662"/>
    </row>
    <row r="1349" spans="1:32" s="671" customFormat="1" ht="12.75">
      <c r="A1349" s="259" t="s">
        <v>1558</v>
      </c>
      <c r="B1349" s="669">
        <v>3193854</v>
      </c>
      <c r="C1349" s="669">
        <v>2070963</v>
      </c>
      <c r="D1349" s="669">
        <v>167467</v>
      </c>
      <c r="E1349" s="670">
        <v>5.243414382748867</v>
      </c>
      <c r="F1349" s="203">
        <v>0</v>
      </c>
      <c r="G1349" s="661"/>
      <c r="H1349" s="661"/>
      <c r="I1349" s="661"/>
      <c r="J1349" s="661"/>
      <c r="K1349" s="661"/>
      <c r="L1349" s="661"/>
      <c r="M1349" s="661"/>
      <c r="N1349" s="661"/>
      <c r="O1349" s="661"/>
      <c r="P1349" s="661"/>
      <c r="Q1349" s="661"/>
      <c r="R1349" s="661"/>
      <c r="S1349" s="661"/>
      <c r="T1349" s="661"/>
      <c r="U1349" s="661"/>
      <c r="V1349" s="661"/>
      <c r="W1349" s="661"/>
      <c r="X1349" s="661"/>
      <c r="Y1349" s="661"/>
      <c r="Z1349" s="661"/>
      <c r="AA1349" s="661"/>
      <c r="AB1349" s="661"/>
      <c r="AC1349" s="661"/>
      <c r="AD1349" s="661"/>
      <c r="AE1349" s="661"/>
      <c r="AF1349" s="662"/>
    </row>
    <row r="1350" spans="1:32" s="671" customFormat="1" ht="12.75">
      <c r="A1350" s="274" t="s">
        <v>1610</v>
      </c>
      <c r="B1350" s="669">
        <v>3193854</v>
      </c>
      <c r="C1350" s="669">
        <v>2070963</v>
      </c>
      <c r="D1350" s="669">
        <v>167467</v>
      </c>
      <c r="E1350" s="670">
        <v>5.243414382748867</v>
      </c>
      <c r="F1350" s="203">
        <v>0</v>
      </c>
      <c r="G1350" s="661"/>
      <c r="H1350" s="661"/>
      <c r="I1350" s="661"/>
      <c r="J1350" s="661"/>
      <c r="K1350" s="661"/>
      <c r="L1350" s="661"/>
      <c r="M1350" s="661"/>
      <c r="N1350" s="661"/>
      <c r="O1350" s="661"/>
      <c r="P1350" s="661"/>
      <c r="Q1350" s="661"/>
      <c r="R1350" s="661"/>
      <c r="S1350" s="661"/>
      <c r="T1350" s="661"/>
      <c r="U1350" s="661"/>
      <c r="V1350" s="661"/>
      <c r="W1350" s="661"/>
      <c r="X1350" s="661"/>
      <c r="Y1350" s="661"/>
      <c r="Z1350" s="661"/>
      <c r="AA1350" s="661"/>
      <c r="AB1350" s="661"/>
      <c r="AC1350" s="661"/>
      <c r="AD1350" s="661"/>
      <c r="AE1350" s="661"/>
      <c r="AF1350" s="662"/>
    </row>
    <row r="1351" spans="1:32" s="671" customFormat="1" ht="12.75">
      <c r="A1351" s="259" t="s">
        <v>1209</v>
      </c>
      <c r="B1351" s="669">
        <v>-748811</v>
      </c>
      <c r="C1351" s="669">
        <v>-507085</v>
      </c>
      <c r="D1351" s="669">
        <v>1152605</v>
      </c>
      <c r="E1351" s="670" t="s">
        <v>1205</v>
      </c>
      <c r="F1351" s="203">
        <v>310000</v>
      </c>
      <c r="G1351" s="661"/>
      <c r="H1351" s="661"/>
      <c r="I1351" s="661"/>
      <c r="J1351" s="661"/>
      <c r="K1351" s="661"/>
      <c r="L1351" s="661"/>
      <c r="M1351" s="661"/>
      <c r="N1351" s="661"/>
      <c r="O1351" s="661"/>
      <c r="P1351" s="661"/>
      <c r="Q1351" s="661"/>
      <c r="R1351" s="661"/>
      <c r="S1351" s="661"/>
      <c r="T1351" s="661"/>
      <c r="U1351" s="661"/>
      <c r="V1351" s="661"/>
      <c r="W1351" s="661"/>
      <c r="X1351" s="661"/>
      <c r="Y1351" s="661"/>
      <c r="Z1351" s="661"/>
      <c r="AA1351" s="661"/>
      <c r="AB1351" s="661"/>
      <c r="AC1351" s="661"/>
      <c r="AD1351" s="661"/>
      <c r="AE1351" s="661"/>
      <c r="AF1351" s="662"/>
    </row>
    <row r="1352" spans="1:32" s="671" customFormat="1" ht="12.75">
      <c r="A1352" s="259" t="s">
        <v>1210</v>
      </c>
      <c r="B1352" s="669">
        <v>748811</v>
      </c>
      <c r="C1352" s="669">
        <v>507085</v>
      </c>
      <c r="D1352" s="669" t="s">
        <v>1205</v>
      </c>
      <c r="E1352" s="670" t="s">
        <v>1205</v>
      </c>
      <c r="F1352" s="203" t="s">
        <v>1205</v>
      </c>
      <c r="G1352" s="661"/>
      <c r="H1352" s="661"/>
      <c r="I1352" s="661"/>
      <c r="J1352" s="661"/>
      <c r="K1352" s="661"/>
      <c r="L1352" s="661"/>
      <c r="M1352" s="661"/>
      <c r="N1352" s="661"/>
      <c r="O1352" s="661"/>
      <c r="P1352" s="661"/>
      <c r="Q1352" s="661"/>
      <c r="R1352" s="661"/>
      <c r="S1352" s="661"/>
      <c r="T1352" s="661"/>
      <c r="U1352" s="661"/>
      <c r="V1352" s="661"/>
      <c r="W1352" s="661"/>
      <c r="X1352" s="661"/>
      <c r="Y1352" s="661"/>
      <c r="Z1352" s="661"/>
      <c r="AA1352" s="661"/>
      <c r="AB1352" s="661"/>
      <c r="AC1352" s="661"/>
      <c r="AD1352" s="661"/>
      <c r="AE1352" s="661"/>
      <c r="AF1352" s="662"/>
    </row>
    <row r="1353" spans="1:32" s="671" customFormat="1" ht="12.75">
      <c r="A1353" s="274" t="s">
        <v>1623</v>
      </c>
      <c r="B1353" s="669">
        <v>748811</v>
      </c>
      <c r="C1353" s="669">
        <v>507085</v>
      </c>
      <c r="D1353" s="669" t="s">
        <v>1205</v>
      </c>
      <c r="E1353" s="670" t="s">
        <v>1205</v>
      </c>
      <c r="F1353" s="203" t="s">
        <v>1205</v>
      </c>
      <c r="G1353" s="661"/>
      <c r="H1353" s="661"/>
      <c r="I1353" s="661"/>
      <c r="J1353" s="661"/>
      <c r="K1353" s="661"/>
      <c r="L1353" s="661"/>
      <c r="M1353" s="661"/>
      <c r="N1353" s="661"/>
      <c r="O1353" s="661"/>
      <c r="P1353" s="661"/>
      <c r="Q1353" s="661"/>
      <c r="R1353" s="661"/>
      <c r="S1353" s="661"/>
      <c r="T1353" s="661"/>
      <c r="U1353" s="661"/>
      <c r="V1353" s="661"/>
      <c r="W1353" s="661"/>
      <c r="X1353" s="661"/>
      <c r="Y1353" s="661"/>
      <c r="Z1353" s="661"/>
      <c r="AA1353" s="661"/>
      <c r="AB1353" s="661"/>
      <c r="AC1353" s="661"/>
      <c r="AD1353" s="661"/>
      <c r="AE1353" s="661"/>
      <c r="AF1353" s="662"/>
    </row>
    <row r="1354" spans="1:32" s="671" customFormat="1" ht="25.5" customHeight="1">
      <c r="A1354" s="284" t="s">
        <v>813</v>
      </c>
      <c r="B1354" s="669">
        <v>748811</v>
      </c>
      <c r="C1354" s="669">
        <v>507085</v>
      </c>
      <c r="D1354" s="365" t="s">
        <v>1205</v>
      </c>
      <c r="E1354" s="365" t="s">
        <v>1205</v>
      </c>
      <c r="F1354" s="203" t="s">
        <v>1205</v>
      </c>
      <c r="G1354" s="661"/>
      <c r="H1354" s="661"/>
      <c r="I1354" s="661"/>
      <c r="J1354" s="661"/>
      <c r="K1354" s="661"/>
      <c r="L1354" s="661"/>
      <c r="M1354" s="661"/>
      <c r="N1354" s="661"/>
      <c r="O1354" s="661"/>
      <c r="P1354" s="661"/>
      <c r="Q1354" s="661"/>
      <c r="R1354" s="661"/>
      <c r="S1354" s="661"/>
      <c r="T1354" s="661"/>
      <c r="U1354" s="661"/>
      <c r="V1354" s="661"/>
      <c r="W1354" s="661"/>
      <c r="X1354" s="661"/>
      <c r="Y1354" s="661"/>
      <c r="Z1354" s="661"/>
      <c r="AA1354" s="661"/>
      <c r="AB1354" s="661"/>
      <c r="AC1354" s="661"/>
      <c r="AD1354" s="661"/>
      <c r="AE1354" s="661"/>
      <c r="AF1354" s="662"/>
    </row>
    <row r="1355" spans="1:32" s="671" customFormat="1" ht="12.75">
      <c r="A1355" s="147" t="s">
        <v>1496</v>
      </c>
      <c r="B1355" s="365"/>
      <c r="C1355" s="365"/>
      <c r="D1355" s="365"/>
      <c r="E1355" s="654"/>
      <c r="F1355" s="203"/>
      <c r="G1355" s="661"/>
      <c r="H1355" s="661"/>
      <c r="I1355" s="661"/>
      <c r="J1355" s="661"/>
      <c r="K1355" s="661"/>
      <c r="L1355" s="661"/>
      <c r="M1355" s="661"/>
      <c r="N1355" s="661"/>
      <c r="O1355" s="661"/>
      <c r="P1355" s="661"/>
      <c r="Q1355" s="661"/>
      <c r="R1355" s="661"/>
      <c r="S1355" s="661"/>
      <c r="T1355" s="661"/>
      <c r="U1355" s="661"/>
      <c r="V1355" s="661"/>
      <c r="W1355" s="661"/>
      <c r="X1355" s="661"/>
      <c r="Y1355" s="661"/>
      <c r="Z1355" s="661"/>
      <c r="AA1355" s="661"/>
      <c r="AB1355" s="661"/>
      <c r="AC1355" s="661"/>
      <c r="AD1355" s="661"/>
      <c r="AE1355" s="661"/>
      <c r="AF1355" s="662"/>
    </row>
    <row r="1356" spans="1:32" s="671" customFormat="1" ht="12.75">
      <c r="A1356" s="686" t="s">
        <v>844</v>
      </c>
      <c r="B1356" s="365"/>
      <c r="C1356" s="365"/>
      <c r="D1356" s="365"/>
      <c r="E1356" s="654"/>
      <c r="F1356" s="203"/>
      <c r="G1356" s="661"/>
      <c r="H1356" s="661"/>
      <c r="I1356" s="661"/>
      <c r="J1356" s="661"/>
      <c r="K1356" s="661"/>
      <c r="L1356" s="661"/>
      <c r="M1356" s="661"/>
      <c r="N1356" s="661"/>
      <c r="O1356" s="661"/>
      <c r="P1356" s="661"/>
      <c r="Q1356" s="661"/>
      <c r="R1356" s="661"/>
      <c r="S1356" s="661"/>
      <c r="T1356" s="661"/>
      <c r="U1356" s="661"/>
      <c r="V1356" s="661"/>
      <c r="W1356" s="661"/>
      <c r="X1356" s="661"/>
      <c r="Y1356" s="661"/>
      <c r="Z1356" s="661"/>
      <c r="AA1356" s="661"/>
      <c r="AB1356" s="661"/>
      <c r="AC1356" s="661"/>
      <c r="AD1356" s="661"/>
      <c r="AE1356" s="661"/>
      <c r="AF1356" s="662"/>
    </row>
    <row r="1357" spans="1:32" s="671" customFormat="1" ht="12.75">
      <c r="A1357" s="199" t="s">
        <v>811</v>
      </c>
      <c r="B1357" s="669">
        <v>3101304</v>
      </c>
      <c r="C1357" s="669">
        <v>1077328</v>
      </c>
      <c r="D1357" s="669">
        <v>828562</v>
      </c>
      <c r="E1357" s="670">
        <v>26.71656825644955</v>
      </c>
      <c r="F1357" s="203">
        <v>0</v>
      </c>
      <c r="G1357" s="661"/>
      <c r="H1357" s="661"/>
      <c r="I1357" s="661"/>
      <c r="J1357" s="661"/>
      <c r="K1357" s="661"/>
      <c r="L1357" s="661"/>
      <c r="M1357" s="661"/>
      <c r="N1357" s="661"/>
      <c r="O1357" s="661"/>
      <c r="P1357" s="661"/>
      <c r="Q1357" s="661"/>
      <c r="R1357" s="661"/>
      <c r="S1357" s="661"/>
      <c r="T1357" s="661"/>
      <c r="U1357" s="661"/>
      <c r="V1357" s="661"/>
      <c r="W1357" s="661"/>
      <c r="X1357" s="661"/>
      <c r="Y1357" s="661"/>
      <c r="Z1357" s="661"/>
      <c r="AA1357" s="661"/>
      <c r="AB1357" s="661"/>
      <c r="AC1357" s="661"/>
      <c r="AD1357" s="661"/>
      <c r="AE1357" s="661"/>
      <c r="AF1357" s="662"/>
    </row>
    <row r="1358" spans="1:32" s="671" customFormat="1" ht="12.75">
      <c r="A1358" s="259" t="s">
        <v>1616</v>
      </c>
      <c r="B1358" s="669">
        <v>2450304</v>
      </c>
      <c r="C1358" s="669">
        <v>652878</v>
      </c>
      <c r="D1358" s="669">
        <v>404112</v>
      </c>
      <c r="E1358" s="670">
        <v>16.49232095282871</v>
      </c>
      <c r="F1358" s="203">
        <v>0</v>
      </c>
      <c r="G1358" s="661"/>
      <c r="H1358" s="661"/>
      <c r="I1358" s="661"/>
      <c r="J1358" s="661"/>
      <c r="K1358" s="661"/>
      <c r="L1358" s="661"/>
      <c r="M1358" s="661"/>
      <c r="N1358" s="661"/>
      <c r="O1358" s="661"/>
      <c r="P1358" s="661"/>
      <c r="Q1358" s="661"/>
      <c r="R1358" s="661"/>
      <c r="S1358" s="661"/>
      <c r="T1358" s="661"/>
      <c r="U1358" s="661"/>
      <c r="V1358" s="661"/>
      <c r="W1358" s="661"/>
      <c r="X1358" s="661"/>
      <c r="Y1358" s="661"/>
      <c r="Z1358" s="661"/>
      <c r="AA1358" s="661"/>
      <c r="AB1358" s="661"/>
      <c r="AC1358" s="661"/>
      <c r="AD1358" s="661"/>
      <c r="AE1358" s="661"/>
      <c r="AF1358" s="662"/>
    </row>
    <row r="1359" spans="1:32" s="671" customFormat="1" ht="12.75">
      <c r="A1359" s="259" t="s">
        <v>1600</v>
      </c>
      <c r="B1359" s="669">
        <v>651000</v>
      </c>
      <c r="C1359" s="669">
        <v>424450</v>
      </c>
      <c r="D1359" s="669">
        <v>424450</v>
      </c>
      <c r="E1359" s="670">
        <v>65.19969278033794</v>
      </c>
      <c r="F1359" s="203">
        <v>0</v>
      </c>
      <c r="G1359" s="661"/>
      <c r="H1359" s="661"/>
      <c r="I1359" s="661"/>
      <c r="J1359" s="661"/>
      <c r="K1359" s="661"/>
      <c r="L1359" s="661"/>
      <c r="M1359" s="661"/>
      <c r="N1359" s="661"/>
      <c r="O1359" s="661"/>
      <c r="P1359" s="661"/>
      <c r="Q1359" s="661"/>
      <c r="R1359" s="661"/>
      <c r="S1359" s="661"/>
      <c r="T1359" s="661"/>
      <c r="U1359" s="661"/>
      <c r="V1359" s="661"/>
      <c r="W1359" s="661"/>
      <c r="X1359" s="661"/>
      <c r="Y1359" s="661"/>
      <c r="Z1359" s="661"/>
      <c r="AA1359" s="661"/>
      <c r="AB1359" s="661"/>
      <c r="AC1359" s="661"/>
      <c r="AD1359" s="661"/>
      <c r="AE1359" s="661"/>
      <c r="AF1359" s="662"/>
    </row>
    <row r="1360" spans="1:32" s="671" customFormat="1" ht="25.5">
      <c r="A1360" s="261" t="s">
        <v>1601</v>
      </c>
      <c r="B1360" s="669">
        <v>651000</v>
      </c>
      <c r="C1360" s="669">
        <v>424450</v>
      </c>
      <c r="D1360" s="669">
        <v>424450</v>
      </c>
      <c r="E1360" s="670">
        <v>65.19969278033794</v>
      </c>
      <c r="F1360" s="203">
        <v>0</v>
      </c>
      <c r="G1360" s="661"/>
      <c r="H1360" s="661"/>
      <c r="I1360" s="661"/>
      <c r="J1360" s="661"/>
      <c r="K1360" s="661"/>
      <c r="L1360" s="661"/>
      <c r="M1360" s="661"/>
      <c r="N1360" s="661"/>
      <c r="O1360" s="661"/>
      <c r="P1360" s="661"/>
      <c r="Q1360" s="661"/>
      <c r="R1360" s="661"/>
      <c r="S1360" s="661"/>
      <c r="T1360" s="661"/>
      <c r="U1360" s="661"/>
      <c r="V1360" s="661"/>
      <c r="W1360" s="661"/>
      <c r="X1360" s="661"/>
      <c r="Y1360" s="661"/>
      <c r="Z1360" s="661"/>
      <c r="AA1360" s="661"/>
      <c r="AB1360" s="661"/>
      <c r="AC1360" s="661"/>
      <c r="AD1360" s="661"/>
      <c r="AE1360" s="661"/>
      <c r="AF1360" s="662"/>
    </row>
    <row r="1361" spans="1:32" s="671" customFormat="1" ht="12.75">
      <c r="A1361" s="193" t="s">
        <v>1602</v>
      </c>
      <c r="B1361" s="669">
        <v>3850115</v>
      </c>
      <c r="C1361" s="669">
        <v>1584413</v>
      </c>
      <c r="D1361" s="669">
        <v>136971</v>
      </c>
      <c r="E1361" s="670">
        <v>3.5575820462505665</v>
      </c>
      <c r="F1361" s="203">
        <v>0</v>
      </c>
      <c r="G1361" s="661"/>
      <c r="H1361" s="661"/>
      <c r="I1361" s="661"/>
      <c r="J1361" s="661"/>
      <c r="K1361" s="661"/>
      <c r="L1361" s="661"/>
      <c r="M1361" s="661"/>
      <c r="N1361" s="661"/>
      <c r="O1361" s="661"/>
      <c r="P1361" s="661"/>
      <c r="Q1361" s="661"/>
      <c r="R1361" s="661"/>
      <c r="S1361" s="661"/>
      <c r="T1361" s="661"/>
      <c r="U1361" s="661"/>
      <c r="V1361" s="661"/>
      <c r="W1361" s="661"/>
      <c r="X1361" s="661"/>
      <c r="Y1361" s="661"/>
      <c r="Z1361" s="661"/>
      <c r="AA1361" s="661"/>
      <c r="AB1361" s="661"/>
      <c r="AC1361" s="661"/>
      <c r="AD1361" s="661"/>
      <c r="AE1361" s="661"/>
      <c r="AF1361" s="662"/>
    </row>
    <row r="1362" spans="1:32" s="671" customFormat="1" ht="12.75">
      <c r="A1362" s="259" t="s">
        <v>1603</v>
      </c>
      <c r="B1362" s="669">
        <v>1820261</v>
      </c>
      <c r="C1362" s="669">
        <v>4960</v>
      </c>
      <c r="D1362" s="669">
        <v>0</v>
      </c>
      <c r="E1362" s="670">
        <v>0</v>
      </c>
      <c r="F1362" s="203">
        <v>0</v>
      </c>
      <c r="G1362" s="661"/>
      <c r="H1362" s="661"/>
      <c r="I1362" s="661"/>
      <c r="J1362" s="661"/>
      <c r="K1362" s="661"/>
      <c r="L1362" s="661"/>
      <c r="M1362" s="661"/>
      <c r="N1362" s="661"/>
      <c r="O1362" s="661"/>
      <c r="P1362" s="661"/>
      <c r="Q1362" s="661"/>
      <c r="R1362" s="661"/>
      <c r="S1362" s="661"/>
      <c r="T1362" s="661"/>
      <c r="U1362" s="661"/>
      <c r="V1362" s="661"/>
      <c r="W1362" s="661"/>
      <c r="X1362" s="661"/>
      <c r="Y1362" s="661"/>
      <c r="Z1362" s="661"/>
      <c r="AA1362" s="661"/>
      <c r="AB1362" s="661"/>
      <c r="AC1362" s="661"/>
      <c r="AD1362" s="661"/>
      <c r="AE1362" s="661"/>
      <c r="AF1362" s="662"/>
    </row>
    <row r="1363" spans="1:32" s="671" customFormat="1" ht="12.75">
      <c r="A1363" s="274" t="s">
        <v>1604</v>
      </c>
      <c r="B1363" s="669">
        <v>379126</v>
      </c>
      <c r="C1363" s="669">
        <v>4960</v>
      </c>
      <c r="D1363" s="669">
        <v>0</v>
      </c>
      <c r="E1363" s="670">
        <v>0</v>
      </c>
      <c r="F1363" s="203">
        <v>0</v>
      </c>
      <c r="G1363" s="661"/>
      <c r="H1363" s="661"/>
      <c r="I1363" s="661"/>
      <c r="J1363" s="661"/>
      <c r="K1363" s="661"/>
      <c r="L1363" s="661"/>
      <c r="M1363" s="661"/>
      <c r="N1363" s="661"/>
      <c r="O1363" s="661"/>
      <c r="P1363" s="661"/>
      <c r="Q1363" s="661"/>
      <c r="R1363" s="661"/>
      <c r="S1363" s="661"/>
      <c r="T1363" s="661"/>
      <c r="U1363" s="661"/>
      <c r="V1363" s="661"/>
      <c r="W1363" s="661"/>
      <c r="X1363" s="661"/>
      <c r="Y1363" s="661"/>
      <c r="Z1363" s="661"/>
      <c r="AA1363" s="661"/>
      <c r="AB1363" s="661"/>
      <c r="AC1363" s="661"/>
      <c r="AD1363" s="661"/>
      <c r="AE1363" s="661"/>
      <c r="AF1363" s="662"/>
    </row>
    <row r="1364" spans="1:32" s="671" customFormat="1" ht="12.75">
      <c r="A1364" s="276" t="s">
        <v>1605</v>
      </c>
      <c r="B1364" s="669">
        <v>74484</v>
      </c>
      <c r="C1364" s="669">
        <v>4960</v>
      </c>
      <c r="D1364" s="669">
        <v>0</v>
      </c>
      <c r="E1364" s="670">
        <v>0</v>
      </c>
      <c r="F1364" s="203">
        <v>0</v>
      </c>
      <c r="G1364" s="661"/>
      <c r="H1364" s="661"/>
      <c r="I1364" s="661"/>
      <c r="J1364" s="661"/>
      <c r="K1364" s="661"/>
      <c r="L1364" s="661"/>
      <c r="M1364" s="661"/>
      <c r="N1364" s="661"/>
      <c r="O1364" s="661"/>
      <c r="P1364" s="661"/>
      <c r="Q1364" s="661"/>
      <c r="R1364" s="661"/>
      <c r="S1364" s="661"/>
      <c r="T1364" s="661"/>
      <c r="U1364" s="661"/>
      <c r="V1364" s="661"/>
      <c r="W1364" s="661"/>
      <c r="X1364" s="661"/>
      <c r="Y1364" s="661"/>
      <c r="Z1364" s="661"/>
      <c r="AA1364" s="661"/>
      <c r="AB1364" s="661"/>
      <c r="AC1364" s="661"/>
      <c r="AD1364" s="661"/>
      <c r="AE1364" s="661"/>
      <c r="AF1364" s="662"/>
    </row>
    <row r="1365" spans="1:32" s="671" customFormat="1" ht="12.75">
      <c r="A1365" s="280" t="s">
        <v>1606</v>
      </c>
      <c r="B1365" s="669">
        <v>60024</v>
      </c>
      <c r="C1365" s="669">
        <v>4000</v>
      </c>
      <c r="D1365" s="669">
        <v>0</v>
      </c>
      <c r="E1365" s="670">
        <v>0</v>
      </c>
      <c r="F1365" s="203">
        <v>0</v>
      </c>
      <c r="G1365" s="661"/>
      <c r="H1365" s="661"/>
      <c r="I1365" s="661"/>
      <c r="J1365" s="661"/>
      <c r="K1365" s="661"/>
      <c r="L1365" s="661"/>
      <c r="M1365" s="661"/>
      <c r="N1365" s="661"/>
      <c r="O1365" s="661"/>
      <c r="P1365" s="661"/>
      <c r="Q1365" s="661"/>
      <c r="R1365" s="661"/>
      <c r="S1365" s="661"/>
      <c r="T1365" s="661"/>
      <c r="U1365" s="661"/>
      <c r="V1365" s="661"/>
      <c r="W1365" s="661"/>
      <c r="X1365" s="661"/>
      <c r="Y1365" s="661"/>
      <c r="Z1365" s="661"/>
      <c r="AA1365" s="661"/>
      <c r="AB1365" s="661"/>
      <c r="AC1365" s="661"/>
      <c r="AD1365" s="661"/>
      <c r="AE1365" s="661"/>
      <c r="AF1365" s="662"/>
    </row>
    <row r="1366" spans="1:32" s="671" customFormat="1" ht="12.75">
      <c r="A1366" s="276" t="s">
        <v>1607</v>
      </c>
      <c r="B1366" s="669">
        <v>304642</v>
      </c>
      <c r="C1366" s="669">
        <v>0</v>
      </c>
      <c r="D1366" s="669">
        <v>0</v>
      </c>
      <c r="E1366" s="670">
        <v>0</v>
      </c>
      <c r="F1366" s="203">
        <v>0</v>
      </c>
      <c r="G1366" s="661"/>
      <c r="H1366" s="661"/>
      <c r="I1366" s="661"/>
      <c r="J1366" s="661"/>
      <c r="K1366" s="661"/>
      <c r="L1366" s="661"/>
      <c r="M1366" s="661"/>
      <c r="N1366" s="661"/>
      <c r="O1366" s="661"/>
      <c r="P1366" s="661"/>
      <c r="Q1366" s="661"/>
      <c r="R1366" s="661"/>
      <c r="S1366" s="661"/>
      <c r="T1366" s="661"/>
      <c r="U1366" s="661"/>
      <c r="V1366" s="661"/>
      <c r="W1366" s="661"/>
      <c r="X1366" s="661"/>
      <c r="Y1366" s="661"/>
      <c r="Z1366" s="661"/>
      <c r="AA1366" s="661"/>
      <c r="AB1366" s="661"/>
      <c r="AC1366" s="661"/>
      <c r="AD1366" s="661"/>
      <c r="AE1366" s="661"/>
      <c r="AF1366" s="662"/>
    </row>
    <row r="1367" spans="1:32" s="671" customFormat="1" ht="12.75">
      <c r="A1367" s="274" t="s">
        <v>1608</v>
      </c>
      <c r="B1367" s="669">
        <v>1441135</v>
      </c>
      <c r="C1367" s="669">
        <v>0</v>
      </c>
      <c r="D1367" s="669">
        <v>0</v>
      </c>
      <c r="E1367" s="670">
        <v>0</v>
      </c>
      <c r="F1367" s="203">
        <v>0</v>
      </c>
      <c r="G1367" s="661"/>
      <c r="H1367" s="661"/>
      <c r="I1367" s="661"/>
      <c r="J1367" s="661"/>
      <c r="K1367" s="661"/>
      <c r="L1367" s="661"/>
      <c r="M1367" s="661"/>
      <c r="N1367" s="661"/>
      <c r="O1367" s="661"/>
      <c r="P1367" s="661"/>
      <c r="Q1367" s="661"/>
      <c r="R1367" s="661"/>
      <c r="S1367" s="661"/>
      <c r="T1367" s="661"/>
      <c r="U1367" s="661"/>
      <c r="V1367" s="661"/>
      <c r="W1367" s="661"/>
      <c r="X1367" s="661"/>
      <c r="Y1367" s="661"/>
      <c r="Z1367" s="661"/>
      <c r="AA1367" s="661"/>
      <c r="AB1367" s="661"/>
      <c r="AC1367" s="661"/>
      <c r="AD1367" s="661"/>
      <c r="AE1367" s="661"/>
      <c r="AF1367" s="662"/>
    </row>
    <row r="1368" spans="1:32" s="671" customFormat="1" ht="12.75">
      <c r="A1368" s="276" t="s">
        <v>1620</v>
      </c>
      <c r="B1368" s="669">
        <v>1441135</v>
      </c>
      <c r="C1368" s="669">
        <v>0</v>
      </c>
      <c r="D1368" s="669">
        <v>0</v>
      </c>
      <c r="E1368" s="670">
        <v>0</v>
      </c>
      <c r="F1368" s="203">
        <v>0</v>
      </c>
      <c r="G1368" s="661"/>
      <c r="H1368" s="661"/>
      <c r="I1368" s="661"/>
      <c r="J1368" s="661"/>
      <c r="K1368" s="661"/>
      <c r="L1368" s="661"/>
      <c r="M1368" s="661"/>
      <c r="N1368" s="661"/>
      <c r="O1368" s="661"/>
      <c r="P1368" s="661"/>
      <c r="Q1368" s="661"/>
      <c r="R1368" s="661"/>
      <c r="S1368" s="661"/>
      <c r="T1368" s="661"/>
      <c r="U1368" s="661"/>
      <c r="V1368" s="661"/>
      <c r="W1368" s="661"/>
      <c r="X1368" s="661"/>
      <c r="Y1368" s="661"/>
      <c r="Z1368" s="661"/>
      <c r="AA1368" s="661"/>
      <c r="AB1368" s="661"/>
      <c r="AC1368" s="661"/>
      <c r="AD1368" s="661"/>
      <c r="AE1368" s="661"/>
      <c r="AF1368" s="662"/>
    </row>
    <row r="1369" spans="1:32" s="671" customFormat="1" ht="13.5" customHeight="1">
      <c r="A1369" s="259" t="s">
        <v>1558</v>
      </c>
      <c r="B1369" s="669">
        <v>2029854</v>
      </c>
      <c r="C1369" s="669">
        <v>1579453</v>
      </c>
      <c r="D1369" s="669">
        <v>136971</v>
      </c>
      <c r="E1369" s="670">
        <v>6.747825213044879</v>
      </c>
      <c r="F1369" s="203">
        <v>0</v>
      </c>
      <c r="G1369" s="661"/>
      <c r="H1369" s="661"/>
      <c r="I1369" s="661"/>
      <c r="J1369" s="661"/>
      <c r="K1369" s="661"/>
      <c r="L1369" s="661"/>
      <c r="M1369" s="661"/>
      <c r="N1369" s="661"/>
      <c r="O1369" s="661"/>
      <c r="P1369" s="661"/>
      <c r="Q1369" s="661"/>
      <c r="R1369" s="661"/>
      <c r="S1369" s="661"/>
      <c r="T1369" s="661"/>
      <c r="U1369" s="661"/>
      <c r="V1369" s="661"/>
      <c r="W1369" s="661"/>
      <c r="X1369" s="661"/>
      <c r="Y1369" s="661"/>
      <c r="Z1369" s="661"/>
      <c r="AA1369" s="661"/>
      <c r="AB1369" s="661"/>
      <c r="AC1369" s="661"/>
      <c r="AD1369" s="661"/>
      <c r="AE1369" s="661"/>
      <c r="AF1369" s="662"/>
    </row>
    <row r="1370" spans="1:32" s="671" customFormat="1" ht="12.75">
      <c r="A1370" s="274" t="s">
        <v>1610</v>
      </c>
      <c r="B1370" s="669">
        <v>2029854</v>
      </c>
      <c r="C1370" s="669">
        <v>1579453</v>
      </c>
      <c r="D1370" s="669">
        <v>136971</v>
      </c>
      <c r="E1370" s="670">
        <v>6.747825213044879</v>
      </c>
      <c r="F1370" s="203">
        <v>0</v>
      </c>
      <c r="G1370" s="661"/>
      <c r="H1370" s="661"/>
      <c r="I1370" s="661"/>
      <c r="J1370" s="661"/>
      <c r="K1370" s="661"/>
      <c r="L1370" s="661"/>
      <c r="M1370" s="661"/>
      <c r="N1370" s="661"/>
      <c r="O1370" s="661"/>
      <c r="P1370" s="661"/>
      <c r="Q1370" s="661"/>
      <c r="R1370" s="661"/>
      <c r="S1370" s="661"/>
      <c r="T1370" s="661"/>
      <c r="U1370" s="661"/>
      <c r="V1370" s="661"/>
      <c r="W1370" s="661"/>
      <c r="X1370" s="661"/>
      <c r="Y1370" s="661"/>
      <c r="Z1370" s="661"/>
      <c r="AA1370" s="661"/>
      <c r="AB1370" s="661"/>
      <c r="AC1370" s="661"/>
      <c r="AD1370" s="661"/>
      <c r="AE1370" s="661"/>
      <c r="AF1370" s="662"/>
    </row>
    <row r="1371" spans="1:32" s="671" customFormat="1" ht="12.75">
      <c r="A1371" s="259" t="s">
        <v>1209</v>
      </c>
      <c r="B1371" s="669">
        <v>-748811</v>
      </c>
      <c r="C1371" s="669">
        <v>-507085</v>
      </c>
      <c r="D1371" s="669">
        <v>691591</v>
      </c>
      <c r="E1371" s="670" t="s">
        <v>1205</v>
      </c>
      <c r="F1371" s="203">
        <v>0</v>
      </c>
      <c r="G1371" s="661"/>
      <c r="H1371" s="661"/>
      <c r="I1371" s="661"/>
      <c r="J1371" s="661"/>
      <c r="K1371" s="661"/>
      <c r="L1371" s="661"/>
      <c r="M1371" s="661"/>
      <c r="N1371" s="661"/>
      <c r="O1371" s="661"/>
      <c r="P1371" s="661"/>
      <c r="Q1371" s="661"/>
      <c r="R1371" s="661"/>
      <c r="S1371" s="661"/>
      <c r="T1371" s="661"/>
      <c r="U1371" s="661"/>
      <c r="V1371" s="661"/>
      <c r="W1371" s="661"/>
      <c r="X1371" s="661"/>
      <c r="Y1371" s="661"/>
      <c r="Z1371" s="661"/>
      <c r="AA1371" s="661"/>
      <c r="AB1371" s="661"/>
      <c r="AC1371" s="661"/>
      <c r="AD1371" s="661"/>
      <c r="AE1371" s="661"/>
      <c r="AF1371" s="662"/>
    </row>
    <row r="1372" spans="1:32" s="671" customFormat="1" ht="12.75">
      <c r="A1372" s="259" t="s">
        <v>1210</v>
      </c>
      <c r="B1372" s="669">
        <v>748811</v>
      </c>
      <c r="C1372" s="669">
        <v>507085</v>
      </c>
      <c r="D1372" s="669" t="s">
        <v>1205</v>
      </c>
      <c r="E1372" s="670" t="s">
        <v>1205</v>
      </c>
      <c r="F1372" s="203" t="s">
        <v>1205</v>
      </c>
      <c r="G1372" s="661"/>
      <c r="H1372" s="661"/>
      <c r="I1372" s="661"/>
      <c r="J1372" s="661"/>
      <c r="K1372" s="661"/>
      <c r="L1372" s="661"/>
      <c r="M1372" s="661"/>
      <c r="N1372" s="661"/>
      <c r="O1372" s="661"/>
      <c r="P1372" s="661"/>
      <c r="Q1372" s="661"/>
      <c r="R1372" s="661"/>
      <c r="S1372" s="661"/>
      <c r="T1372" s="661"/>
      <c r="U1372" s="661"/>
      <c r="V1372" s="661"/>
      <c r="W1372" s="661"/>
      <c r="X1372" s="661"/>
      <c r="Y1372" s="661"/>
      <c r="Z1372" s="661"/>
      <c r="AA1372" s="661"/>
      <c r="AB1372" s="661"/>
      <c r="AC1372" s="661"/>
      <c r="AD1372" s="661"/>
      <c r="AE1372" s="661"/>
      <c r="AF1372" s="662"/>
    </row>
    <row r="1373" spans="1:32" s="671" customFormat="1" ht="12.75">
      <c r="A1373" s="274" t="s">
        <v>1623</v>
      </c>
      <c r="B1373" s="669">
        <v>748811</v>
      </c>
      <c r="C1373" s="669">
        <v>507085</v>
      </c>
      <c r="D1373" s="669" t="s">
        <v>1205</v>
      </c>
      <c r="E1373" s="670" t="s">
        <v>1205</v>
      </c>
      <c r="F1373" s="203" t="s">
        <v>1205</v>
      </c>
      <c r="G1373" s="661"/>
      <c r="H1373" s="661"/>
      <c r="I1373" s="661"/>
      <c r="J1373" s="661"/>
      <c r="K1373" s="661"/>
      <c r="L1373" s="661"/>
      <c r="M1373" s="661"/>
      <c r="N1373" s="661"/>
      <c r="O1373" s="661"/>
      <c r="P1373" s="661"/>
      <c r="Q1373" s="661"/>
      <c r="R1373" s="661"/>
      <c r="S1373" s="661"/>
      <c r="T1373" s="661"/>
      <c r="U1373" s="661"/>
      <c r="V1373" s="661"/>
      <c r="W1373" s="661"/>
      <c r="X1373" s="661"/>
      <c r="Y1373" s="661"/>
      <c r="Z1373" s="661"/>
      <c r="AA1373" s="661"/>
      <c r="AB1373" s="661"/>
      <c r="AC1373" s="661"/>
      <c r="AD1373" s="661"/>
      <c r="AE1373" s="661"/>
      <c r="AF1373" s="662"/>
    </row>
    <row r="1374" spans="1:32" s="671" customFormat="1" ht="25.5" customHeight="1">
      <c r="A1374" s="284" t="s">
        <v>813</v>
      </c>
      <c r="B1374" s="669">
        <v>748811</v>
      </c>
      <c r="C1374" s="669">
        <v>507085</v>
      </c>
      <c r="D1374" s="365" t="s">
        <v>1205</v>
      </c>
      <c r="E1374" s="365" t="s">
        <v>1205</v>
      </c>
      <c r="F1374" s="203" t="s">
        <v>1205</v>
      </c>
      <c r="G1374" s="661"/>
      <c r="H1374" s="661"/>
      <c r="I1374" s="661"/>
      <c r="J1374" s="661"/>
      <c r="K1374" s="661"/>
      <c r="L1374" s="661"/>
      <c r="M1374" s="661"/>
      <c r="N1374" s="661"/>
      <c r="O1374" s="661"/>
      <c r="P1374" s="661"/>
      <c r="Q1374" s="661"/>
      <c r="R1374" s="661"/>
      <c r="S1374" s="661"/>
      <c r="T1374" s="661"/>
      <c r="U1374" s="661"/>
      <c r="V1374" s="661"/>
      <c r="W1374" s="661"/>
      <c r="X1374" s="661"/>
      <c r="Y1374" s="661"/>
      <c r="Z1374" s="661"/>
      <c r="AA1374" s="661"/>
      <c r="AB1374" s="661"/>
      <c r="AC1374" s="661"/>
      <c r="AD1374" s="661"/>
      <c r="AE1374" s="661"/>
      <c r="AF1374" s="662"/>
    </row>
    <row r="1375" spans="1:32" s="671" customFormat="1" ht="12.75">
      <c r="A1375" s="186" t="s">
        <v>845</v>
      </c>
      <c r="B1375" s="365"/>
      <c r="C1375" s="365"/>
      <c r="D1375" s="365"/>
      <c r="E1375" s="654"/>
      <c r="F1375" s="203"/>
      <c r="G1375" s="661"/>
      <c r="H1375" s="661"/>
      <c r="I1375" s="661"/>
      <c r="J1375" s="661"/>
      <c r="K1375" s="661"/>
      <c r="L1375" s="661"/>
      <c r="M1375" s="661"/>
      <c r="N1375" s="661"/>
      <c r="O1375" s="661"/>
      <c r="P1375" s="661"/>
      <c r="Q1375" s="661"/>
      <c r="R1375" s="661"/>
      <c r="S1375" s="661"/>
      <c r="T1375" s="661"/>
      <c r="U1375" s="661"/>
      <c r="V1375" s="661"/>
      <c r="W1375" s="661"/>
      <c r="X1375" s="661"/>
      <c r="Y1375" s="661"/>
      <c r="Z1375" s="661"/>
      <c r="AA1375" s="661"/>
      <c r="AB1375" s="661"/>
      <c r="AC1375" s="661"/>
      <c r="AD1375" s="661"/>
      <c r="AE1375" s="661"/>
      <c r="AF1375" s="662"/>
    </row>
    <row r="1376" spans="1:32" s="671" customFormat="1" ht="12.75">
      <c r="A1376" s="199" t="s">
        <v>811</v>
      </c>
      <c r="B1376" s="669">
        <v>1164000</v>
      </c>
      <c r="C1376" s="669">
        <v>491510</v>
      </c>
      <c r="D1376" s="669">
        <v>491510</v>
      </c>
      <c r="E1376" s="670">
        <v>42.225945017182134</v>
      </c>
      <c r="F1376" s="203">
        <v>310000</v>
      </c>
      <c r="G1376" s="661"/>
      <c r="H1376" s="661"/>
      <c r="I1376" s="661"/>
      <c r="J1376" s="661"/>
      <c r="K1376" s="661"/>
      <c r="L1376" s="661"/>
      <c r="M1376" s="661"/>
      <c r="N1376" s="661"/>
      <c r="O1376" s="661"/>
      <c r="P1376" s="661"/>
      <c r="Q1376" s="661"/>
      <c r="R1376" s="661"/>
      <c r="S1376" s="661"/>
      <c r="T1376" s="661"/>
      <c r="U1376" s="661"/>
      <c r="V1376" s="661"/>
      <c r="W1376" s="661"/>
      <c r="X1376" s="661"/>
      <c r="Y1376" s="661"/>
      <c r="Z1376" s="661"/>
      <c r="AA1376" s="661"/>
      <c r="AB1376" s="661"/>
      <c r="AC1376" s="661"/>
      <c r="AD1376" s="661"/>
      <c r="AE1376" s="661"/>
      <c r="AF1376" s="662"/>
    </row>
    <row r="1377" spans="1:32" s="671" customFormat="1" ht="12.75">
      <c r="A1377" s="259" t="s">
        <v>1600</v>
      </c>
      <c r="B1377" s="669">
        <v>1164000</v>
      </c>
      <c r="C1377" s="669">
        <v>491510</v>
      </c>
      <c r="D1377" s="669">
        <v>491510</v>
      </c>
      <c r="E1377" s="670">
        <v>42.225945017182134</v>
      </c>
      <c r="F1377" s="203">
        <v>310000</v>
      </c>
      <c r="G1377" s="661"/>
      <c r="H1377" s="661"/>
      <c r="I1377" s="661"/>
      <c r="J1377" s="661"/>
      <c r="K1377" s="661"/>
      <c r="L1377" s="661"/>
      <c r="M1377" s="661"/>
      <c r="N1377" s="661"/>
      <c r="O1377" s="661"/>
      <c r="P1377" s="661"/>
      <c r="Q1377" s="661"/>
      <c r="R1377" s="661"/>
      <c r="S1377" s="661"/>
      <c r="T1377" s="661"/>
      <c r="U1377" s="661"/>
      <c r="V1377" s="661"/>
      <c r="W1377" s="661"/>
      <c r="X1377" s="661"/>
      <c r="Y1377" s="661"/>
      <c r="Z1377" s="661"/>
      <c r="AA1377" s="661"/>
      <c r="AB1377" s="661"/>
      <c r="AC1377" s="661"/>
      <c r="AD1377" s="661"/>
      <c r="AE1377" s="661"/>
      <c r="AF1377" s="662"/>
    </row>
    <row r="1378" spans="1:32" s="671" customFormat="1" ht="25.5">
      <c r="A1378" s="261" t="s">
        <v>1601</v>
      </c>
      <c r="B1378" s="669">
        <v>1164000</v>
      </c>
      <c r="C1378" s="669">
        <v>491510</v>
      </c>
      <c r="D1378" s="669">
        <v>491510</v>
      </c>
      <c r="E1378" s="670">
        <v>42.225945017182134</v>
      </c>
      <c r="F1378" s="203">
        <v>310000</v>
      </c>
      <c r="G1378" s="661"/>
      <c r="H1378" s="661"/>
      <c r="I1378" s="661"/>
      <c r="J1378" s="661"/>
      <c r="K1378" s="661"/>
      <c r="L1378" s="661"/>
      <c r="M1378" s="661"/>
      <c r="N1378" s="661"/>
      <c r="O1378" s="661"/>
      <c r="P1378" s="661"/>
      <c r="Q1378" s="661"/>
      <c r="R1378" s="661"/>
      <c r="S1378" s="661"/>
      <c r="T1378" s="661"/>
      <c r="U1378" s="661"/>
      <c r="V1378" s="661"/>
      <c r="W1378" s="661"/>
      <c r="X1378" s="661"/>
      <c r="Y1378" s="661"/>
      <c r="Z1378" s="661"/>
      <c r="AA1378" s="661"/>
      <c r="AB1378" s="661"/>
      <c r="AC1378" s="661"/>
      <c r="AD1378" s="661"/>
      <c r="AE1378" s="661"/>
      <c r="AF1378" s="662"/>
    </row>
    <row r="1379" spans="1:32" s="671" customFormat="1" ht="12.75">
      <c r="A1379" s="193" t="s">
        <v>1602</v>
      </c>
      <c r="B1379" s="669">
        <v>1164000</v>
      </c>
      <c r="C1379" s="669">
        <v>491510</v>
      </c>
      <c r="D1379" s="669">
        <v>30496</v>
      </c>
      <c r="E1379" s="670">
        <v>2.6199312714776632</v>
      </c>
      <c r="F1379" s="203">
        <v>0</v>
      </c>
      <c r="G1379" s="661"/>
      <c r="H1379" s="661"/>
      <c r="I1379" s="661"/>
      <c r="J1379" s="661"/>
      <c r="K1379" s="661"/>
      <c r="L1379" s="661"/>
      <c r="M1379" s="661"/>
      <c r="N1379" s="661"/>
      <c r="O1379" s="661"/>
      <c r="P1379" s="661"/>
      <c r="Q1379" s="661"/>
      <c r="R1379" s="661"/>
      <c r="S1379" s="661"/>
      <c r="T1379" s="661"/>
      <c r="U1379" s="661"/>
      <c r="V1379" s="661"/>
      <c r="W1379" s="661"/>
      <c r="X1379" s="661"/>
      <c r="Y1379" s="661"/>
      <c r="Z1379" s="661"/>
      <c r="AA1379" s="661"/>
      <c r="AB1379" s="661"/>
      <c r="AC1379" s="661"/>
      <c r="AD1379" s="661"/>
      <c r="AE1379" s="661"/>
      <c r="AF1379" s="662"/>
    </row>
    <row r="1380" spans="1:32" s="671" customFormat="1" ht="12.75">
      <c r="A1380" s="259" t="s">
        <v>1558</v>
      </c>
      <c r="B1380" s="669">
        <v>1164000</v>
      </c>
      <c r="C1380" s="669">
        <v>491510</v>
      </c>
      <c r="D1380" s="669">
        <v>30496</v>
      </c>
      <c r="E1380" s="670">
        <v>2.6199312714776632</v>
      </c>
      <c r="F1380" s="203">
        <v>0</v>
      </c>
      <c r="G1380" s="661"/>
      <c r="H1380" s="661"/>
      <c r="I1380" s="661"/>
      <c r="J1380" s="661"/>
      <c r="K1380" s="661"/>
      <c r="L1380" s="661"/>
      <c r="M1380" s="661"/>
      <c r="N1380" s="661"/>
      <c r="O1380" s="661"/>
      <c r="P1380" s="661"/>
      <c r="Q1380" s="661"/>
      <c r="R1380" s="661"/>
      <c r="S1380" s="661"/>
      <c r="T1380" s="661"/>
      <c r="U1380" s="661"/>
      <c r="V1380" s="661"/>
      <c r="W1380" s="661"/>
      <c r="X1380" s="661"/>
      <c r="Y1380" s="661"/>
      <c r="Z1380" s="661"/>
      <c r="AA1380" s="661"/>
      <c r="AB1380" s="661"/>
      <c r="AC1380" s="661"/>
      <c r="AD1380" s="661"/>
      <c r="AE1380" s="661"/>
      <c r="AF1380" s="662"/>
    </row>
    <row r="1381" spans="1:32" s="671" customFormat="1" ht="12.75">
      <c r="A1381" s="274" t="s">
        <v>1610</v>
      </c>
      <c r="B1381" s="669">
        <v>1164000</v>
      </c>
      <c r="C1381" s="669">
        <v>491510</v>
      </c>
      <c r="D1381" s="669">
        <v>30496</v>
      </c>
      <c r="E1381" s="670">
        <v>2.6199312714776632</v>
      </c>
      <c r="F1381" s="203">
        <v>0</v>
      </c>
      <c r="G1381" s="661"/>
      <c r="H1381" s="661"/>
      <c r="I1381" s="661"/>
      <c r="J1381" s="661"/>
      <c r="K1381" s="661"/>
      <c r="L1381" s="661"/>
      <c r="M1381" s="661"/>
      <c r="N1381" s="661"/>
      <c r="O1381" s="661"/>
      <c r="P1381" s="661"/>
      <c r="Q1381" s="661"/>
      <c r="R1381" s="661"/>
      <c r="S1381" s="661"/>
      <c r="T1381" s="661"/>
      <c r="U1381" s="661"/>
      <c r="V1381" s="661"/>
      <c r="W1381" s="661"/>
      <c r="X1381" s="661"/>
      <c r="Y1381" s="661"/>
      <c r="Z1381" s="661"/>
      <c r="AA1381" s="661"/>
      <c r="AB1381" s="661"/>
      <c r="AC1381" s="661"/>
      <c r="AD1381" s="661"/>
      <c r="AE1381" s="661"/>
      <c r="AF1381" s="662"/>
    </row>
    <row r="1382" spans="1:32" s="661" customFormat="1" ht="12.75">
      <c r="A1382" s="274"/>
      <c r="B1382" s="669"/>
      <c r="C1382" s="674"/>
      <c r="D1382" s="674"/>
      <c r="E1382" s="675"/>
      <c r="F1382" s="203"/>
      <c r="AF1382" s="662"/>
    </row>
    <row r="1383" spans="1:26" s="664" customFormat="1" ht="12.75">
      <c r="A1383" s="252" t="s">
        <v>1</v>
      </c>
      <c r="B1383" s="669"/>
      <c r="C1383" s="365"/>
      <c r="D1383" s="365"/>
      <c r="E1383" s="654"/>
      <c r="F1383" s="203"/>
      <c r="G1383" s="663"/>
      <c r="H1383" s="663"/>
      <c r="I1383" s="663"/>
      <c r="J1383" s="663"/>
      <c r="K1383" s="663"/>
      <c r="L1383" s="663"/>
      <c r="M1383" s="663"/>
      <c r="N1383" s="663"/>
      <c r="O1383" s="663"/>
      <c r="P1383" s="663"/>
      <c r="Q1383" s="663"/>
      <c r="R1383" s="663"/>
      <c r="S1383" s="663"/>
      <c r="T1383" s="663"/>
      <c r="U1383" s="663"/>
      <c r="V1383" s="663"/>
      <c r="W1383" s="663"/>
      <c r="X1383" s="663"/>
      <c r="Y1383" s="663"/>
      <c r="Z1383" s="663"/>
    </row>
    <row r="1384" spans="1:26" s="664" customFormat="1" ht="24.75" customHeight="1">
      <c r="A1384" s="685" t="s">
        <v>0</v>
      </c>
      <c r="B1384" s="669"/>
      <c r="C1384" s="365"/>
      <c r="D1384" s="365"/>
      <c r="E1384" s="654"/>
      <c r="F1384" s="203"/>
      <c r="G1384" s="663"/>
      <c r="H1384" s="663"/>
      <c r="I1384" s="663"/>
      <c r="J1384" s="663"/>
      <c r="K1384" s="663"/>
      <c r="L1384" s="663"/>
      <c r="M1384" s="663"/>
      <c r="N1384" s="663"/>
      <c r="O1384" s="663"/>
      <c r="P1384" s="663"/>
      <c r="Q1384" s="663"/>
      <c r="R1384" s="663"/>
      <c r="S1384" s="663"/>
      <c r="T1384" s="663"/>
      <c r="U1384" s="663"/>
      <c r="V1384" s="663"/>
      <c r="W1384" s="663"/>
      <c r="X1384" s="663"/>
      <c r="Y1384" s="663"/>
      <c r="Z1384" s="663"/>
    </row>
    <row r="1385" spans="1:26" s="664" customFormat="1" ht="12.75">
      <c r="A1385" s="199" t="s">
        <v>811</v>
      </c>
      <c r="B1385" s="669">
        <v>388000</v>
      </c>
      <c r="C1385" s="669">
        <v>4960</v>
      </c>
      <c r="D1385" s="669">
        <v>4960</v>
      </c>
      <c r="E1385" s="670">
        <v>1.2783505154639174</v>
      </c>
      <c r="F1385" s="203">
        <v>0</v>
      </c>
      <c r="G1385" s="663"/>
      <c r="H1385" s="663"/>
      <c r="I1385" s="663"/>
      <c r="J1385" s="663"/>
      <c r="K1385" s="663"/>
      <c r="L1385" s="663"/>
      <c r="M1385" s="663"/>
      <c r="N1385" s="663"/>
      <c r="O1385" s="663"/>
      <c r="P1385" s="663"/>
      <c r="Q1385" s="663"/>
      <c r="R1385" s="663"/>
      <c r="S1385" s="663"/>
      <c r="T1385" s="663"/>
      <c r="U1385" s="663"/>
      <c r="V1385" s="663"/>
      <c r="W1385" s="663"/>
      <c r="X1385" s="663"/>
      <c r="Y1385" s="663"/>
      <c r="Z1385" s="663"/>
    </row>
    <row r="1386" spans="1:26" s="664" customFormat="1" ht="12.75">
      <c r="A1386" s="259" t="s">
        <v>1616</v>
      </c>
      <c r="B1386" s="669">
        <v>194000</v>
      </c>
      <c r="C1386" s="669">
        <v>0</v>
      </c>
      <c r="D1386" s="669">
        <v>0</v>
      </c>
      <c r="E1386" s="670">
        <v>0</v>
      </c>
      <c r="F1386" s="203">
        <v>0</v>
      </c>
      <c r="G1386" s="663"/>
      <c r="H1386" s="663"/>
      <c r="I1386" s="663"/>
      <c r="J1386" s="663"/>
      <c r="K1386" s="663"/>
      <c r="L1386" s="663"/>
      <c r="M1386" s="663"/>
      <c r="N1386" s="663"/>
      <c r="O1386" s="663"/>
      <c r="P1386" s="663"/>
      <c r="Q1386" s="663"/>
      <c r="R1386" s="663"/>
      <c r="S1386" s="663"/>
      <c r="T1386" s="663"/>
      <c r="U1386" s="663"/>
      <c r="V1386" s="663"/>
      <c r="W1386" s="663"/>
      <c r="X1386" s="663"/>
      <c r="Y1386" s="663"/>
      <c r="Z1386" s="663"/>
    </row>
    <row r="1387" spans="1:26" s="664" customFormat="1" ht="12.75">
      <c r="A1387" s="259" t="s">
        <v>1600</v>
      </c>
      <c r="B1387" s="669">
        <v>194000</v>
      </c>
      <c r="C1387" s="669">
        <v>4960</v>
      </c>
      <c r="D1387" s="669">
        <v>4960</v>
      </c>
      <c r="E1387" s="670">
        <v>2.556701030927835</v>
      </c>
      <c r="F1387" s="203">
        <v>0</v>
      </c>
      <c r="G1387" s="663"/>
      <c r="H1387" s="663"/>
      <c r="I1387" s="663"/>
      <c r="J1387" s="663"/>
      <c r="K1387" s="663"/>
      <c r="L1387" s="663"/>
      <c r="M1387" s="663"/>
      <c r="N1387" s="663"/>
      <c r="O1387" s="663"/>
      <c r="P1387" s="663"/>
      <c r="Q1387" s="663"/>
      <c r="R1387" s="663"/>
      <c r="S1387" s="663"/>
      <c r="T1387" s="663"/>
      <c r="U1387" s="663"/>
      <c r="V1387" s="663"/>
      <c r="W1387" s="663"/>
      <c r="X1387" s="663"/>
      <c r="Y1387" s="663"/>
      <c r="Z1387" s="663"/>
    </row>
    <row r="1388" spans="1:26" s="664" customFormat="1" ht="25.5">
      <c r="A1388" s="261" t="s">
        <v>1601</v>
      </c>
      <c r="B1388" s="669">
        <v>194000</v>
      </c>
      <c r="C1388" s="669">
        <v>4960</v>
      </c>
      <c r="D1388" s="669">
        <v>4960</v>
      </c>
      <c r="E1388" s="670">
        <v>2.556701030927835</v>
      </c>
      <c r="F1388" s="203">
        <v>0</v>
      </c>
      <c r="G1388" s="663"/>
      <c r="H1388" s="663"/>
      <c r="I1388" s="663"/>
      <c r="J1388" s="663"/>
      <c r="K1388" s="663"/>
      <c r="L1388" s="663"/>
      <c r="M1388" s="663"/>
      <c r="N1388" s="663"/>
      <c r="O1388" s="663"/>
      <c r="P1388" s="663"/>
      <c r="Q1388" s="663"/>
      <c r="R1388" s="663"/>
      <c r="S1388" s="663"/>
      <c r="T1388" s="663"/>
      <c r="U1388" s="663"/>
      <c r="V1388" s="663"/>
      <c r="W1388" s="663"/>
      <c r="X1388" s="663"/>
      <c r="Y1388" s="663"/>
      <c r="Z1388" s="663"/>
    </row>
    <row r="1389" spans="1:26" s="664" customFormat="1" ht="12.75">
      <c r="A1389" s="193" t="s">
        <v>1602</v>
      </c>
      <c r="B1389" s="669">
        <v>388000</v>
      </c>
      <c r="C1389" s="669">
        <v>4960</v>
      </c>
      <c r="D1389" s="669">
        <v>0</v>
      </c>
      <c r="E1389" s="670">
        <v>0</v>
      </c>
      <c r="F1389" s="203">
        <v>0</v>
      </c>
      <c r="G1389" s="663"/>
      <c r="H1389" s="663"/>
      <c r="I1389" s="663"/>
      <c r="J1389" s="663"/>
      <c r="K1389" s="663"/>
      <c r="L1389" s="663"/>
      <c r="M1389" s="663"/>
      <c r="N1389" s="663"/>
      <c r="O1389" s="663"/>
      <c r="P1389" s="663"/>
      <c r="Q1389" s="663"/>
      <c r="R1389" s="663"/>
      <c r="S1389" s="663"/>
      <c r="T1389" s="663"/>
      <c r="U1389" s="663"/>
      <c r="V1389" s="663"/>
      <c r="W1389" s="663"/>
      <c r="X1389" s="663"/>
      <c r="Y1389" s="663"/>
      <c r="Z1389" s="663"/>
    </row>
    <row r="1390" spans="1:26" s="664" customFormat="1" ht="12.75">
      <c r="A1390" s="259" t="s">
        <v>1603</v>
      </c>
      <c r="B1390" s="669">
        <v>379126</v>
      </c>
      <c r="C1390" s="669">
        <v>4960</v>
      </c>
      <c r="D1390" s="669">
        <v>0</v>
      </c>
      <c r="E1390" s="670">
        <v>0</v>
      </c>
      <c r="F1390" s="203">
        <v>0</v>
      </c>
      <c r="G1390" s="663"/>
      <c r="H1390" s="663"/>
      <c r="I1390" s="663"/>
      <c r="J1390" s="663"/>
      <c r="K1390" s="663"/>
      <c r="L1390" s="663"/>
      <c r="M1390" s="663"/>
      <c r="N1390" s="663"/>
      <c r="O1390" s="663"/>
      <c r="P1390" s="663"/>
      <c r="Q1390" s="663"/>
      <c r="R1390" s="663"/>
      <c r="S1390" s="663"/>
      <c r="T1390" s="663"/>
      <c r="U1390" s="663"/>
      <c r="V1390" s="663"/>
      <c r="W1390" s="663"/>
      <c r="X1390" s="663"/>
      <c r="Y1390" s="663"/>
      <c r="Z1390" s="663"/>
    </row>
    <row r="1391" spans="1:26" s="664" customFormat="1" ht="12.75">
      <c r="A1391" s="274" t="s">
        <v>1604</v>
      </c>
      <c r="B1391" s="669">
        <v>379126</v>
      </c>
      <c r="C1391" s="669">
        <v>4960</v>
      </c>
      <c r="D1391" s="669">
        <v>0</v>
      </c>
      <c r="E1391" s="670">
        <v>0</v>
      </c>
      <c r="F1391" s="203">
        <v>0</v>
      </c>
      <c r="G1391" s="663"/>
      <c r="H1391" s="663"/>
      <c r="I1391" s="663"/>
      <c r="J1391" s="663"/>
      <c r="K1391" s="663"/>
      <c r="L1391" s="663"/>
      <c r="M1391" s="663"/>
      <c r="N1391" s="663"/>
      <c r="O1391" s="663"/>
      <c r="P1391" s="663"/>
      <c r="Q1391" s="663"/>
      <c r="R1391" s="663"/>
      <c r="S1391" s="663"/>
      <c r="T1391" s="663"/>
      <c r="U1391" s="663"/>
      <c r="V1391" s="663"/>
      <c r="W1391" s="663"/>
      <c r="X1391" s="663"/>
      <c r="Y1391" s="663"/>
      <c r="Z1391" s="663"/>
    </row>
    <row r="1392" spans="1:26" s="664" customFormat="1" ht="12.75">
      <c r="A1392" s="276" t="s">
        <v>1605</v>
      </c>
      <c r="B1392" s="669">
        <v>74484</v>
      </c>
      <c r="C1392" s="669">
        <v>4960</v>
      </c>
      <c r="D1392" s="669">
        <v>0</v>
      </c>
      <c r="E1392" s="670">
        <v>0</v>
      </c>
      <c r="F1392" s="203">
        <v>0</v>
      </c>
      <c r="G1392" s="663"/>
      <c r="H1392" s="663"/>
      <c r="I1392" s="663"/>
      <c r="J1392" s="663"/>
      <c r="K1392" s="663"/>
      <c r="L1392" s="663"/>
      <c r="M1392" s="663"/>
      <c r="N1392" s="663"/>
      <c r="O1392" s="663"/>
      <c r="P1392" s="663"/>
      <c r="Q1392" s="663"/>
      <c r="R1392" s="663"/>
      <c r="S1392" s="663"/>
      <c r="T1392" s="663"/>
      <c r="U1392" s="663"/>
      <c r="V1392" s="663"/>
      <c r="W1392" s="663"/>
      <c r="X1392" s="663"/>
      <c r="Y1392" s="663"/>
      <c r="Z1392" s="663"/>
    </row>
    <row r="1393" spans="1:26" s="664" customFormat="1" ht="12.75">
      <c r="A1393" s="280" t="s">
        <v>1606</v>
      </c>
      <c r="B1393" s="669">
        <v>60024</v>
      </c>
      <c r="C1393" s="669">
        <v>4000</v>
      </c>
      <c r="D1393" s="669">
        <v>0</v>
      </c>
      <c r="E1393" s="670">
        <v>0</v>
      </c>
      <c r="F1393" s="203">
        <v>0</v>
      </c>
      <c r="G1393" s="663"/>
      <c r="H1393" s="663"/>
      <c r="I1393" s="663"/>
      <c r="J1393" s="663"/>
      <c r="K1393" s="663"/>
      <c r="L1393" s="663"/>
      <c r="M1393" s="663"/>
      <c r="N1393" s="663"/>
      <c r="O1393" s="663"/>
      <c r="P1393" s="663"/>
      <c r="Q1393" s="663"/>
      <c r="R1393" s="663"/>
      <c r="S1393" s="663"/>
      <c r="T1393" s="663"/>
      <c r="U1393" s="663"/>
      <c r="V1393" s="663"/>
      <c r="W1393" s="663"/>
      <c r="X1393" s="663"/>
      <c r="Y1393" s="663"/>
      <c r="Z1393" s="663"/>
    </row>
    <row r="1394" spans="1:26" s="664" customFormat="1" ht="12.75">
      <c r="A1394" s="276" t="s">
        <v>1607</v>
      </c>
      <c r="B1394" s="669">
        <v>304642</v>
      </c>
      <c r="C1394" s="669">
        <v>0</v>
      </c>
      <c r="D1394" s="669">
        <v>0</v>
      </c>
      <c r="E1394" s="670">
        <v>0</v>
      </c>
      <c r="F1394" s="203">
        <v>0</v>
      </c>
      <c r="G1394" s="663"/>
      <c r="H1394" s="663"/>
      <c r="I1394" s="663"/>
      <c r="J1394" s="663"/>
      <c r="K1394" s="663"/>
      <c r="L1394" s="663"/>
      <c r="M1394" s="663"/>
      <c r="N1394" s="663"/>
      <c r="O1394" s="663"/>
      <c r="P1394" s="663"/>
      <c r="Q1394" s="663"/>
      <c r="R1394" s="663"/>
      <c r="S1394" s="663"/>
      <c r="T1394" s="663"/>
      <c r="U1394" s="663"/>
      <c r="V1394" s="663"/>
      <c r="W1394" s="663"/>
      <c r="X1394" s="663"/>
      <c r="Y1394" s="663"/>
      <c r="Z1394" s="663"/>
    </row>
    <row r="1395" spans="1:26" s="664" customFormat="1" ht="12.75">
      <c r="A1395" s="259" t="s">
        <v>1558</v>
      </c>
      <c r="B1395" s="669">
        <v>8874</v>
      </c>
      <c r="C1395" s="669">
        <v>0</v>
      </c>
      <c r="D1395" s="669">
        <v>0</v>
      </c>
      <c r="E1395" s="670">
        <v>0</v>
      </c>
      <c r="F1395" s="203">
        <v>0</v>
      </c>
      <c r="G1395" s="663"/>
      <c r="H1395" s="663"/>
      <c r="I1395" s="663"/>
      <c r="J1395" s="663"/>
      <c r="K1395" s="663"/>
      <c r="L1395" s="663"/>
      <c r="M1395" s="663"/>
      <c r="N1395" s="663"/>
      <c r="O1395" s="663"/>
      <c r="P1395" s="663"/>
      <c r="Q1395" s="663"/>
      <c r="R1395" s="663"/>
      <c r="S1395" s="663"/>
      <c r="T1395" s="663"/>
      <c r="U1395" s="663"/>
      <c r="V1395" s="663"/>
      <c r="W1395" s="663"/>
      <c r="X1395" s="663"/>
      <c r="Y1395" s="663"/>
      <c r="Z1395" s="663"/>
    </row>
    <row r="1396" spans="1:26" s="664" customFormat="1" ht="12.75">
      <c r="A1396" s="274" t="s">
        <v>1610</v>
      </c>
      <c r="B1396" s="669">
        <v>8874</v>
      </c>
      <c r="C1396" s="669">
        <v>0</v>
      </c>
      <c r="D1396" s="669">
        <v>0</v>
      </c>
      <c r="E1396" s="670">
        <v>0</v>
      </c>
      <c r="F1396" s="203">
        <v>0</v>
      </c>
      <c r="G1396" s="663"/>
      <c r="H1396" s="663"/>
      <c r="I1396" s="663"/>
      <c r="J1396" s="663"/>
      <c r="K1396" s="663"/>
      <c r="L1396" s="663"/>
      <c r="M1396" s="663"/>
      <c r="N1396" s="663"/>
      <c r="O1396" s="663"/>
      <c r="P1396" s="663"/>
      <c r="Q1396" s="663"/>
      <c r="R1396" s="663"/>
      <c r="S1396" s="663"/>
      <c r="T1396" s="663"/>
      <c r="U1396" s="663"/>
      <c r="V1396" s="663"/>
      <c r="W1396" s="663"/>
      <c r="X1396" s="663"/>
      <c r="Y1396" s="663"/>
      <c r="Z1396" s="663"/>
    </row>
    <row r="1397" spans="1:26" s="664" customFormat="1" ht="12.75">
      <c r="A1397" s="147" t="s">
        <v>1496</v>
      </c>
      <c r="B1397" s="669"/>
      <c r="C1397" s="669"/>
      <c r="D1397" s="669"/>
      <c r="E1397" s="670"/>
      <c r="F1397" s="203"/>
      <c r="G1397" s="663"/>
      <c r="H1397" s="663"/>
      <c r="I1397" s="663"/>
      <c r="J1397" s="663"/>
      <c r="K1397" s="663"/>
      <c r="L1397" s="663"/>
      <c r="M1397" s="663"/>
      <c r="N1397" s="663"/>
      <c r="O1397" s="663"/>
      <c r="P1397" s="663"/>
      <c r="Q1397" s="663"/>
      <c r="R1397" s="663"/>
      <c r="S1397" s="663"/>
      <c r="T1397" s="663"/>
      <c r="U1397" s="663"/>
      <c r="V1397" s="663"/>
      <c r="W1397" s="663"/>
      <c r="X1397" s="663"/>
      <c r="Y1397" s="663"/>
      <c r="Z1397" s="663"/>
    </row>
    <row r="1398" spans="1:26" s="664" customFormat="1" ht="12.75">
      <c r="A1398" s="686" t="s">
        <v>844</v>
      </c>
      <c r="B1398" s="669"/>
      <c r="C1398" s="669"/>
      <c r="D1398" s="669"/>
      <c r="E1398" s="670"/>
      <c r="F1398" s="203"/>
      <c r="G1398" s="663"/>
      <c r="H1398" s="663"/>
      <c r="I1398" s="663"/>
      <c r="J1398" s="663"/>
      <c r="K1398" s="663"/>
      <c r="L1398" s="663"/>
      <c r="M1398" s="663"/>
      <c r="N1398" s="663"/>
      <c r="O1398" s="663"/>
      <c r="P1398" s="663"/>
      <c r="Q1398" s="663"/>
      <c r="R1398" s="663"/>
      <c r="S1398" s="663"/>
      <c r="T1398" s="663"/>
      <c r="U1398" s="663"/>
      <c r="V1398" s="663"/>
      <c r="W1398" s="663"/>
      <c r="X1398" s="663"/>
      <c r="Y1398" s="663"/>
      <c r="Z1398" s="663"/>
    </row>
    <row r="1399" spans="1:26" s="664" customFormat="1" ht="12.75">
      <c r="A1399" s="199" t="s">
        <v>811</v>
      </c>
      <c r="B1399" s="669">
        <v>388000</v>
      </c>
      <c r="C1399" s="669">
        <v>4960</v>
      </c>
      <c r="D1399" s="669">
        <v>4960</v>
      </c>
      <c r="E1399" s="670">
        <v>1.2783505154639174</v>
      </c>
      <c r="F1399" s="203">
        <v>0</v>
      </c>
      <c r="G1399" s="663"/>
      <c r="H1399" s="663"/>
      <c r="I1399" s="663"/>
      <c r="J1399" s="663"/>
      <c r="K1399" s="663"/>
      <c r="L1399" s="663"/>
      <c r="M1399" s="663"/>
      <c r="N1399" s="663"/>
      <c r="O1399" s="663"/>
      <c r="P1399" s="663"/>
      <c r="Q1399" s="663"/>
      <c r="R1399" s="663"/>
      <c r="S1399" s="663"/>
      <c r="T1399" s="663"/>
      <c r="U1399" s="663"/>
      <c r="V1399" s="663"/>
      <c r="W1399" s="663"/>
      <c r="X1399" s="663"/>
      <c r="Y1399" s="663"/>
      <c r="Z1399" s="663"/>
    </row>
    <row r="1400" spans="1:26" s="664" customFormat="1" ht="12.75">
      <c r="A1400" s="259" t="s">
        <v>1616</v>
      </c>
      <c r="B1400" s="669">
        <v>194000</v>
      </c>
      <c r="C1400" s="669">
        <v>0</v>
      </c>
      <c r="D1400" s="669">
        <v>0</v>
      </c>
      <c r="E1400" s="670">
        <v>0</v>
      </c>
      <c r="F1400" s="203">
        <v>0</v>
      </c>
      <c r="G1400" s="663"/>
      <c r="H1400" s="663"/>
      <c r="I1400" s="663"/>
      <c r="J1400" s="663"/>
      <c r="K1400" s="663"/>
      <c r="L1400" s="663"/>
      <c r="M1400" s="663"/>
      <c r="N1400" s="663"/>
      <c r="O1400" s="663"/>
      <c r="P1400" s="663"/>
      <c r="Q1400" s="663"/>
      <c r="R1400" s="663"/>
      <c r="S1400" s="663"/>
      <c r="T1400" s="663"/>
      <c r="U1400" s="663"/>
      <c r="V1400" s="663"/>
      <c r="W1400" s="663"/>
      <c r="X1400" s="663"/>
      <c r="Y1400" s="663"/>
      <c r="Z1400" s="663"/>
    </row>
    <row r="1401" spans="1:26" s="664" customFormat="1" ht="12.75">
      <c r="A1401" s="259" t="s">
        <v>1600</v>
      </c>
      <c r="B1401" s="669">
        <v>194000</v>
      </c>
      <c r="C1401" s="669">
        <v>4960</v>
      </c>
      <c r="D1401" s="669">
        <v>4960</v>
      </c>
      <c r="E1401" s="670">
        <v>2.556701030927835</v>
      </c>
      <c r="F1401" s="203">
        <v>0</v>
      </c>
      <c r="G1401" s="663"/>
      <c r="H1401" s="663"/>
      <c r="I1401" s="663"/>
      <c r="J1401" s="663"/>
      <c r="K1401" s="663"/>
      <c r="L1401" s="663"/>
      <c r="M1401" s="663"/>
      <c r="N1401" s="663"/>
      <c r="O1401" s="663"/>
      <c r="P1401" s="663"/>
      <c r="Q1401" s="663"/>
      <c r="R1401" s="663"/>
      <c r="S1401" s="663"/>
      <c r="T1401" s="663"/>
      <c r="U1401" s="663"/>
      <c r="V1401" s="663"/>
      <c r="W1401" s="663"/>
      <c r="X1401" s="663"/>
      <c r="Y1401" s="663"/>
      <c r="Z1401" s="663"/>
    </row>
    <row r="1402" spans="1:26" s="664" customFormat="1" ht="25.5">
      <c r="A1402" s="261" t="s">
        <v>1601</v>
      </c>
      <c r="B1402" s="669">
        <v>194000</v>
      </c>
      <c r="C1402" s="669">
        <v>4960</v>
      </c>
      <c r="D1402" s="669">
        <v>4960</v>
      </c>
      <c r="E1402" s="670">
        <v>2.556701030927835</v>
      </c>
      <c r="F1402" s="203">
        <v>0</v>
      </c>
      <c r="G1402" s="663"/>
      <c r="H1402" s="663"/>
      <c r="I1402" s="663"/>
      <c r="J1402" s="663"/>
      <c r="K1402" s="663"/>
      <c r="L1402" s="663"/>
      <c r="M1402" s="663"/>
      <c r="N1402" s="663"/>
      <c r="O1402" s="663"/>
      <c r="P1402" s="663"/>
      <c r="Q1402" s="663"/>
      <c r="R1402" s="663"/>
      <c r="S1402" s="663"/>
      <c r="T1402" s="663"/>
      <c r="U1402" s="663"/>
      <c r="V1402" s="663"/>
      <c r="W1402" s="663"/>
      <c r="X1402" s="663"/>
      <c r="Y1402" s="663"/>
      <c r="Z1402" s="663"/>
    </row>
    <row r="1403" spans="1:26" s="664" customFormat="1" ht="12.75">
      <c r="A1403" s="193" t="s">
        <v>1602</v>
      </c>
      <c r="B1403" s="669">
        <v>388000</v>
      </c>
      <c r="C1403" s="669">
        <v>4960</v>
      </c>
      <c r="D1403" s="669">
        <v>0</v>
      </c>
      <c r="E1403" s="670">
        <v>0</v>
      </c>
      <c r="F1403" s="203">
        <v>0</v>
      </c>
      <c r="G1403" s="663"/>
      <c r="H1403" s="663"/>
      <c r="I1403" s="663"/>
      <c r="J1403" s="663"/>
      <c r="K1403" s="663"/>
      <c r="L1403" s="663"/>
      <c r="M1403" s="663"/>
      <c r="N1403" s="663"/>
      <c r="O1403" s="663"/>
      <c r="P1403" s="663"/>
      <c r="Q1403" s="663"/>
      <c r="R1403" s="663"/>
      <c r="S1403" s="663"/>
      <c r="T1403" s="663"/>
      <c r="U1403" s="663"/>
      <c r="V1403" s="663"/>
      <c r="W1403" s="663"/>
      <c r="X1403" s="663"/>
      <c r="Y1403" s="663"/>
      <c r="Z1403" s="663"/>
    </row>
    <row r="1404" spans="1:26" s="664" customFormat="1" ht="12.75">
      <c r="A1404" s="259" t="s">
        <v>1603</v>
      </c>
      <c r="B1404" s="669">
        <v>379126</v>
      </c>
      <c r="C1404" s="669">
        <v>4960</v>
      </c>
      <c r="D1404" s="669">
        <v>0</v>
      </c>
      <c r="E1404" s="670">
        <v>0</v>
      </c>
      <c r="F1404" s="203">
        <v>0</v>
      </c>
      <c r="G1404" s="663"/>
      <c r="H1404" s="663"/>
      <c r="I1404" s="663"/>
      <c r="J1404" s="663"/>
      <c r="K1404" s="663"/>
      <c r="L1404" s="663"/>
      <c r="M1404" s="663"/>
      <c r="N1404" s="663"/>
      <c r="O1404" s="663"/>
      <c r="P1404" s="663"/>
      <c r="Q1404" s="663"/>
      <c r="R1404" s="663"/>
      <c r="S1404" s="663"/>
      <c r="T1404" s="663"/>
      <c r="U1404" s="663"/>
      <c r="V1404" s="663"/>
      <c r="W1404" s="663"/>
      <c r="X1404" s="663"/>
      <c r="Y1404" s="663"/>
      <c r="Z1404" s="663"/>
    </row>
    <row r="1405" spans="1:26" s="664" customFormat="1" ht="12.75">
      <c r="A1405" s="274" t="s">
        <v>1604</v>
      </c>
      <c r="B1405" s="669">
        <v>379126</v>
      </c>
      <c r="C1405" s="669">
        <v>4960</v>
      </c>
      <c r="D1405" s="669">
        <v>0</v>
      </c>
      <c r="E1405" s="670">
        <v>0</v>
      </c>
      <c r="F1405" s="203">
        <v>0</v>
      </c>
      <c r="G1405" s="663"/>
      <c r="H1405" s="663"/>
      <c r="I1405" s="663"/>
      <c r="J1405" s="663"/>
      <c r="K1405" s="663"/>
      <c r="L1405" s="663"/>
      <c r="M1405" s="663"/>
      <c r="N1405" s="663"/>
      <c r="O1405" s="663"/>
      <c r="P1405" s="663"/>
      <c r="Q1405" s="663"/>
      <c r="R1405" s="663"/>
      <c r="S1405" s="663"/>
      <c r="T1405" s="663"/>
      <c r="U1405" s="663"/>
      <c r="V1405" s="663"/>
      <c r="W1405" s="663"/>
      <c r="X1405" s="663"/>
      <c r="Y1405" s="663"/>
      <c r="Z1405" s="663"/>
    </row>
    <row r="1406" spans="1:26" s="664" customFormat="1" ht="12.75">
      <c r="A1406" s="276" t="s">
        <v>1605</v>
      </c>
      <c r="B1406" s="669">
        <v>74484</v>
      </c>
      <c r="C1406" s="669">
        <v>4960</v>
      </c>
      <c r="D1406" s="669">
        <v>0</v>
      </c>
      <c r="E1406" s="670">
        <v>0</v>
      </c>
      <c r="F1406" s="203">
        <v>0</v>
      </c>
      <c r="G1406" s="663"/>
      <c r="H1406" s="663"/>
      <c r="I1406" s="663"/>
      <c r="J1406" s="663"/>
      <c r="K1406" s="663"/>
      <c r="L1406" s="663"/>
      <c r="M1406" s="663"/>
      <c r="N1406" s="663"/>
      <c r="O1406" s="663"/>
      <c r="P1406" s="663"/>
      <c r="Q1406" s="663"/>
      <c r="R1406" s="663"/>
      <c r="S1406" s="663"/>
      <c r="T1406" s="663"/>
      <c r="U1406" s="663"/>
      <c r="V1406" s="663"/>
      <c r="W1406" s="663"/>
      <c r="X1406" s="663"/>
      <c r="Y1406" s="663"/>
      <c r="Z1406" s="663"/>
    </row>
    <row r="1407" spans="1:26" s="664" customFormat="1" ht="12.75">
      <c r="A1407" s="280" t="s">
        <v>1606</v>
      </c>
      <c r="B1407" s="669">
        <v>60024</v>
      </c>
      <c r="C1407" s="669">
        <v>4000</v>
      </c>
      <c r="D1407" s="669">
        <v>0</v>
      </c>
      <c r="E1407" s="670">
        <v>0</v>
      </c>
      <c r="F1407" s="203">
        <v>0</v>
      </c>
      <c r="G1407" s="663"/>
      <c r="H1407" s="663"/>
      <c r="I1407" s="663"/>
      <c r="J1407" s="663"/>
      <c r="K1407" s="663"/>
      <c r="L1407" s="663"/>
      <c r="M1407" s="663"/>
      <c r="N1407" s="663"/>
      <c r="O1407" s="663"/>
      <c r="P1407" s="663"/>
      <c r="Q1407" s="663"/>
      <c r="R1407" s="663"/>
      <c r="S1407" s="663"/>
      <c r="T1407" s="663"/>
      <c r="U1407" s="663"/>
      <c r="V1407" s="663"/>
      <c r="W1407" s="663"/>
      <c r="X1407" s="663"/>
      <c r="Y1407" s="663"/>
      <c r="Z1407" s="663"/>
    </row>
    <row r="1408" spans="1:26" s="664" customFormat="1" ht="12.75">
      <c r="A1408" s="276" t="s">
        <v>1607</v>
      </c>
      <c r="B1408" s="669">
        <v>304642</v>
      </c>
      <c r="C1408" s="669">
        <v>0</v>
      </c>
      <c r="D1408" s="669">
        <v>0</v>
      </c>
      <c r="E1408" s="670">
        <v>0</v>
      </c>
      <c r="F1408" s="203">
        <v>0</v>
      </c>
      <c r="G1408" s="663"/>
      <c r="H1408" s="663"/>
      <c r="I1408" s="663"/>
      <c r="J1408" s="663"/>
      <c r="K1408" s="663"/>
      <c r="L1408" s="663"/>
      <c r="M1408" s="663"/>
      <c r="N1408" s="663"/>
      <c r="O1408" s="663"/>
      <c r="P1408" s="663"/>
      <c r="Q1408" s="663"/>
      <c r="R1408" s="663"/>
      <c r="S1408" s="663"/>
      <c r="T1408" s="663"/>
      <c r="U1408" s="663"/>
      <c r="V1408" s="663"/>
      <c r="W1408" s="663"/>
      <c r="X1408" s="663"/>
      <c r="Y1408" s="663"/>
      <c r="Z1408" s="663"/>
    </row>
    <row r="1409" spans="1:26" s="664" customFormat="1" ht="12.75">
      <c r="A1409" s="259" t="s">
        <v>1558</v>
      </c>
      <c r="B1409" s="669">
        <v>8874</v>
      </c>
      <c r="C1409" s="669">
        <v>0</v>
      </c>
      <c r="D1409" s="669">
        <v>0</v>
      </c>
      <c r="E1409" s="670">
        <v>0</v>
      </c>
      <c r="F1409" s="203">
        <v>0</v>
      </c>
      <c r="G1409" s="663"/>
      <c r="H1409" s="663"/>
      <c r="I1409" s="663"/>
      <c r="J1409" s="663"/>
      <c r="K1409" s="663"/>
      <c r="L1409" s="663"/>
      <c r="M1409" s="663"/>
      <c r="N1409" s="663"/>
      <c r="O1409" s="663"/>
      <c r="P1409" s="663"/>
      <c r="Q1409" s="663"/>
      <c r="R1409" s="663"/>
      <c r="S1409" s="663"/>
      <c r="T1409" s="663"/>
      <c r="U1409" s="663"/>
      <c r="V1409" s="663"/>
      <c r="W1409" s="663"/>
      <c r="X1409" s="663"/>
      <c r="Y1409" s="663"/>
      <c r="Z1409" s="663"/>
    </row>
    <row r="1410" spans="1:26" s="664" customFormat="1" ht="12.75">
      <c r="A1410" s="274" t="s">
        <v>1610</v>
      </c>
      <c r="B1410" s="669">
        <v>8874</v>
      </c>
      <c r="C1410" s="669">
        <v>0</v>
      </c>
      <c r="D1410" s="669">
        <v>0</v>
      </c>
      <c r="E1410" s="670">
        <v>0</v>
      </c>
      <c r="F1410" s="203">
        <v>0</v>
      </c>
      <c r="G1410" s="663"/>
      <c r="H1410" s="663"/>
      <c r="I1410" s="663"/>
      <c r="J1410" s="663"/>
      <c r="K1410" s="663"/>
      <c r="L1410" s="663"/>
      <c r="M1410" s="663"/>
      <c r="N1410" s="663"/>
      <c r="O1410" s="663"/>
      <c r="P1410" s="663"/>
      <c r="Q1410" s="663"/>
      <c r="R1410" s="663"/>
      <c r="S1410" s="663"/>
      <c r="T1410" s="663"/>
      <c r="U1410" s="663"/>
      <c r="V1410" s="663"/>
      <c r="W1410" s="663"/>
      <c r="X1410" s="663"/>
      <c r="Y1410" s="663"/>
      <c r="Z1410" s="663"/>
    </row>
    <row r="1411" spans="1:26" s="664" customFormat="1" ht="12.75">
      <c r="A1411" s="252"/>
      <c r="B1411" s="669"/>
      <c r="C1411" s="365"/>
      <c r="D1411" s="365"/>
      <c r="E1411" s="654"/>
      <c r="F1411" s="203"/>
      <c r="G1411" s="663"/>
      <c r="H1411" s="663"/>
      <c r="I1411" s="663"/>
      <c r="J1411" s="663"/>
      <c r="K1411" s="663"/>
      <c r="L1411" s="663"/>
      <c r="M1411" s="663"/>
      <c r="N1411" s="663"/>
      <c r="O1411" s="663"/>
      <c r="P1411" s="663"/>
      <c r="Q1411" s="663"/>
      <c r="R1411" s="663"/>
      <c r="S1411" s="663"/>
      <c r="T1411" s="663"/>
      <c r="U1411" s="663"/>
      <c r="V1411" s="663"/>
      <c r="W1411" s="663"/>
      <c r="X1411" s="663"/>
      <c r="Y1411" s="663"/>
      <c r="Z1411" s="663"/>
    </row>
    <row r="1412" spans="1:26" s="664" customFormat="1" ht="12.75">
      <c r="A1412" s="252" t="s">
        <v>847</v>
      </c>
      <c r="B1412" s="669"/>
      <c r="C1412" s="365"/>
      <c r="D1412" s="365"/>
      <c r="E1412" s="654"/>
      <c r="F1412" s="203"/>
      <c r="G1412" s="663"/>
      <c r="H1412" s="663"/>
      <c r="I1412" s="663"/>
      <c r="J1412" s="663"/>
      <c r="K1412" s="663"/>
      <c r="L1412" s="663"/>
      <c r="M1412" s="663"/>
      <c r="N1412" s="663"/>
      <c r="O1412" s="663"/>
      <c r="P1412" s="663"/>
      <c r="Q1412" s="663"/>
      <c r="R1412" s="663"/>
      <c r="S1412" s="663"/>
      <c r="T1412" s="663"/>
      <c r="U1412" s="663"/>
      <c r="V1412" s="663"/>
      <c r="W1412" s="663"/>
      <c r="X1412" s="663"/>
      <c r="Y1412" s="663"/>
      <c r="Z1412" s="663"/>
    </row>
    <row r="1413" spans="1:26" s="664" customFormat="1" ht="25.5" customHeight="1">
      <c r="A1413" s="685" t="s">
        <v>0</v>
      </c>
      <c r="B1413" s="669"/>
      <c r="C1413" s="365"/>
      <c r="D1413" s="365"/>
      <c r="E1413" s="654"/>
      <c r="F1413" s="203"/>
      <c r="G1413" s="663"/>
      <c r="H1413" s="663"/>
      <c r="I1413" s="663"/>
      <c r="J1413" s="663"/>
      <c r="K1413" s="663"/>
      <c r="L1413" s="663"/>
      <c r="M1413" s="663"/>
      <c r="N1413" s="663"/>
      <c r="O1413" s="663"/>
      <c r="P1413" s="663"/>
      <c r="Q1413" s="663"/>
      <c r="R1413" s="663"/>
      <c r="S1413" s="663"/>
      <c r="T1413" s="663"/>
      <c r="U1413" s="663"/>
      <c r="V1413" s="663"/>
      <c r="W1413" s="663"/>
      <c r="X1413" s="663"/>
      <c r="Y1413" s="663"/>
      <c r="Z1413" s="663"/>
    </row>
    <row r="1414" spans="1:26" s="664" customFormat="1" ht="12.75">
      <c r="A1414" s="199" t="s">
        <v>811</v>
      </c>
      <c r="B1414" s="669">
        <v>3877304</v>
      </c>
      <c r="C1414" s="669">
        <v>1563878</v>
      </c>
      <c r="D1414" s="669">
        <v>1315112</v>
      </c>
      <c r="E1414" s="670">
        <v>33.91820708409761</v>
      </c>
      <c r="F1414" s="203">
        <v>310000</v>
      </c>
      <c r="G1414" s="663"/>
      <c r="H1414" s="663"/>
      <c r="I1414" s="663"/>
      <c r="J1414" s="663"/>
      <c r="K1414" s="663"/>
      <c r="L1414" s="663"/>
      <c r="M1414" s="663"/>
      <c r="N1414" s="663"/>
      <c r="O1414" s="663"/>
      <c r="P1414" s="663"/>
      <c r="Q1414" s="663"/>
      <c r="R1414" s="663"/>
      <c r="S1414" s="663"/>
      <c r="T1414" s="663"/>
      <c r="U1414" s="663"/>
      <c r="V1414" s="663"/>
      <c r="W1414" s="663"/>
      <c r="X1414" s="663"/>
      <c r="Y1414" s="663"/>
      <c r="Z1414" s="663"/>
    </row>
    <row r="1415" spans="1:26" s="664" customFormat="1" ht="12.75">
      <c r="A1415" s="259" t="s">
        <v>1616</v>
      </c>
      <c r="B1415" s="669">
        <v>2256304</v>
      </c>
      <c r="C1415" s="669">
        <v>652878</v>
      </c>
      <c r="D1415" s="669">
        <v>404112</v>
      </c>
      <c r="E1415" s="670">
        <v>17.91035250569072</v>
      </c>
      <c r="F1415" s="203">
        <v>0</v>
      </c>
      <c r="G1415" s="663"/>
      <c r="H1415" s="663"/>
      <c r="I1415" s="663"/>
      <c r="J1415" s="663"/>
      <c r="K1415" s="663"/>
      <c r="L1415" s="663"/>
      <c r="M1415" s="663"/>
      <c r="N1415" s="663"/>
      <c r="O1415" s="663"/>
      <c r="P1415" s="663"/>
      <c r="Q1415" s="663"/>
      <c r="R1415" s="663"/>
      <c r="S1415" s="663"/>
      <c r="T1415" s="663"/>
      <c r="U1415" s="663"/>
      <c r="V1415" s="663"/>
      <c r="W1415" s="663"/>
      <c r="X1415" s="663"/>
      <c r="Y1415" s="663"/>
      <c r="Z1415" s="663"/>
    </row>
    <row r="1416" spans="1:26" s="664" customFormat="1" ht="12.75">
      <c r="A1416" s="259" t="s">
        <v>1600</v>
      </c>
      <c r="B1416" s="669">
        <v>1621000</v>
      </c>
      <c r="C1416" s="669">
        <v>911000</v>
      </c>
      <c r="D1416" s="669">
        <v>911000</v>
      </c>
      <c r="E1416" s="670">
        <v>56.199876619370755</v>
      </c>
      <c r="F1416" s="203">
        <v>310000</v>
      </c>
      <c r="G1416" s="663"/>
      <c r="H1416" s="663"/>
      <c r="I1416" s="663"/>
      <c r="J1416" s="663"/>
      <c r="K1416" s="663"/>
      <c r="L1416" s="663"/>
      <c r="M1416" s="663"/>
      <c r="N1416" s="663"/>
      <c r="O1416" s="663"/>
      <c r="P1416" s="663"/>
      <c r="Q1416" s="663"/>
      <c r="R1416" s="663"/>
      <c r="S1416" s="663"/>
      <c r="T1416" s="663"/>
      <c r="U1416" s="663"/>
      <c r="V1416" s="663"/>
      <c r="W1416" s="663"/>
      <c r="X1416" s="663"/>
      <c r="Y1416" s="663"/>
      <c r="Z1416" s="663"/>
    </row>
    <row r="1417" spans="1:26" s="664" customFormat="1" ht="25.5">
      <c r="A1417" s="261" t="s">
        <v>1601</v>
      </c>
      <c r="B1417" s="669">
        <v>1621000</v>
      </c>
      <c r="C1417" s="669">
        <v>911000</v>
      </c>
      <c r="D1417" s="669">
        <v>911000</v>
      </c>
      <c r="E1417" s="670">
        <v>56.199876619370755</v>
      </c>
      <c r="F1417" s="203">
        <v>310000</v>
      </c>
      <c r="G1417" s="663"/>
      <c r="H1417" s="663"/>
      <c r="I1417" s="663"/>
      <c r="J1417" s="663"/>
      <c r="K1417" s="663"/>
      <c r="L1417" s="663"/>
      <c r="M1417" s="663"/>
      <c r="N1417" s="663"/>
      <c r="O1417" s="663"/>
      <c r="P1417" s="663"/>
      <c r="Q1417" s="663"/>
      <c r="R1417" s="663"/>
      <c r="S1417" s="663"/>
      <c r="T1417" s="663"/>
      <c r="U1417" s="663"/>
      <c r="V1417" s="663"/>
      <c r="W1417" s="663"/>
      <c r="X1417" s="663"/>
      <c r="Y1417" s="663"/>
      <c r="Z1417" s="663"/>
    </row>
    <row r="1418" spans="1:26" s="664" customFormat="1" ht="12.75">
      <c r="A1418" s="193" t="s">
        <v>1602</v>
      </c>
      <c r="B1418" s="669">
        <v>4626115</v>
      </c>
      <c r="C1418" s="669">
        <v>2070963</v>
      </c>
      <c r="D1418" s="669">
        <v>167467</v>
      </c>
      <c r="E1418" s="670">
        <v>3.6200353860636842</v>
      </c>
      <c r="F1418" s="203">
        <v>0</v>
      </c>
      <c r="G1418" s="663"/>
      <c r="H1418" s="663"/>
      <c r="I1418" s="663"/>
      <c r="J1418" s="663"/>
      <c r="K1418" s="663"/>
      <c r="L1418" s="663"/>
      <c r="M1418" s="663"/>
      <c r="N1418" s="663"/>
      <c r="O1418" s="663"/>
      <c r="P1418" s="663"/>
      <c r="Q1418" s="663"/>
      <c r="R1418" s="663"/>
      <c r="S1418" s="663"/>
      <c r="T1418" s="663"/>
      <c r="U1418" s="663"/>
      <c r="V1418" s="663"/>
      <c r="W1418" s="663"/>
      <c r="X1418" s="663"/>
      <c r="Y1418" s="663"/>
      <c r="Z1418" s="663"/>
    </row>
    <row r="1419" spans="1:26" s="664" customFormat="1" ht="12.75">
      <c r="A1419" s="259" t="s">
        <v>1603</v>
      </c>
      <c r="B1419" s="669">
        <v>1441135</v>
      </c>
      <c r="C1419" s="669">
        <v>0</v>
      </c>
      <c r="D1419" s="669">
        <v>0</v>
      </c>
      <c r="E1419" s="670">
        <v>0</v>
      </c>
      <c r="F1419" s="203">
        <v>0</v>
      </c>
      <c r="G1419" s="663"/>
      <c r="H1419" s="663"/>
      <c r="I1419" s="663"/>
      <c r="J1419" s="663"/>
      <c r="K1419" s="663"/>
      <c r="L1419" s="663"/>
      <c r="M1419" s="663"/>
      <c r="N1419" s="663"/>
      <c r="O1419" s="663"/>
      <c r="P1419" s="663"/>
      <c r="Q1419" s="663"/>
      <c r="R1419" s="663"/>
      <c r="S1419" s="663"/>
      <c r="T1419" s="663"/>
      <c r="U1419" s="663"/>
      <c r="V1419" s="663"/>
      <c r="W1419" s="663"/>
      <c r="X1419" s="663"/>
      <c r="Y1419" s="663"/>
      <c r="Z1419" s="663"/>
    </row>
    <row r="1420" spans="1:26" s="664" customFormat="1" ht="12.75">
      <c r="A1420" s="274" t="s">
        <v>1608</v>
      </c>
      <c r="B1420" s="669">
        <v>1441135</v>
      </c>
      <c r="C1420" s="669">
        <v>0</v>
      </c>
      <c r="D1420" s="669">
        <v>0</v>
      </c>
      <c r="E1420" s="670">
        <v>0</v>
      </c>
      <c r="F1420" s="203">
        <v>0</v>
      </c>
      <c r="G1420" s="663"/>
      <c r="H1420" s="663"/>
      <c r="I1420" s="663"/>
      <c r="J1420" s="663"/>
      <c r="K1420" s="663"/>
      <c r="L1420" s="663"/>
      <c r="M1420" s="663"/>
      <c r="N1420" s="663"/>
      <c r="O1420" s="663"/>
      <c r="P1420" s="663"/>
      <c r="Q1420" s="663"/>
      <c r="R1420" s="663"/>
      <c r="S1420" s="663"/>
      <c r="T1420" s="663"/>
      <c r="U1420" s="663"/>
      <c r="V1420" s="663"/>
      <c r="W1420" s="663"/>
      <c r="X1420" s="663"/>
      <c r="Y1420" s="663"/>
      <c r="Z1420" s="663"/>
    </row>
    <row r="1421" spans="1:26" s="664" customFormat="1" ht="12.75">
      <c r="A1421" s="276" t="s">
        <v>1620</v>
      </c>
      <c r="B1421" s="669">
        <v>1441135</v>
      </c>
      <c r="C1421" s="669">
        <v>0</v>
      </c>
      <c r="D1421" s="669">
        <v>0</v>
      </c>
      <c r="E1421" s="670">
        <v>0</v>
      </c>
      <c r="F1421" s="203">
        <v>0</v>
      </c>
      <c r="G1421" s="663"/>
      <c r="H1421" s="663"/>
      <c r="I1421" s="663"/>
      <c r="J1421" s="663"/>
      <c r="K1421" s="663"/>
      <c r="L1421" s="663"/>
      <c r="M1421" s="663"/>
      <c r="N1421" s="663"/>
      <c r="O1421" s="663"/>
      <c r="P1421" s="663"/>
      <c r="Q1421" s="663"/>
      <c r="R1421" s="663"/>
      <c r="S1421" s="663"/>
      <c r="T1421" s="663"/>
      <c r="U1421" s="663"/>
      <c r="V1421" s="663"/>
      <c r="W1421" s="663"/>
      <c r="X1421" s="663"/>
      <c r="Y1421" s="663"/>
      <c r="Z1421" s="663"/>
    </row>
    <row r="1422" spans="1:26" s="664" customFormat="1" ht="12.75">
      <c r="A1422" s="259" t="s">
        <v>1558</v>
      </c>
      <c r="B1422" s="669">
        <v>3184980</v>
      </c>
      <c r="C1422" s="669">
        <v>2070963</v>
      </c>
      <c r="D1422" s="669">
        <v>167467</v>
      </c>
      <c r="E1422" s="670">
        <v>5.258023598264353</v>
      </c>
      <c r="F1422" s="203">
        <v>0</v>
      </c>
      <c r="G1422" s="663"/>
      <c r="H1422" s="663"/>
      <c r="I1422" s="663"/>
      <c r="J1422" s="663"/>
      <c r="K1422" s="663"/>
      <c r="L1422" s="663"/>
      <c r="M1422" s="663"/>
      <c r="N1422" s="663"/>
      <c r="O1422" s="663"/>
      <c r="P1422" s="663"/>
      <c r="Q1422" s="663"/>
      <c r="R1422" s="663"/>
      <c r="S1422" s="663"/>
      <c r="T1422" s="663"/>
      <c r="U1422" s="663"/>
      <c r="V1422" s="663"/>
      <c r="W1422" s="663"/>
      <c r="X1422" s="663"/>
      <c r="Y1422" s="663"/>
      <c r="Z1422" s="663"/>
    </row>
    <row r="1423" spans="1:26" s="664" customFormat="1" ht="12.75">
      <c r="A1423" s="274" t="s">
        <v>1610</v>
      </c>
      <c r="B1423" s="669">
        <v>3184980</v>
      </c>
      <c r="C1423" s="669">
        <v>2070963</v>
      </c>
      <c r="D1423" s="669">
        <v>167467</v>
      </c>
      <c r="E1423" s="670">
        <v>5.258023598264353</v>
      </c>
      <c r="F1423" s="203">
        <v>0</v>
      </c>
      <c r="G1423" s="663"/>
      <c r="H1423" s="663"/>
      <c r="I1423" s="663"/>
      <c r="J1423" s="663"/>
      <c r="K1423" s="663"/>
      <c r="L1423" s="663"/>
      <c r="M1423" s="663"/>
      <c r="N1423" s="663"/>
      <c r="O1423" s="663"/>
      <c r="P1423" s="663"/>
      <c r="Q1423" s="663"/>
      <c r="R1423" s="663"/>
      <c r="S1423" s="663"/>
      <c r="T1423" s="663"/>
      <c r="U1423" s="663"/>
      <c r="V1423" s="663"/>
      <c r="W1423" s="663"/>
      <c r="X1423" s="663"/>
      <c r="Y1423" s="663"/>
      <c r="Z1423" s="663"/>
    </row>
    <row r="1424" spans="1:26" s="664" customFormat="1" ht="12.75">
      <c r="A1424" s="259" t="s">
        <v>1209</v>
      </c>
      <c r="B1424" s="669">
        <v>-748811</v>
      </c>
      <c r="C1424" s="669">
        <v>-507085</v>
      </c>
      <c r="D1424" s="669">
        <v>1147645</v>
      </c>
      <c r="E1424" s="670" t="s">
        <v>1205</v>
      </c>
      <c r="F1424" s="203">
        <v>310000</v>
      </c>
      <c r="G1424" s="663"/>
      <c r="H1424" s="663"/>
      <c r="I1424" s="663"/>
      <c r="J1424" s="663"/>
      <c r="K1424" s="663"/>
      <c r="L1424" s="663"/>
      <c r="M1424" s="663"/>
      <c r="N1424" s="663"/>
      <c r="O1424" s="663"/>
      <c r="P1424" s="663"/>
      <c r="Q1424" s="663"/>
      <c r="R1424" s="663"/>
      <c r="S1424" s="663"/>
      <c r="T1424" s="663"/>
      <c r="U1424" s="663"/>
      <c r="V1424" s="663"/>
      <c r="W1424" s="663"/>
      <c r="X1424" s="663"/>
      <c r="Y1424" s="663"/>
      <c r="Z1424" s="663"/>
    </row>
    <row r="1425" spans="1:26" s="664" customFormat="1" ht="12.75">
      <c r="A1425" s="259" t="s">
        <v>1210</v>
      </c>
      <c r="B1425" s="669">
        <v>748811</v>
      </c>
      <c r="C1425" s="669">
        <v>507085</v>
      </c>
      <c r="D1425" s="669" t="s">
        <v>1205</v>
      </c>
      <c r="E1425" s="669" t="s">
        <v>1205</v>
      </c>
      <c r="F1425" s="203" t="s">
        <v>1205</v>
      </c>
      <c r="G1425" s="663"/>
      <c r="H1425" s="663"/>
      <c r="I1425" s="663"/>
      <c r="J1425" s="663"/>
      <c r="K1425" s="663"/>
      <c r="L1425" s="663"/>
      <c r="M1425" s="663"/>
      <c r="N1425" s="663"/>
      <c r="O1425" s="663"/>
      <c r="P1425" s="663"/>
      <c r="Q1425" s="663"/>
      <c r="R1425" s="663"/>
      <c r="S1425" s="663"/>
      <c r="T1425" s="663"/>
      <c r="U1425" s="663"/>
      <c r="V1425" s="663"/>
      <c r="W1425" s="663"/>
      <c r="X1425" s="663"/>
      <c r="Y1425" s="663"/>
      <c r="Z1425" s="663"/>
    </row>
    <row r="1426" spans="1:26" s="664" customFormat="1" ht="12.75">
      <c r="A1426" s="274" t="s">
        <v>1623</v>
      </c>
      <c r="B1426" s="669">
        <v>748811</v>
      </c>
      <c r="C1426" s="669">
        <v>507085</v>
      </c>
      <c r="D1426" s="669" t="s">
        <v>1205</v>
      </c>
      <c r="E1426" s="669" t="s">
        <v>1205</v>
      </c>
      <c r="F1426" s="203" t="s">
        <v>1205</v>
      </c>
      <c r="G1426" s="663"/>
      <c r="H1426" s="663"/>
      <c r="I1426" s="663"/>
      <c r="J1426" s="663"/>
      <c r="K1426" s="663"/>
      <c r="L1426" s="663"/>
      <c r="M1426" s="663"/>
      <c r="N1426" s="663"/>
      <c r="O1426" s="663"/>
      <c r="P1426" s="663"/>
      <c r="Q1426" s="663"/>
      <c r="R1426" s="663"/>
      <c r="S1426" s="663"/>
      <c r="T1426" s="663"/>
      <c r="U1426" s="663"/>
      <c r="V1426" s="663"/>
      <c r="W1426" s="663"/>
      <c r="X1426" s="663"/>
      <c r="Y1426" s="663"/>
      <c r="Z1426" s="663"/>
    </row>
    <row r="1427" spans="1:26" s="664" customFormat="1" ht="25.5" customHeight="1">
      <c r="A1427" s="284" t="s">
        <v>813</v>
      </c>
      <c r="B1427" s="669">
        <v>748811</v>
      </c>
      <c r="C1427" s="669">
        <v>507085</v>
      </c>
      <c r="D1427" s="365" t="s">
        <v>1205</v>
      </c>
      <c r="E1427" s="365" t="s">
        <v>1205</v>
      </c>
      <c r="F1427" s="203" t="s">
        <v>1205</v>
      </c>
      <c r="G1427" s="663"/>
      <c r="H1427" s="663"/>
      <c r="I1427" s="663"/>
      <c r="J1427" s="663"/>
      <c r="K1427" s="663"/>
      <c r="L1427" s="663"/>
      <c r="M1427" s="663"/>
      <c r="N1427" s="663"/>
      <c r="O1427" s="663"/>
      <c r="P1427" s="663"/>
      <c r="Q1427" s="663"/>
      <c r="R1427" s="663"/>
      <c r="S1427" s="663"/>
      <c r="T1427" s="663"/>
      <c r="U1427" s="663"/>
      <c r="V1427" s="663"/>
      <c r="W1427" s="663"/>
      <c r="X1427" s="663"/>
      <c r="Y1427" s="663"/>
      <c r="Z1427" s="663"/>
    </row>
    <row r="1428" spans="1:26" s="664" customFormat="1" ht="12.75">
      <c r="A1428" s="147" t="s">
        <v>1496</v>
      </c>
      <c r="B1428" s="669"/>
      <c r="C1428" s="669"/>
      <c r="D1428" s="669"/>
      <c r="E1428" s="670"/>
      <c r="F1428" s="203"/>
      <c r="G1428" s="663"/>
      <c r="H1428" s="663"/>
      <c r="I1428" s="663"/>
      <c r="J1428" s="663"/>
      <c r="K1428" s="663"/>
      <c r="L1428" s="663"/>
      <c r="M1428" s="663"/>
      <c r="N1428" s="663"/>
      <c r="O1428" s="663"/>
      <c r="P1428" s="663"/>
      <c r="Q1428" s="663"/>
      <c r="R1428" s="663"/>
      <c r="S1428" s="663"/>
      <c r="T1428" s="663"/>
      <c r="U1428" s="663"/>
      <c r="V1428" s="663"/>
      <c r="W1428" s="663"/>
      <c r="X1428" s="663"/>
      <c r="Y1428" s="663"/>
      <c r="Z1428" s="663"/>
    </row>
    <row r="1429" spans="1:26" s="664" customFormat="1" ht="12.75">
      <c r="A1429" s="686" t="s">
        <v>844</v>
      </c>
      <c r="B1429" s="669"/>
      <c r="C1429" s="669"/>
      <c r="D1429" s="669"/>
      <c r="E1429" s="670"/>
      <c r="F1429" s="203"/>
      <c r="G1429" s="663"/>
      <c r="H1429" s="663"/>
      <c r="I1429" s="663"/>
      <c r="J1429" s="663"/>
      <c r="K1429" s="663"/>
      <c r="L1429" s="663"/>
      <c r="M1429" s="663"/>
      <c r="N1429" s="663"/>
      <c r="O1429" s="663"/>
      <c r="P1429" s="663"/>
      <c r="Q1429" s="663"/>
      <c r="R1429" s="663"/>
      <c r="S1429" s="663"/>
      <c r="T1429" s="663"/>
      <c r="U1429" s="663"/>
      <c r="V1429" s="663"/>
      <c r="W1429" s="663"/>
      <c r="X1429" s="663"/>
      <c r="Y1429" s="663"/>
      <c r="Z1429" s="663"/>
    </row>
    <row r="1430" spans="1:26" s="664" customFormat="1" ht="12.75">
      <c r="A1430" s="199" t="s">
        <v>811</v>
      </c>
      <c r="B1430" s="669">
        <v>2713304</v>
      </c>
      <c r="C1430" s="669">
        <v>1072368</v>
      </c>
      <c r="D1430" s="669">
        <v>823602</v>
      </c>
      <c r="E1430" s="670">
        <v>30.35421021750604</v>
      </c>
      <c r="F1430" s="203">
        <v>0</v>
      </c>
      <c r="G1430" s="663"/>
      <c r="H1430" s="663"/>
      <c r="I1430" s="663"/>
      <c r="J1430" s="663"/>
      <c r="K1430" s="663"/>
      <c r="L1430" s="663"/>
      <c r="M1430" s="663"/>
      <c r="N1430" s="663"/>
      <c r="O1430" s="663"/>
      <c r="P1430" s="663"/>
      <c r="Q1430" s="663"/>
      <c r="R1430" s="663"/>
      <c r="S1430" s="663"/>
      <c r="T1430" s="663"/>
      <c r="U1430" s="663"/>
      <c r="V1430" s="663"/>
      <c r="W1430" s="663"/>
      <c r="X1430" s="663"/>
      <c r="Y1430" s="663"/>
      <c r="Z1430" s="663"/>
    </row>
    <row r="1431" spans="1:26" s="664" customFormat="1" ht="12.75">
      <c r="A1431" s="259" t="s">
        <v>1616</v>
      </c>
      <c r="B1431" s="669">
        <v>2256304</v>
      </c>
      <c r="C1431" s="669">
        <v>652878</v>
      </c>
      <c r="D1431" s="669">
        <v>404112</v>
      </c>
      <c r="E1431" s="670">
        <v>17.91035250569072</v>
      </c>
      <c r="F1431" s="203">
        <v>0</v>
      </c>
      <c r="G1431" s="663"/>
      <c r="H1431" s="663"/>
      <c r="I1431" s="663"/>
      <c r="J1431" s="663"/>
      <c r="K1431" s="663"/>
      <c r="L1431" s="663"/>
      <c r="M1431" s="663"/>
      <c r="N1431" s="663"/>
      <c r="O1431" s="663"/>
      <c r="P1431" s="663"/>
      <c r="Q1431" s="663"/>
      <c r="R1431" s="663"/>
      <c r="S1431" s="663"/>
      <c r="T1431" s="663"/>
      <c r="U1431" s="663"/>
      <c r="V1431" s="663"/>
      <c r="W1431" s="663"/>
      <c r="X1431" s="663"/>
      <c r="Y1431" s="663"/>
      <c r="Z1431" s="663"/>
    </row>
    <row r="1432" spans="1:26" s="664" customFormat="1" ht="12.75">
      <c r="A1432" s="259" t="s">
        <v>1600</v>
      </c>
      <c r="B1432" s="669">
        <v>457000</v>
      </c>
      <c r="C1432" s="669">
        <v>419490</v>
      </c>
      <c r="D1432" s="669">
        <v>419490</v>
      </c>
      <c r="E1432" s="670">
        <v>91.79212253829321</v>
      </c>
      <c r="F1432" s="203">
        <v>0</v>
      </c>
      <c r="G1432" s="663"/>
      <c r="H1432" s="663"/>
      <c r="I1432" s="663"/>
      <c r="J1432" s="663"/>
      <c r="K1432" s="663"/>
      <c r="L1432" s="663"/>
      <c r="M1432" s="663"/>
      <c r="N1432" s="663"/>
      <c r="O1432" s="663"/>
      <c r="P1432" s="663"/>
      <c r="Q1432" s="663"/>
      <c r="R1432" s="663"/>
      <c r="S1432" s="663"/>
      <c r="T1432" s="663"/>
      <c r="U1432" s="663"/>
      <c r="V1432" s="663"/>
      <c r="W1432" s="663"/>
      <c r="X1432" s="663"/>
      <c r="Y1432" s="663"/>
      <c r="Z1432" s="663"/>
    </row>
    <row r="1433" spans="1:26" s="664" customFormat="1" ht="25.5">
      <c r="A1433" s="261" t="s">
        <v>1601</v>
      </c>
      <c r="B1433" s="669">
        <v>457000</v>
      </c>
      <c r="C1433" s="669">
        <v>419490</v>
      </c>
      <c r="D1433" s="669">
        <v>419490</v>
      </c>
      <c r="E1433" s="670">
        <v>91.79212253829321</v>
      </c>
      <c r="F1433" s="203">
        <v>0</v>
      </c>
      <c r="G1433" s="663"/>
      <c r="H1433" s="663"/>
      <c r="I1433" s="663"/>
      <c r="J1433" s="663"/>
      <c r="K1433" s="663"/>
      <c r="L1433" s="663"/>
      <c r="M1433" s="663"/>
      <c r="N1433" s="663"/>
      <c r="O1433" s="663"/>
      <c r="P1433" s="663"/>
      <c r="Q1433" s="663"/>
      <c r="R1433" s="663"/>
      <c r="S1433" s="663"/>
      <c r="T1433" s="663"/>
      <c r="U1433" s="663"/>
      <c r="V1433" s="663"/>
      <c r="W1433" s="663"/>
      <c r="X1433" s="663"/>
      <c r="Y1433" s="663"/>
      <c r="Z1433" s="663"/>
    </row>
    <row r="1434" spans="1:26" s="664" customFormat="1" ht="12.75">
      <c r="A1434" s="193" t="s">
        <v>1602</v>
      </c>
      <c r="B1434" s="669">
        <v>3462115</v>
      </c>
      <c r="C1434" s="669">
        <v>1579453</v>
      </c>
      <c r="D1434" s="669">
        <v>136971</v>
      </c>
      <c r="E1434" s="670">
        <v>3.956281059410216</v>
      </c>
      <c r="F1434" s="203">
        <v>0</v>
      </c>
      <c r="G1434" s="663"/>
      <c r="H1434" s="663"/>
      <c r="I1434" s="663"/>
      <c r="J1434" s="663"/>
      <c r="K1434" s="663"/>
      <c r="L1434" s="663"/>
      <c r="M1434" s="663"/>
      <c r="N1434" s="663"/>
      <c r="O1434" s="663"/>
      <c r="P1434" s="663"/>
      <c r="Q1434" s="663"/>
      <c r="R1434" s="663"/>
      <c r="S1434" s="663"/>
      <c r="T1434" s="663"/>
      <c r="U1434" s="663"/>
      <c r="V1434" s="663"/>
      <c r="W1434" s="663"/>
      <c r="X1434" s="663"/>
      <c r="Y1434" s="663"/>
      <c r="Z1434" s="663"/>
    </row>
    <row r="1435" spans="1:26" s="664" customFormat="1" ht="12.75">
      <c r="A1435" s="259" t="s">
        <v>1603</v>
      </c>
      <c r="B1435" s="669">
        <v>1441135</v>
      </c>
      <c r="C1435" s="669">
        <v>0</v>
      </c>
      <c r="D1435" s="669">
        <v>0</v>
      </c>
      <c r="E1435" s="670">
        <v>0</v>
      </c>
      <c r="F1435" s="203">
        <v>0</v>
      </c>
      <c r="G1435" s="663"/>
      <c r="H1435" s="663"/>
      <c r="I1435" s="663"/>
      <c r="J1435" s="663"/>
      <c r="K1435" s="663"/>
      <c r="L1435" s="663"/>
      <c r="M1435" s="663"/>
      <c r="N1435" s="663"/>
      <c r="O1435" s="663"/>
      <c r="P1435" s="663"/>
      <c r="Q1435" s="663"/>
      <c r="R1435" s="663"/>
      <c r="S1435" s="663"/>
      <c r="T1435" s="663"/>
      <c r="U1435" s="663"/>
      <c r="V1435" s="663"/>
      <c r="W1435" s="663"/>
      <c r="X1435" s="663"/>
      <c r="Y1435" s="663"/>
      <c r="Z1435" s="663"/>
    </row>
    <row r="1436" spans="1:26" s="664" customFormat="1" ht="12.75">
      <c r="A1436" s="274" t="s">
        <v>1608</v>
      </c>
      <c r="B1436" s="669">
        <v>1441135</v>
      </c>
      <c r="C1436" s="669">
        <v>0</v>
      </c>
      <c r="D1436" s="669">
        <v>0</v>
      </c>
      <c r="E1436" s="670">
        <v>0</v>
      </c>
      <c r="F1436" s="203">
        <v>0</v>
      </c>
      <c r="G1436" s="663"/>
      <c r="H1436" s="663"/>
      <c r="I1436" s="663"/>
      <c r="J1436" s="663"/>
      <c r="K1436" s="663"/>
      <c r="L1436" s="663"/>
      <c r="M1436" s="663"/>
      <c r="N1436" s="663"/>
      <c r="O1436" s="663"/>
      <c r="P1436" s="663"/>
      <c r="Q1436" s="663"/>
      <c r="R1436" s="663"/>
      <c r="S1436" s="663"/>
      <c r="T1436" s="663"/>
      <c r="U1436" s="663"/>
      <c r="V1436" s="663"/>
      <c r="W1436" s="663"/>
      <c r="X1436" s="663"/>
      <c r="Y1436" s="663"/>
      <c r="Z1436" s="663"/>
    </row>
    <row r="1437" spans="1:26" s="664" customFormat="1" ht="12.75">
      <c r="A1437" s="276" t="s">
        <v>1620</v>
      </c>
      <c r="B1437" s="669">
        <v>1441135</v>
      </c>
      <c r="C1437" s="669">
        <v>0</v>
      </c>
      <c r="D1437" s="669">
        <v>0</v>
      </c>
      <c r="E1437" s="670">
        <v>0</v>
      </c>
      <c r="F1437" s="203">
        <v>0</v>
      </c>
      <c r="G1437" s="663"/>
      <c r="H1437" s="663"/>
      <c r="I1437" s="663"/>
      <c r="J1437" s="663"/>
      <c r="K1437" s="663"/>
      <c r="L1437" s="663"/>
      <c r="M1437" s="663"/>
      <c r="N1437" s="663"/>
      <c r="O1437" s="663"/>
      <c r="P1437" s="663"/>
      <c r="Q1437" s="663"/>
      <c r="R1437" s="663"/>
      <c r="S1437" s="663"/>
      <c r="T1437" s="663"/>
      <c r="U1437" s="663"/>
      <c r="V1437" s="663"/>
      <c r="W1437" s="663"/>
      <c r="X1437" s="663"/>
      <c r="Y1437" s="663"/>
      <c r="Z1437" s="663"/>
    </row>
    <row r="1438" spans="1:26" s="664" customFormat="1" ht="12.75">
      <c r="A1438" s="259" t="s">
        <v>1558</v>
      </c>
      <c r="B1438" s="669">
        <v>2020980</v>
      </c>
      <c r="C1438" s="669">
        <v>1579453</v>
      </c>
      <c r="D1438" s="669">
        <v>136971</v>
      </c>
      <c r="E1438" s="670">
        <v>6.777454502271175</v>
      </c>
      <c r="F1438" s="203">
        <v>0</v>
      </c>
      <c r="G1438" s="663"/>
      <c r="H1438" s="663"/>
      <c r="I1438" s="663"/>
      <c r="J1438" s="663"/>
      <c r="K1438" s="663"/>
      <c r="L1438" s="663"/>
      <c r="M1438" s="663"/>
      <c r="N1438" s="663"/>
      <c r="O1438" s="663"/>
      <c r="P1438" s="663"/>
      <c r="Q1438" s="663"/>
      <c r="R1438" s="663"/>
      <c r="S1438" s="663"/>
      <c r="T1438" s="663"/>
      <c r="U1438" s="663"/>
      <c r="V1438" s="663"/>
      <c r="W1438" s="663"/>
      <c r="X1438" s="663"/>
      <c r="Y1438" s="663"/>
      <c r="Z1438" s="663"/>
    </row>
    <row r="1439" spans="1:26" s="664" customFormat="1" ht="12.75">
      <c r="A1439" s="274" t="s">
        <v>1610</v>
      </c>
      <c r="B1439" s="669">
        <v>2020980</v>
      </c>
      <c r="C1439" s="669">
        <v>1579453</v>
      </c>
      <c r="D1439" s="669">
        <v>136971</v>
      </c>
      <c r="E1439" s="670">
        <v>6.777454502271175</v>
      </c>
      <c r="F1439" s="203">
        <v>0</v>
      </c>
      <c r="G1439" s="663"/>
      <c r="H1439" s="663"/>
      <c r="I1439" s="663"/>
      <c r="J1439" s="663"/>
      <c r="K1439" s="663"/>
      <c r="L1439" s="663"/>
      <c r="M1439" s="663"/>
      <c r="N1439" s="663"/>
      <c r="O1439" s="663"/>
      <c r="P1439" s="663"/>
      <c r="Q1439" s="663"/>
      <c r="R1439" s="663"/>
      <c r="S1439" s="663"/>
      <c r="T1439" s="663"/>
      <c r="U1439" s="663"/>
      <c r="V1439" s="663"/>
      <c r="W1439" s="663"/>
      <c r="X1439" s="663"/>
      <c r="Y1439" s="663"/>
      <c r="Z1439" s="663"/>
    </row>
    <row r="1440" spans="1:26" s="664" customFormat="1" ht="12.75">
      <c r="A1440" s="259" t="s">
        <v>1209</v>
      </c>
      <c r="B1440" s="669">
        <v>-748811</v>
      </c>
      <c r="C1440" s="669">
        <v>-507085</v>
      </c>
      <c r="D1440" s="669">
        <v>686631</v>
      </c>
      <c r="E1440" s="670" t="s">
        <v>1205</v>
      </c>
      <c r="F1440" s="203">
        <v>0</v>
      </c>
      <c r="G1440" s="663"/>
      <c r="H1440" s="663"/>
      <c r="I1440" s="663"/>
      <c r="J1440" s="663"/>
      <c r="K1440" s="663"/>
      <c r="L1440" s="663"/>
      <c r="M1440" s="663"/>
      <c r="N1440" s="663"/>
      <c r="O1440" s="663"/>
      <c r="P1440" s="663"/>
      <c r="Q1440" s="663"/>
      <c r="R1440" s="663"/>
      <c r="S1440" s="663"/>
      <c r="T1440" s="663"/>
      <c r="U1440" s="663"/>
      <c r="V1440" s="663"/>
      <c r="W1440" s="663"/>
      <c r="X1440" s="663"/>
      <c r="Y1440" s="663"/>
      <c r="Z1440" s="663"/>
    </row>
    <row r="1441" spans="1:26" s="664" customFormat="1" ht="12.75">
      <c r="A1441" s="259" t="s">
        <v>1210</v>
      </c>
      <c r="B1441" s="669">
        <v>748811</v>
      </c>
      <c r="C1441" s="669">
        <v>507085</v>
      </c>
      <c r="D1441" s="669" t="s">
        <v>1205</v>
      </c>
      <c r="E1441" s="669" t="s">
        <v>1205</v>
      </c>
      <c r="F1441" s="203" t="s">
        <v>1205</v>
      </c>
      <c r="G1441" s="663"/>
      <c r="H1441" s="663"/>
      <c r="I1441" s="663"/>
      <c r="J1441" s="663"/>
      <c r="K1441" s="663"/>
      <c r="L1441" s="663"/>
      <c r="M1441" s="663"/>
      <c r="N1441" s="663"/>
      <c r="O1441" s="663"/>
      <c r="P1441" s="663"/>
      <c r="Q1441" s="663"/>
      <c r="R1441" s="663"/>
      <c r="S1441" s="663"/>
      <c r="T1441" s="663"/>
      <c r="U1441" s="663"/>
      <c r="V1441" s="663"/>
      <c r="W1441" s="663"/>
      <c r="X1441" s="663"/>
      <c r="Y1441" s="663"/>
      <c r="Z1441" s="663"/>
    </row>
    <row r="1442" spans="1:26" s="664" customFormat="1" ht="12.75">
      <c r="A1442" s="274" t="s">
        <v>1623</v>
      </c>
      <c r="B1442" s="669">
        <v>748811</v>
      </c>
      <c r="C1442" s="669">
        <v>507085</v>
      </c>
      <c r="D1442" s="669" t="s">
        <v>1205</v>
      </c>
      <c r="E1442" s="669" t="s">
        <v>1205</v>
      </c>
      <c r="F1442" s="203" t="s">
        <v>1205</v>
      </c>
      <c r="G1442" s="663"/>
      <c r="H1442" s="663"/>
      <c r="I1442" s="663"/>
      <c r="J1442" s="663"/>
      <c r="K1442" s="663"/>
      <c r="L1442" s="663"/>
      <c r="M1442" s="663"/>
      <c r="N1442" s="663"/>
      <c r="O1442" s="663"/>
      <c r="P1442" s="663"/>
      <c r="Q1442" s="663"/>
      <c r="R1442" s="663"/>
      <c r="S1442" s="663"/>
      <c r="T1442" s="663"/>
      <c r="U1442" s="663"/>
      <c r="V1442" s="663"/>
      <c r="W1442" s="663"/>
      <c r="X1442" s="663"/>
      <c r="Y1442" s="663"/>
      <c r="Z1442" s="663"/>
    </row>
    <row r="1443" spans="1:26" s="664" customFormat="1" ht="25.5" customHeight="1">
      <c r="A1443" s="284" t="s">
        <v>813</v>
      </c>
      <c r="B1443" s="669">
        <v>748811</v>
      </c>
      <c r="C1443" s="669">
        <v>507085</v>
      </c>
      <c r="D1443" s="365" t="s">
        <v>1205</v>
      </c>
      <c r="E1443" s="365" t="s">
        <v>1205</v>
      </c>
      <c r="F1443" s="203" t="s">
        <v>1205</v>
      </c>
      <c r="G1443" s="663"/>
      <c r="H1443" s="663"/>
      <c r="I1443" s="663"/>
      <c r="J1443" s="663"/>
      <c r="K1443" s="663"/>
      <c r="L1443" s="663"/>
      <c r="M1443" s="663"/>
      <c r="N1443" s="663"/>
      <c r="O1443" s="663"/>
      <c r="P1443" s="663"/>
      <c r="Q1443" s="663"/>
      <c r="R1443" s="663"/>
      <c r="S1443" s="663"/>
      <c r="T1443" s="663"/>
      <c r="U1443" s="663"/>
      <c r="V1443" s="663"/>
      <c r="W1443" s="663"/>
      <c r="X1443" s="663"/>
      <c r="Y1443" s="663"/>
      <c r="Z1443" s="663"/>
    </row>
    <row r="1444" spans="1:26" s="664" customFormat="1" ht="12.75">
      <c r="A1444" s="186" t="s">
        <v>845</v>
      </c>
      <c r="B1444" s="669"/>
      <c r="C1444" s="669"/>
      <c r="D1444" s="669"/>
      <c r="E1444" s="670"/>
      <c r="F1444" s="203"/>
      <c r="G1444" s="663"/>
      <c r="H1444" s="663"/>
      <c r="I1444" s="663"/>
      <c r="J1444" s="663"/>
      <c r="K1444" s="663"/>
      <c r="L1444" s="663"/>
      <c r="M1444" s="663"/>
      <c r="N1444" s="663"/>
      <c r="O1444" s="663"/>
      <c r="P1444" s="663"/>
      <c r="Q1444" s="663"/>
      <c r="R1444" s="663"/>
      <c r="S1444" s="663"/>
      <c r="T1444" s="663"/>
      <c r="U1444" s="663"/>
      <c r="V1444" s="663"/>
      <c r="W1444" s="663"/>
      <c r="X1444" s="663"/>
      <c r="Y1444" s="663"/>
      <c r="Z1444" s="663"/>
    </row>
    <row r="1445" spans="1:26" s="664" customFormat="1" ht="12.75">
      <c r="A1445" s="199" t="s">
        <v>811</v>
      </c>
      <c r="B1445" s="669">
        <v>1164000</v>
      </c>
      <c r="C1445" s="669">
        <v>491510</v>
      </c>
      <c r="D1445" s="669">
        <v>491510</v>
      </c>
      <c r="E1445" s="670">
        <v>42.225945017182134</v>
      </c>
      <c r="F1445" s="203">
        <v>310000</v>
      </c>
      <c r="G1445" s="663"/>
      <c r="H1445" s="663"/>
      <c r="I1445" s="663"/>
      <c r="J1445" s="663"/>
      <c r="K1445" s="663"/>
      <c r="L1445" s="663"/>
      <c r="M1445" s="663"/>
      <c r="N1445" s="663"/>
      <c r="O1445" s="663"/>
      <c r="P1445" s="663"/>
      <c r="Q1445" s="663"/>
      <c r="R1445" s="663"/>
      <c r="S1445" s="663"/>
      <c r="T1445" s="663"/>
      <c r="U1445" s="663"/>
      <c r="V1445" s="663"/>
      <c r="W1445" s="663"/>
      <c r="X1445" s="663"/>
      <c r="Y1445" s="663"/>
      <c r="Z1445" s="663"/>
    </row>
    <row r="1446" spans="1:26" s="664" customFormat="1" ht="12.75">
      <c r="A1446" s="259" t="s">
        <v>1600</v>
      </c>
      <c r="B1446" s="669">
        <v>1164000</v>
      </c>
      <c r="C1446" s="669">
        <v>491510</v>
      </c>
      <c r="D1446" s="669">
        <v>491510</v>
      </c>
      <c r="E1446" s="670">
        <v>42.225945017182134</v>
      </c>
      <c r="F1446" s="203">
        <v>310000</v>
      </c>
      <c r="G1446" s="663"/>
      <c r="H1446" s="663"/>
      <c r="I1446" s="663"/>
      <c r="J1446" s="663"/>
      <c r="K1446" s="663"/>
      <c r="L1446" s="663"/>
      <c r="M1446" s="663"/>
      <c r="N1446" s="663"/>
      <c r="O1446" s="663"/>
      <c r="P1446" s="663"/>
      <c r="Q1446" s="663"/>
      <c r="R1446" s="663"/>
      <c r="S1446" s="663"/>
      <c r="T1446" s="663"/>
      <c r="U1446" s="663"/>
      <c r="V1446" s="663"/>
      <c r="W1446" s="663"/>
      <c r="X1446" s="663"/>
      <c r="Y1446" s="663"/>
      <c r="Z1446" s="663"/>
    </row>
    <row r="1447" spans="1:26" s="664" customFormat="1" ht="25.5">
      <c r="A1447" s="261" t="s">
        <v>1601</v>
      </c>
      <c r="B1447" s="669">
        <v>1164000</v>
      </c>
      <c r="C1447" s="669">
        <v>491510</v>
      </c>
      <c r="D1447" s="669">
        <v>491510</v>
      </c>
      <c r="E1447" s="670">
        <v>42.225945017182134</v>
      </c>
      <c r="F1447" s="203">
        <v>310000</v>
      </c>
      <c r="G1447" s="663"/>
      <c r="H1447" s="663"/>
      <c r="I1447" s="663"/>
      <c r="J1447" s="663"/>
      <c r="K1447" s="663"/>
      <c r="L1447" s="663"/>
      <c r="M1447" s="663"/>
      <c r="N1447" s="663"/>
      <c r="O1447" s="663"/>
      <c r="P1447" s="663"/>
      <c r="Q1447" s="663"/>
      <c r="R1447" s="663"/>
      <c r="S1447" s="663"/>
      <c r="T1447" s="663"/>
      <c r="U1447" s="663"/>
      <c r="V1447" s="663"/>
      <c r="W1447" s="663"/>
      <c r="X1447" s="663"/>
      <c r="Y1447" s="663"/>
      <c r="Z1447" s="663"/>
    </row>
    <row r="1448" spans="1:26" s="664" customFormat="1" ht="12.75">
      <c r="A1448" s="193" t="s">
        <v>1602</v>
      </c>
      <c r="B1448" s="669">
        <v>1164000</v>
      </c>
      <c r="C1448" s="669">
        <v>491510</v>
      </c>
      <c r="D1448" s="669">
        <v>30496</v>
      </c>
      <c r="E1448" s="670">
        <v>2.6199312714776632</v>
      </c>
      <c r="F1448" s="203">
        <v>0</v>
      </c>
      <c r="G1448" s="663"/>
      <c r="H1448" s="663"/>
      <c r="I1448" s="663"/>
      <c r="J1448" s="663"/>
      <c r="K1448" s="663"/>
      <c r="L1448" s="663"/>
      <c r="M1448" s="663"/>
      <c r="N1448" s="663"/>
      <c r="O1448" s="663"/>
      <c r="P1448" s="663"/>
      <c r="Q1448" s="663"/>
      <c r="R1448" s="663"/>
      <c r="S1448" s="663"/>
      <c r="T1448" s="663"/>
      <c r="U1448" s="663"/>
      <c r="V1448" s="663"/>
      <c r="W1448" s="663"/>
      <c r="X1448" s="663"/>
      <c r="Y1448" s="663"/>
      <c r="Z1448" s="663"/>
    </row>
    <row r="1449" spans="1:26" s="664" customFormat="1" ht="12.75">
      <c r="A1449" s="259" t="s">
        <v>1558</v>
      </c>
      <c r="B1449" s="669">
        <v>1164000</v>
      </c>
      <c r="C1449" s="669">
        <v>491510</v>
      </c>
      <c r="D1449" s="669">
        <v>30496</v>
      </c>
      <c r="E1449" s="670">
        <v>2.6199312714776632</v>
      </c>
      <c r="F1449" s="203">
        <v>0</v>
      </c>
      <c r="G1449" s="663"/>
      <c r="H1449" s="663"/>
      <c r="I1449" s="663"/>
      <c r="J1449" s="663"/>
      <c r="K1449" s="663"/>
      <c r="L1449" s="663"/>
      <c r="M1449" s="663"/>
      <c r="N1449" s="663"/>
      <c r="O1449" s="663"/>
      <c r="P1449" s="663"/>
      <c r="Q1449" s="663"/>
      <c r="R1449" s="663"/>
      <c r="S1449" s="663"/>
      <c r="T1449" s="663"/>
      <c r="U1449" s="663"/>
      <c r="V1449" s="663"/>
      <c r="W1449" s="663"/>
      <c r="X1449" s="663"/>
      <c r="Y1449" s="663"/>
      <c r="Z1449" s="663"/>
    </row>
    <row r="1450" spans="1:26" s="664" customFormat="1" ht="12.75">
      <c r="A1450" s="274" t="s">
        <v>1610</v>
      </c>
      <c r="B1450" s="669">
        <v>1164000</v>
      </c>
      <c r="C1450" s="669">
        <v>491510</v>
      </c>
      <c r="D1450" s="669">
        <v>30496</v>
      </c>
      <c r="E1450" s="670">
        <v>2.6199312714776632</v>
      </c>
      <c r="F1450" s="203">
        <v>0</v>
      </c>
      <c r="G1450" s="663"/>
      <c r="H1450" s="663"/>
      <c r="I1450" s="663"/>
      <c r="J1450" s="663"/>
      <c r="K1450" s="663"/>
      <c r="L1450" s="663"/>
      <c r="M1450" s="663"/>
      <c r="N1450" s="663"/>
      <c r="O1450" s="663"/>
      <c r="P1450" s="663"/>
      <c r="Q1450" s="663"/>
      <c r="R1450" s="663"/>
      <c r="S1450" s="663"/>
      <c r="T1450" s="663"/>
      <c r="U1450" s="663"/>
      <c r="V1450" s="663"/>
      <c r="W1450" s="663"/>
      <c r="X1450" s="663"/>
      <c r="Y1450" s="663"/>
      <c r="Z1450" s="663"/>
    </row>
    <row r="1451" spans="1:26" s="664" customFormat="1" ht="12.75">
      <c r="A1451" s="252"/>
      <c r="B1451" s="669"/>
      <c r="C1451" s="365"/>
      <c r="D1451" s="365"/>
      <c r="E1451" s="654"/>
      <c r="F1451" s="203"/>
      <c r="G1451" s="663"/>
      <c r="H1451" s="663"/>
      <c r="I1451" s="663"/>
      <c r="J1451" s="663"/>
      <c r="K1451" s="663"/>
      <c r="L1451" s="663"/>
      <c r="M1451" s="663"/>
      <c r="N1451" s="663"/>
      <c r="O1451" s="663"/>
      <c r="P1451" s="663"/>
      <c r="Q1451" s="663"/>
      <c r="R1451" s="663"/>
      <c r="S1451" s="663"/>
      <c r="T1451" s="663"/>
      <c r="U1451" s="663"/>
      <c r="V1451" s="663"/>
      <c r="W1451" s="663"/>
      <c r="X1451" s="663"/>
      <c r="Y1451" s="663"/>
      <c r="Z1451" s="663"/>
    </row>
    <row r="1452" spans="1:32" s="671" customFormat="1" ht="25.5">
      <c r="A1452" s="685" t="s">
        <v>2</v>
      </c>
      <c r="B1452" s="365"/>
      <c r="C1452" s="365"/>
      <c r="D1452" s="365"/>
      <c r="E1452" s="654"/>
      <c r="F1452" s="203"/>
      <c r="G1452" s="661"/>
      <c r="H1452" s="661"/>
      <c r="I1452" s="661"/>
      <c r="J1452" s="661"/>
      <c r="K1452" s="661"/>
      <c r="L1452" s="661"/>
      <c r="M1452" s="661"/>
      <c r="N1452" s="661"/>
      <c r="O1452" s="661"/>
      <c r="P1452" s="661"/>
      <c r="Q1452" s="661"/>
      <c r="R1452" s="661"/>
      <c r="S1452" s="661"/>
      <c r="T1452" s="661"/>
      <c r="U1452" s="661"/>
      <c r="V1452" s="661"/>
      <c r="W1452" s="661"/>
      <c r="X1452" s="661"/>
      <c r="Y1452" s="661"/>
      <c r="Z1452" s="661"/>
      <c r="AA1452" s="661"/>
      <c r="AB1452" s="661"/>
      <c r="AC1452" s="661"/>
      <c r="AD1452" s="661"/>
      <c r="AE1452" s="661"/>
      <c r="AF1452" s="662"/>
    </row>
    <row r="1453" spans="1:32" s="671" customFormat="1" ht="12.75">
      <c r="A1453" s="199" t="s">
        <v>811</v>
      </c>
      <c r="B1453" s="669">
        <v>305449</v>
      </c>
      <c r="C1453" s="669">
        <v>118115</v>
      </c>
      <c r="D1453" s="669">
        <v>118115</v>
      </c>
      <c r="E1453" s="670">
        <v>38.66930322246922</v>
      </c>
      <c r="F1453" s="203">
        <v>51062</v>
      </c>
      <c r="G1453" s="661"/>
      <c r="H1453" s="661"/>
      <c r="I1453" s="661"/>
      <c r="J1453" s="661"/>
      <c r="K1453" s="661"/>
      <c r="L1453" s="661"/>
      <c r="M1453" s="661"/>
      <c r="N1453" s="661"/>
      <c r="O1453" s="661"/>
      <c r="P1453" s="661"/>
      <c r="Q1453" s="661"/>
      <c r="R1453" s="661"/>
      <c r="S1453" s="661"/>
      <c r="T1453" s="661"/>
      <c r="U1453" s="661"/>
      <c r="V1453" s="661"/>
      <c r="W1453" s="661"/>
      <c r="X1453" s="661"/>
      <c r="Y1453" s="661"/>
      <c r="Z1453" s="661"/>
      <c r="AA1453" s="661"/>
      <c r="AB1453" s="661"/>
      <c r="AC1453" s="661"/>
      <c r="AD1453" s="661"/>
      <c r="AE1453" s="661"/>
      <c r="AF1453" s="662"/>
    </row>
    <row r="1454" spans="1:32" s="671" customFormat="1" ht="12.75">
      <c r="A1454" s="259" t="s">
        <v>1600</v>
      </c>
      <c r="B1454" s="669">
        <v>305449</v>
      </c>
      <c r="C1454" s="669">
        <v>118115</v>
      </c>
      <c r="D1454" s="669">
        <v>118115</v>
      </c>
      <c r="E1454" s="670">
        <v>38.66930322246922</v>
      </c>
      <c r="F1454" s="203">
        <v>51062</v>
      </c>
      <c r="G1454" s="661"/>
      <c r="H1454" s="661"/>
      <c r="I1454" s="661"/>
      <c r="J1454" s="661"/>
      <c r="K1454" s="661"/>
      <c r="L1454" s="661"/>
      <c r="M1454" s="661"/>
      <c r="N1454" s="661"/>
      <c r="O1454" s="661"/>
      <c r="P1454" s="661"/>
      <c r="Q1454" s="661"/>
      <c r="R1454" s="661"/>
      <c r="S1454" s="661"/>
      <c r="T1454" s="661"/>
      <c r="U1454" s="661"/>
      <c r="V1454" s="661"/>
      <c r="W1454" s="661"/>
      <c r="X1454" s="661"/>
      <c r="Y1454" s="661"/>
      <c r="Z1454" s="661"/>
      <c r="AA1454" s="661"/>
      <c r="AB1454" s="661"/>
      <c r="AC1454" s="661"/>
      <c r="AD1454" s="661"/>
      <c r="AE1454" s="661"/>
      <c r="AF1454" s="662"/>
    </row>
    <row r="1455" spans="1:32" s="671" customFormat="1" ht="25.5">
      <c r="A1455" s="261" t="s">
        <v>1601</v>
      </c>
      <c r="B1455" s="669">
        <v>305449</v>
      </c>
      <c r="C1455" s="669">
        <v>118115</v>
      </c>
      <c r="D1455" s="669">
        <v>118115</v>
      </c>
      <c r="E1455" s="670">
        <v>38.66930322246922</v>
      </c>
      <c r="F1455" s="203">
        <v>51062</v>
      </c>
      <c r="G1455" s="661"/>
      <c r="H1455" s="661"/>
      <c r="I1455" s="661"/>
      <c r="J1455" s="661"/>
      <c r="K1455" s="661"/>
      <c r="L1455" s="661"/>
      <c r="M1455" s="661"/>
      <c r="N1455" s="661"/>
      <c r="O1455" s="661"/>
      <c r="P1455" s="661"/>
      <c r="Q1455" s="661"/>
      <c r="R1455" s="661"/>
      <c r="S1455" s="661"/>
      <c r="T1455" s="661"/>
      <c r="U1455" s="661"/>
      <c r="V1455" s="661"/>
      <c r="W1455" s="661"/>
      <c r="X1455" s="661"/>
      <c r="Y1455" s="661"/>
      <c r="Z1455" s="661"/>
      <c r="AA1455" s="661"/>
      <c r="AB1455" s="661"/>
      <c r="AC1455" s="661"/>
      <c r="AD1455" s="661"/>
      <c r="AE1455" s="661"/>
      <c r="AF1455" s="662"/>
    </row>
    <row r="1456" spans="1:32" s="671" customFormat="1" ht="12.75">
      <c r="A1456" s="193" t="s">
        <v>1602</v>
      </c>
      <c r="B1456" s="669">
        <v>305449</v>
      </c>
      <c r="C1456" s="669">
        <v>118115</v>
      </c>
      <c r="D1456" s="669">
        <v>13815</v>
      </c>
      <c r="E1456" s="670">
        <v>4.522849968407164</v>
      </c>
      <c r="F1456" s="203">
        <v>8055</v>
      </c>
      <c r="G1456" s="661"/>
      <c r="H1456" s="661"/>
      <c r="I1456" s="661"/>
      <c r="J1456" s="661"/>
      <c r="K1456" s="661"/>
      <c r="L1456" s="661"/>
      <c r="M1456" s="661"/>
      <c r="N1456" s="661"/>
      <c r="O1456" s="661"/>
      <c r="P1456" s="661"/>
      <c r="Q1456" s="661"/>
      <c r="R1456" s="661"/>
      <c r="S1456" s="661"/>
      <c r="T1456" s="661"/>
      <c r="U1456" s="661"/>
      <c r="V1456" s="661"/>
      <c r="W1456" s="661"/>
      <c r="X1456" s="661"/>
      <c r="Y1456" s="661"/>
      <c r="Z1456" s="661"/>
      <c r="AA1456" s="661"/>
      <c r="AB1456" s="661"/>
      <c r="AC1456" s="661"/>
      <c r="AD1456" s="661"/>
      <c r="AE1456" s="661"/>
      <c r="AF1456" s="662"/>
    </row>
    <row r="1457" spans="1:32" s="671" customFormat="1" ht="12.75">
      <c r="A1457" s="259" t="s">
        <v>1603</v>
      </c>
      <c r="B1457" s="669">
        <v>305449</v>
      </c>
      <c r="C1457" s="669">
        <v>118115</v>
      </c>
      <c r="D1457" s="669">
        <v>13815</v>
      </c>
      <c r="E1457" s="670">
        <v>4.522849968407164</v>
      </c>
      <c r="F1457" s="203">
        <v>8055</v>
      </c>
      <c r="G1457" s="661"/>
      <c r="H1457" s="661"/>
      <c r="I1457" s="661"/>
      <c r="J1457" s="661"/>
      <c r="K1457" s="661"/>
      <c r="L1457" s="661"/>
      <c r="M1457" s="661"/>
      <c r="N1457" s="661"/>
      <c r="O1457" s="661"/>
      <c r="P1457" s="661"/>
      <c r="Q1457" s="661"/>
      <c r="R1457" s="661"/>
      <c r="S1457" s="661"/>
      <c r="T1457" s="661"/>
      <c r="U1457" s="661"/>
      <c r="V1457" s="661"/>
      <c r="W1457" s="661"/>
      <c r="X1457" s="661"/>
      <c r="Y1457" s="661"/>
      <c r="Z1457" s="661"/>
      <c r="AA1457" s="661"/>
      <c r="AB1457" s="661"/>
      <c r="AC1457" s="661"/>
      <c r="AD1457" s="661"/>
      <c r="AE1457" s="661"/>
      <c r="AF1457" s="662"/>
    </row>
    <row r="1458" spans="1:32" s="671" customFormat="1" ht="12.75">
      <c r="A1458" s="274" t="s">
        <v>1604</v>
      </c>
      <c r="B1458" s="669">
        <v>305449</v>
      </c>
      <c r="C1458" s="669">
        <v>118115</v>
      </c>
      <c r="D1458" s="669">
        <v>13815</v>
      </c>
      <c r="E1458" s="670">
        <v>4.522849968407164</v>
      </c>
      <c r="F1458" s="203">
        <v>8055</v>
      </c>
      <c r="G1458" s="661"/>
      <c r="H1458" s="661"/>
      <c r="I1458" s="661"/>
      <c r="J1458" s="661"/>
      <c r="K1458" s="661"/>
      <c r="L1458" s="661"/>
      <c r="M1458" s="661"/>
      <c r="N1458" s="661"/>
      <c r="O1458" s="661"/>
      <c r="P1458" s="661"/>
      <c r="Q1458" s="661"/>
      <c r="R1458" s="661"/>
      <c r="S1458" s="661"/>
      <c r="T1458" s="661"/>
      <c r="U1458" s="661"/>
      <c r="V1458" s="661"/>
      <c r="W1458" s="661"/>
      <c r="X1458" s="661"/>
      <c r="Y1458" s="661"/>
      <c r="Z1458" s="661"/>
      <c r="AA1458" s="661"/>
      <c r="AB1458" s="661"/>
      <c r="AC1458" s="661"/>
      <c r="AD1458" s="661"/>
      <c r="AE1458" s="661"/>
      <c r="AF1458" s="662"/>
    </row>
    <row r="1459" spans="1:32" s="671" customFormat="1" ht="12.75">
      <c r="A1459" s="276" t="s">
        <v>1605</v>
      </c>
      <c r="B1459" s="669">
        <v>265680</v>
      </c>
      <c r="C1459" s="669">
        <v>113513</v>
      </c>
      <c r="D1459" s="669">
        <v>13504</v>
      </c>
      <c r="E1459" s="670">
        <v>5.082806383619392</v>
      </c>
      <c r="F1459" s="203">
        <v>8026</v>
      </c>
      <c r="G1459" s="661"/>
      <c r="H1459" s="661"/>
      <c r="I1459" s="661"/>
      <c r="J1459" s="661"/>
      <c r="K1459" s="661"/>
      <c r="L1459" s="661"/>
      <c r="M1459" s="661"/>
      <c r="N1459" s="661"/>
      <c r="O1459" s="661"/>
      <c r="P1459" s="661"/>
      <c r="Q1459" s="661"/>
      <c r="R1459" s="661"/>
      <c r="S1459" s="661"/>
      <c r="T1459" s="661"/>
      <c r="U1459" s="661"/>
      <c r="V1459" s="661"/>
      <c r="W1459" s="661"/>
      <c r="X1459" s="661"/>
      <c r="Y1459" s="661"/>
      <c r="Z1459" s="661"/>
      <c r="AA1459" s="661"/>
      <c r="AB1459" s="661"/>
      <c r="AC1459" s="661"/>
      <c r="AD1459" s="661"/>
      <c r="AE1459" s="661"/>
      <c r="AF1459" s="662"/>
    </row>
    <row r="1460" spans="1:32" s="671" customFormat="1" ht="12.75">
      <c r="A1460" s="280" t="s">
        <v>1606</v>
      </c>
      <c r="B1460" s="669">
        <v>212707</v>
      </c>
      <c r="C1460" s="669">
        <v>91366</v>
      </c>
      <c r="D1460" s="669">
        <v>11896</v>
      </c>
      <c r="E1460" s="670">
        <v>5.592669728781845</v>
      </c>
      <c r="F1460" s="203">
        <v>7394</v>
      </c>
      <c r="G1460" s="661"/>
      <c r="H1460" s="661"/>
      <c r="I1460" s="661"/>
      <c r="J1460" s="661"/>
      <c r="K1460" s="661"/>
      <c r="L1460" s="661"/>
      <c r="M1460" s="661"/>
      <c r="N1460" s="661"/>
      <c r="O1460" s="661"/>
      <c r="P1460" s="661"/>
      <c r="Q1460" s="661"/>
      <c r="R1460" s="661"/>
      <c r="S1460" s="661"/>
      <c r="T1460" s="661"/>
      <c r="U1460" s="661"/>
      <c r="V1460" s="661"/>
      <c r="W1460" s="661"/>
      <c r="X1460" s="661"/>
      <c r="Y1460" s="661"/>
      <c r="Z1460" s="661"/>
      <c r="AA1460" s="661"/>
      <c r="AB1460" s="661"/>
      <c r="AC1460" s="661"/>
      <c r="AD1460" s="661"/>
      <c r="AE1460" s="661"/>
      <c r="AF1460" s="662"/>
    </row>
    <row r="1461" spans="1:32" s="671" customFormat="1" ht="12.75">
      <c r="A1461" s="276" t="s">
        <v>1607</v>
      </c>
      <c r="B1461" s="669">
        <v>39769</v>
      </c>
      <c r="C1461" s="669">
        <v>4602</v>
      </c>
      <c r="D1461" s="669">
        <v>311</v>
      </c>
      <c r="E1461" s="670">
        <v>0.7820161432271368</v>
      </c>
      <c r="F1461" s="203">
        <v>29</v>
      </c>
      <c r="G1461" s="661"/>
      <c r="H1461" s="661"/>
      <c r="I1461" s="661"/>
      <c r="J1461" s="661"/>
      <c r="K1461" s="661"/>
      <c r="L1461" s="661"/>
      <c r="M1461" s="661"/>
      <c r="N1461" s="661"/>
      <c r="O1461" s="661"/>
      <c r="P1461" s="661"/>
      <c r="Q1461" s="661"/>
      <c r="R1461" s="661"/>
      <c r="S1461" s="661"/>
      <c r="T1461" s="661"/>
      <c r="U1461" s="661"/>
      <c r="V1461" s="661"/>
      <c r="W1461" s="661"/>
      <c r="X1461" s="661"/>
      <c r="Y1461" s="661"/>
      <c r="Z1461" s="661"/>
      <c r="AA1461" s="661"/>
      <c r="AB1461" s="661"/>
      <c r="AC1461" s="661"/>
      <c r="AD1461" s="661"/>
      <c r="AE1461" s="661"/>
      <c r="AF1461" s="662"/>
    </row>
    <row r="1462" spans="1:32" s="661" customFormat="1" ht="12.75">
      <c r="A1462" s="274"/>
      <c r="B1462" s="669"/>
      <c r="C1462" s="674"/>
      <c r="D1462" s="674"/>
      <c r="E1462" s="675"/>
      <c r="F1462" s="203"/>
      <c r="AF1462" s="662"/>
    </row>
    <row r="1463" spans="1:26" s="664" customFormat="1" ht="12.75">
      <c r="A1463" s="252" t="s">
        <v>846</v>
      </c>
      <c r="B1463" s="669"/>
      <c r="C1463" s="365"/>
      <c r="D1463" s="365"/>
      <c r="E1463" s="654"/>
      <c r="F1463" s="203"/>
      <c r="G1463" s="663"/>
      <c r="H1463" s="663"/>
      <c r="I1463" s="663"/>
      <c r="J1463" s="663"/>
      <c r="K1463" s="663"/>
      <c r="L1463" s="663"/>
      <c r="M1463" s="663"/>
      <c r="N1463" s="663"/>
      <c r="O1463" s="663"/>
      <c r="P1463" s="663"/>
      <c r="Q1463" s="663"/>
      <c r="R1463" s="663"/>
      <c r="S1463" s="663"/>
      <c r="T1463" s="663"/>
      <c r="U1463" s="663"/>
      <c r="V1463" s="663"/>
      <c r="W1463" s="663"/>
      <c r="X1463" s="663"/>
      <c r="Y1463" s="663"/>
      <c r="Z1463" s="663"/>
    </row>
    <row r="1464" spans="1:26" s="664" customFormat="1" ht="25.5">
      <c r="A1464" s="685" t="s">
        <v>2</v>
      </c>
      <c r="B1464" s="669"/>
      <c r="C1464" s="365"/>
      <c r="D1464" s="365"/>
      <c r="E1464" s="654"/>
      <c r="F1464" s="203"/>
      <c r="G1464" s="663"/>
      <c r="H1464" s="663"/>
      <c r="I1464" s="663"/>
      <c r="J1464" s="663"/>
      <c r="K1464" s="663"/>
      <c r="L1464" s="663"/>
      <c r="M1464" s="663"/>
      <c r="N1464" s="663"/>
      <c r="O1464" s="663"/>
      <c r="P1464" s="663"/>
      <c r="Q1464" s="663"/>
      <c r="R1464" s="663"/>
      <c r="S1464" s="663"/>
      <c r="T1464" s="663"/>
      <c r="U1464" s="663"/>
      <c r="V1464" s="663"/>
      <c r="W1464" s="663"/>
      <c r="X1464" s="663"/>
      <c r="Y1464" s="663"/>
      <c r="Z1464" s="663"/>
    </row>
    <row r="1465" spans="1:26" s="664" customFormat="1" ht="12.75">
      <c r="A1465" s="199" t="s">
        <v>811</v>
      </c>
      <c r="B1465" s="273">
        <v>589318</v>
      </c>
      <c r="C1465" s="273">
        <v>110624</v>
      </c>
      <c r="D1465" s="273">
        <v>10624</v>
      </c>
      <c r="E1465" s="657">
        <v>1.802761836563621</v>
      </c>
      <c r="F1465" s="203">
        <v>4898</v>
      </c>
      <c r="G1465" s="663"/>
      <c r="H1465" s="663"/>
      <c r="I1465" s="663"/>
      <c r="J1465" s="663"/>
      <c r="K1465" s="663"/>
      <c r="L1465" s="663"/>
      <c r="M1465" s="663"/>
      <c r="N1465" s="663"/>
      <c r="O1465" s="663"/>
      <c r="P1465" s="663"/>
      <c r="Q1465" s="663"/>
      <c r="R1465" s="663"/>
      <c r="S1465" s="663"/>
      <c r="T1465" s="663"/>
      <c r="U1465" s="663"/>
      <c r="V1465" s="663"/>
      <c r="W1465" s="663"/>
      <c r="X1465" s="663"/>
      <c r="Y1465" s="663"/>
      <c r="Z1465" s="663"/>
    </row>
    <row r="1466" spans="1:26" s="664" customFormat="1" ht="12.75">
      <c r="A1466" s="259" t="s">
        <v>1616</v>
      </c>
      <c r="B1466" s="273">
        <v>520554</v>
      </c>
      <c r="C1466" s="273">
        <v>100000</v>
      </c>
      <c r="D1466" s="273">
        <v>0</v>
      </c>
      <c r="E1466" s="657">
        <v>0</v>
      </c>
      <c r="F1466" s="203">
        <v>0</v>
      </c>
      <c r="G1466" s="663"/>
      <c r="H1466" s="663"/>
      <c r="I1466" s="663"/>
      <c r="J1466" s="663"/>
      <c r="K1466" s="663"/>
      <c r="L1466" s="663"/>
      <c r="M1466" s="663"/>
      <c r="N1466" s="663"/>
      <c r="O1466" s="663"/>
      <c r="P1466" s="663"/>
      <c r="Q1466" s="663"/>
      <c r="R1466" s="663"/>
      <c r="S1466" s="663"/>
      <c r="T1466" s="663"/>
      <c r="U1466" s="663"/>
      <c r="V1466" s="663"/>
      <c r="W1466" s="663"/>
      <c r="X1466" s="663"/>
      <c r="Y1466" s="663"/>
      <c r="Z1466" s="663"/>
    </row>
    <row r="1467" spans="1:26" s="664" customFormat="1" ht="12.75">
      <c r="A1467" s="259" t="s">
        <v>1690</v>
      </c>
      <c r="B1467" s="273">
        <v>520554</v>
      </c>
      <c r="C1467" s="273">
        <v>100000</v>
      </c>
      <c r="D1467" s="273">
        <v>0</v>
      </c>
      <c r="E1467" s="657">
        <v>0</v>
      </c>
      <c r="F1467" s="203">
        <v>0</v>
      </c>
      <c r="G1467" s="663"/>
      <c r="H1467" s="663"/>
      <c r="I1467" s="663"/>
      <c r="J1467" s="663"/>
      <c r="K1467" s="663"/>
      <c r="L1467" s="663"/>
      <c r="M1467" s="663"/>
      <c r="N1467" s="663"/>
      <c r="O1467" s="663"/>
      <c r="P1467" s="663"/>
      <c r="Q1467" s="663"/>
      <c r="R1467" s="663"/>
      <c r="S1467" s="663"/>
      <c r="T1467" s="663"/>
      <c r="U1467" s="663"/>
      <c r="V1467" s="663"/>
      <c r="W1467" s="663"/>
      <c r="X1467" s="663"/>
      <c r="Y1467" s="663"/>
      <c r="Z1467" s="663"/>
    </row>
    <row r="1468" spans="1:26" s="664" customFormat="1" ht="12.75">
      <c r="A1468" s="259" t="s">
        <v>1600</v>
      </c>
      <c r="B1468" s="273">
        <v>68764</v>
      </c>
      <c r="C1468" s="273">
        <v>10624</v>
      </c>
      <c r="D1468" s="273">
        <v>10624</v>
      </c>
      <c r="E1468" s="657">
        <v>15.449944738525973</v>
      </c>
      <c r="F1468" s="203">
        <v>4898</v>
      </c>
      <c r="G1468" s="663"/>
      <c r="H1468" s="663"/>
      <c r="I1468" s="663"/>
      <c r="J1468" s="663"/>
      <c r="K1468" s="663"/>
      <c r="L1468" s="663"/>
      <c r="M1468" s="663"/>
      <c r="N1468" s="663"/>
      <c r="O1468" s="663"/>
      <c r="P1468" s="663"/>
      <c r="Q1468" s="663"/>
      <c r="R1468" s="663"/>
      <c r="S1468" s="663"/>
      <c r="T1468" s="663"/>
      <c r="U1468" s="663"/>
      <c r="V1468" s="663"/>
      <c r="W1468" s="663"/>
      <c r="X1468" s="663"/>
      <c r="Y1468" s="663"/>
      <c r="Z1468" s="663"/>
    </row>
    <row r="1469" spans="1:26" s="664" customFormat="1" ht="25.5">
      <c r="A1469" s="261" t="s">
        <v>1601</v>
      </c>
      <c r="B1469" s="273">
        <v>68764</v>
      </c>
      <c r="C1469" s="273">
        <v>10624</v>
      </c>
      <c r="D1469" s="273">
        <v>10624</v>
      </c>
      <c r="E1469" s="657">
        <v>15.449944738525973</v>
      </c>
      <c r="F1469" s="203">
        <v>4898</v>
      </c>
      <c r="G1469" s="663"/>
      <c r="H1469" s="663"/>
      <c r="I1469" s="663"/>
      <c r="J1469" s="663"/>
      <c r="K1469" s="663"/>
      <c r="L1469" s="663"/>
      <c r="M1469" s="663"/>
      <c r="N1469" s="663"/>
      <c r="O1469" s="663"/>
      <c r="P1469" s="663"/>
      <c r="Q1469" s="663"/>
      <c r="R1469" s="663"/>
      <c r="S1469" s="663"/>
      <c r="T1469" s="663"/>
      <c r="U1469" s="663"/>
      <c r="V1469" s="663"/>
      <c r="W1469" s="663"/>
      <c r="X1469" s="663"/>
      <c r="Y1469" s="663"/>
      <c r="Z1469" s="663"/>
    </row>
    <row r="1470" spans="1:26" s="664" customFormat="1" ht="12.75">
      <c r="A1470" s="193" t="s">
        <v>1602</v>
      </c>
      <c r="B1470" s="273">
        <v>589318</v>
      </c>
      <c r="C1470" s="273">
        <v>110624</v>
      </c>
      <c r="D1470" s="273">
        <v>1128</v>
      </c>
      <c r="E1470" s="657">
        <v>0.19140769499658927</v>
      </c>
      <c r="F1470" s="203">
        <v>397</v>
      </c>
      <c r="G1470" s="663"/>
      <c r="H1470" s="663"/>
      <c r="I1470" s="663"/>
      <c r="J1470" s="663"/>
      <c r="K1470" s="663"/>
      <c r="L1470" s="663"/>
      <c r="M1470" s="663"/>
      <c r="N1470" s="663"/>
      <c r="O1470" s="663"/>
      <c r="P1470" s="663"/>
      <c r="Q1470" s="663"/>
      <c r="R1470" s="663"/>
      <c r="S1470" s="663"/>
      <c r="T1470" s="663"/>
      <c r="U1470" s="663"/>
      <c r="V1470" s="663"/>
      <c r="W1470" s="663"/>
      <c r="X1470" s="663"/>
      <c r="Y1470" s="663"/>
      <c r="Z1470" s="663"/>
    </row>
    <row r="1471" spans="1:26" s="664" customFormat="1" ht="12.75">
      <c r="A1471" s="259" t="s">
        <v>1603</v>
      </c>
      <c r="B1471" s="273">
        <v>589318</v>
      </c>
      <c r="C1471" s="273">
        <v>110624</v>
      </c>
      <c r="D1471" s="273">
        <v>1128</v>
      </c>
      <c r="E1471" s="657">
        <v>0.19140769499658927</v>
      </c>
      <c r="F1471" s="203">
        <v>397</v>
      </c>
      <c r="G1471" s="663"/>
      <c r="H1471" s="663"/>
      <c r="I1471" s="663"/>
      <c r="J1471" s="663"/>
      <c r="K1471" s="663"/>
      <c r="L1471" s="663"/>
      <c r="M1471" s="663"/>
      <c r="N1471" s="663"/>
      <c r="O1471" s="663"/>
      <c r="P1471" s="663"/>
      <c r="Q1471" s="663"/>
      <c r="R1471" s="663"/>
      <c r="S1471" s="663"/>
      <c r="T1471" s="663"/>
      <c r="U1471" s="663"/>
      <c r="V1471" s="663"/>
      <c r="W1471" s="663"/>
      <c r="X1471" s="663"/>
      <c r="Y1471" s="663"/>
      <c r="Z1471" s="663"/>
    </row>
    <row r="1472" spans="1:26" s="664" customFormat="1" ht="12.75">
      <c r="A1472" s="274" t="s">
        <v>1604</v>
      </c>
      <c r="B1472" s="273">
        <v>68764</v>
      </c>
      <c r="C1472" s="273">
        <v>10624</v>
      </c>
      <c r="D1472" s="273">
        <v>1128</v>
      </c>
      <c r="E1472" s="657">
        <v>1.6403932290151821</v>
      </c>
      <c r="F1472" s="203">
        <v>397</v>
      </c>
      <c r="G1472" s="663"/>
      <c r="H1472" s="663"/>
      <c r="I1472" s="663"/>
      <c r="J1472" s="663"/>
      <c r="K1472" s="663"/>
      <c r="L1472" s="663"/>
      <c r="M1472" s="663"/>
      <c r="N1472" s="663"/>
      <c r="O1472" s="663"/>
      <c r="P1472" s="663"/>
      <c r="Q1472" s="663"/>
      <c r="R1472" s="663"/>
      <c r="S1472" s="663"/>
      <c r="T1472" s="663"/>
      <c r="U1472" s="663"/>
      <c r="V1472" s="663"/>
      <c r="W1472" s="663"/>
      <c r="X1472" s="663"/>
      <c r="Y1472" s="663"/>
      <c r="Z1472" s="663"/>
    </row>
    <row r="1473" spans="1:26" s="664" customFormat="1" ht="12.75">
      <c r="A1473" s="276" t="s">
        <v>1605</v>
      </c>
      <c r="B1473" s="273">
        <v>37525</v>
      </c>
      <c r="C1473" s="273">
        <v>7002</v>
      </c>
      <c r="D1473" s="273">
        <v>817</v>
      </c>
      <c r="E1473" s="657">
        <v>2.1772151898734178</v>
      </c>
      <c r="F1473" s="203">
        <v>368</v>
      </c>
      <c r="G1473" s="663"/>
      <c r="H1473" s="663"/>
      <c r="I1473" s="663"/>
      <c r="J1473" s="663"/>
      <c r="K1473" s="663"/>
      <c r="L1473" s="663"/>
      <c r="M1473" s="663"/>
      <c r="N1473" s="663"/>
      <c r="O1473" s="663"/>
      <c r="P1473" s="663"/>
      <c r="Q1473" s="663"/>
      <c r="R1473" s="663"/>
      <c r="S1473" s="663"/>
      <c r="T1473" s="663"/>
      <c r="U1473" s="663"/>
      <c r="V1473" s="663"/>
      <c r="W1473" s="663"/>
      <c r="X1473" s="663"/>
      <c r="Y1473" s="663"/>
      <c r="Z1473" s="663"/>
    </row>
    <row r="1474" spans="1:26" s="664" customFormat="1" ht="12.75">
      <c r="A1474" s="280" t="s">
        <v>1606</v>
      </c>
      <c r="B1474" s="273">
        <v>30240</v>
      </c>
      <c r="C1474" s="273">
        <v>5732</v>
      </c>
      <c r="D1474" s="273">
        <v>658</v>
      </c>
      <c r="E1474" s="657">
        <v>2.175925925925926</v>
      </c>
      <c r="F1474" s="203">
        <v>209</v>
      </c>
      <c r="G1474" s="663"/>
      <c r="H1474" s="663"/>
      <c r="I1474" s="663"/>
      <c r="J1474" s="663"/>
      <c r="K1474" s="663"/>
      <c r="L1474" s="663"/>
      <c r="M1474" s="663"/>
      <c r="N1474" s="663"/>
      <c r="O1474" s="663"/>
      <c r="P1474" s="663"/>
      <c r="Q1474" s="663"/>
      <c r="R1474" s="663"/>
      <c r="S1474" s="663"/>
      <c r="T1474" s="663"/>
      <c r="U1474" s="663"/>
      <c r="V1474" s="663"/>
      <c r="W1474" s="663"/>
      <c r="X1474" s="663"/>
      <c r="Y1474" s="663"/>
      <c r="Z1474" s="663"/>
    </row>
    <row r="1475" spans="1:26" s="664" customFormat="1" ht="12.75">
      <c r="A1475" s="276" t="s">
        <v>1607</v>
      </c>
      <c r="B1475" s="273">
        <v>31239</v>
      </c>
      <c r="C1475" s="273">
        <v>3622</v>
      </c>
      <c r="D1475" s="273">
        <v>311</v>
      </c>
      <c r="E1475" s="657">
        <v>0.9955504337526809</v>
      </c>
      <c r="F1475" s="203">
        <v>29</v>
      </c>
      <c r="G1475" s="663"/>
      <c r="H1475" s="663"/>
      <c r="I1475" s="663"/>
      <c r="J1475" s="663"/>
      <c r="K1475" s="663"/>
      <c r="L1475" s="663"/>
      <c r="M1475" s="663"/>
      <c r="N1475" s="663"/>
      <c r="O1475" s="663"/>
      <c r="P1475" s="663"/>
      <c r="Q1475" s="663"/>
      <c r="R1475" s="663"/>
      <c r="S1475" s="663"/>
      <c r="T1475" s="663"/>
      <c r="U1475" s="663"/>
      <c r="V1475" s="663"/>
      <c r="W1475" s="663"/>
      <c r="X1475" s="663"/>
      <c r="Y1475" s="663"/>
      <c r="Z1475" s="663"/>
    </row>
    <row r="1476" spans="1:26" s="664" customFormat="1" ht="12.75">
      <c r="A1476" s="274" t="s">
        <v>1553</v>
      </c>
      <c r="B1476" s="273">
        <v>520554</v>
      </c>
      <c r="C1476" s="273">
        <v>100000</v>
      </c>
      <c r="D1476" s="273">
        <v>0</v>
      </c>
      <c r="E1476" s="657">
        <v>0</v>
      </c>
      <c r="F1476" s="203">
        <v>0</v>
      </c>
      <c r="G1476" s="663"/>
      <c r="H1476" s="663"/>
      <c r="I1476" s="663"/>
      <c r="J1476" s="663"/>
      <c r="K1476" s="663"/>
      <c r="L1476" s="663"/>
      <c r="M1476" s="663"/>
      <c r="N1476" s="663"/>
      <c r="O1476" s="663"/>
      <c r="P1476" s="663"/>
      <c r="Q1476" s="663"/>
      <c r="R1476" s="663"/>
      <c r="S1476" s="663"/>
      <c r="T1476" s="663"/>
      <c r="U1476" s="663"/>
      <c r="V1476" s="663"/>
      <c r="W1476" s="663"/>
      <c r="X1476" s="663"/>
      <c r="Y1476" s="663"/>
      <c r="Z1476" s="663"/>
    </row>
    <row r="1477" spans="1:26" s="664" customFormat="1" ht="12.75">
      <c r="A1477" s="274" t="s">
        <v>1636</v>
      </c>
      <c r="B1477" s="273">
        <v>520554</v>
      </c>
      <c r="C1477" s="273">
        <v>100000</v>
      </c>
      <c r="D1477" s="273">
        <v>0</v>
      </c>
      <c r="E1477" s="657">
        <v>0</v>
      </c>
      <c r="F1477" s="203">
        <v>0</v>
      </c>
      <c r="G1477" s="663"/>
      <c r="H1477" s="663"/>
      <c r="I1477" s="663"/>
      <c r="J1477" s="663"/>
      <c r="K1477" s="663"/>
      <c r="L1477" s="663"/>
      <c r="M1477" s="663"/>
      <c r="N1477" s="663"/>
      <c r="O1477" s="663"/>
      <c r="P1477" s="663"/>
      <c r="Q1477" s="663"/>
      <c r="R1477" s="663"/>
      <c r="S1477" s="663"/>
      <c r="T1477" s="663"/>
      <c r="U1477" s="663"/>
      <c r="V1477" s="663"/>
      <c r="W1477" s="663"/>
      <c r="X1477" s="663"/>
      <c r="Y1477" s="663"/>
      <c r="Z1477" s="663"/>
    </row>
    <row r="1478" spans="1:26" s="664" customFormat="1" ht="25.5" customHeight="1">
      <c r="A1478" s="287" t="s">
        <v>3</v>
      </c>
      <c r="B1478" s="273">
        <v>520554</v>
      </c>
      <c r="C1478" s="273">
        <v>100000</v>
      </c>
      <c r="D1478" s="273">
        <v>0</v>
      </c>
      <c r="E1478" s="657">
        <v>0</v>
      </c>
      <c r="F1478" s="203">
        <v>0</v>
      </c>
      <c r="G1478" s="663"/>
      <c r="H1478" s="663"/>
      <c r="I1478" s="663"/>
      <c r="J1478" s="663"/>
      <c r="K1478" s="663"/>
      <c r="L1478" s="663"/>
      <c r="M1478" s="663"/>
      <c r="N1478" s="663"/>
      <c r="O1478" s="663"/>
      <c r="P1478" s="663"/>
      <c r="Q1478" s="663"/>
      <c r="R1478" s="663"/>
      <c r="S1478" s="663"/>
      <c r="T1478" s="663"/>
      <c r="U1478" s="663"/>
      <c r="V1478" s="663"/>
      <c r="W1478" s="663"/>
      <c r="X1478" s="663"/>
      <c r="Y1478" s="663"/>
      <c r="Z1478" s="663"/>
    </row>
    <row r="1479" spans="1:26" s="664" customFormat="1" ht="15" customHeight="1">
      <c r="A1479" s="287"/>
      <c r="B1479" s="273"/>
      <c r="C1479" s="273"/>
      <c r="D1479" s="273"/>
      <c r="E1479" s="657"/>
      <c r="F1479" s="203"/>
      <c r="G1479" s="663"/>
      <c r="H1479" s="663"/>
      <c r="I1479" s="663"/>
      <c r="J1479" s="663"/>
      <c r="K1479" s="663"/>
      <c r="L1479" s="663"/>
      <c r="M1479" s="663"/>
      <c r="N1479" s="663"/>
      <c r="O1479" s="663"/>
      <c r="P1479" s="663"/>
      <c r="Q1479" s="663"/>
      <c r="R1479" s="663"/>
      <c r="S1479" s="663"/>
      <c r="T1479" s="663"/>
      <c r="U1479" s="663"/>
      <c r="V1479" s="663"/>
      <c r="W1479" s="663"/>
      <c r="X1479" s="663"/>
      <c r="Y1479" s="663"/>
      <c r="Z1479" s="663"/>
    </row>
    <row r="1480" spans="1:26" s="664" customFormat="1" ht="15" customHeight="1">
      <c r="A1480" s="252" t="s">
        <v>834</v>
      </c>
      <c r="B1480" s="273"/>
      <c r="C1480" s="273"/>
      <c r="D1480" s="273"/>
      <c r="E1480" s="657"/>
      <c r="F1480" s="203"/>
      <c r="G1480" s="663"/>
      <c r="H1480" s="663"/>
      <c r="I1480" s="663"/>
      <c r="J1480" s="663"/>
      <c r="K1480" s="663"/>
      <c r="L1480" s="663"/>
      <c r="M1480" s="663"/>
      <c r="N1480" s="663"/>
      <c r="O1480" s="663"/>
      <c r="P1480" s="663"/>
      <c r="Q1480" s="663"/>
      <c r="R1480" s="663"/>
      <c r="S1480" s="663"/>
      <c r="T1480" s="663"/>
      <c r="U1480" s="663"/>
      <c r="V1480" s="663"/>
      <c r="W1480" s="663"/>
      <c r="X1480" s="663"/>
      <c r="Y1480" s="663"/>
      <c r="Z1480" s="663"/>
    </row>
    <row r="1481" spans="1:26" s="664" customFormat="1" ht="25.5">
      <c r="A1481" s="685" t="s">
        <v>2</v>
      </c>
      <c r="B1481" s="669"/>
      <c r="C1481" s="365"/>
      <c r="D1481" s="365"/>
      <c r="E1481" s="654"/>
      <c r="F1481" s="203"/>
      <c r="G1481" s="663"/>
      <c r="H1481" s="663"/>
      <c r="I1481" s="663"/>
      <c r="J1481" s="663"/>
      <c r="K1481" s="663"/>
      <c r="L1481" s="663"/>
      <c r="M1481" s="663"/>
      <c r="N1481" s="663"/>
      <c r="O1481" s="663"/>
      <c r="P1481" s="663"/>
      <c r="Q1481" s="663"/>
      <c r="R1481" s="663"/>
      <c r="S1481" s="663"/>
      <c r="T1481" s="663"/>
      <c r="U1481" s="663"/>
      <c r="V1481" s="663"/>
      <c r="W1481" s="663"/>
      <c r="X1481" s="663"/>
      <c r="Y1481" s="663"/>
      <c r="Z1481" s="663"/>
    </row>
    <row r="1482" spans="1:26" s="664" customFormat="1" ht="12.75">
      <c r="A1482" s="199" t="s">
        <v>811</v>
      </c>
      <c r="B1482" s="669">
        <v>8866</v>
      </c>
      <c r="C1482" s="669">
        <v>695</v>
      </c>
      <c r="D1482" s="669">
        <v>695</v>
      </c>
      <c r="E1482" s="670">
        <v>7.838935258290097</v>
      </c>
      <c r="F1482" s="203">
        <v>695</v>
      </c>
      <c r="G1482" s="663"/>
      <c r="H1482" s="663"/>
      <c r="I1482" s="663"/>
      <c r="J1482" s="663"/>
      <c r="K1482" s="663"/>
      <c r="L1482" s="663"/>
      <c r="M1482" s="663"/>
      <c r="N1482" s="663"/>
      <c r="O1482" s="663"/>
      <c r="P1482" s="663"/>
      <c r="Q1482" s="663"/>
      <c r="R1482" s="663"/>
      <c r="S1482" s="663"/>
      <c r="T1482" s="663"/>
      <c r="U1482" s="663"/>
      <c r="V1482" s="663"/>
      <c r="W1482" s="663"/>
      <c r="X1482" s="663"/>
      <c r="Y1482" s="663"/>
      <c r="Z1482" s="663"/>
    </row>
    <row r="1483" spans="1:26" s="664" customFormat="1" ht="12.75">
      <c r="A1483" s="259" t="s">
        <v>1600</v>
      </c>
      <c r="B1483" s="669">
        <v>8866</v>
      </c>
      <c r="C1483" s="669">
        <v>695</v>
      </c>
      <c r="D1483" s="669">
        <v>695</v>
      </c>
      <c r="E1483" s="670">
        <v>7.838935258290097</v>
      </c>
      <c r="F1483" s="203">
        <v>695</v>
      </c>
      <c r="G1483" s="663"/>
      <c r="H1483" s="663"/>
      <c r="I1483" s="663"/>
      <c r="J1483" s="663"/>
      <c r="K1483" s="663"/>
      <c r="L1483" s="663"/>
      <c r="M1483" s="663"/>
      <c r="N1483" s="663"/>
      <c r="O1483" s="663"/>
      <c r="P1483" s="663"/>
      <c r="Q1483" s="663"/>
      <c r="R1483" s="663"/>
      <c r="S1483" s="663"/>
      <c r="T1483" s="663"/>
      <c r="U1483" s="663"/>
      <c r="V1483" s="663"/>
      <c r="W1483" s="663"/>
      <c r="X1483" s="663"/>
      <c r="Y1483" s="663"/>
      <c r="Z1483" s="663"/>
    </row>
    <row r="1484" spans="1:26" s="664" customFormat="1" ht="25.5">
      <c r="A1484" s="261" t="s">
        <v>1601</v>
      </c>
      <c r="B1484" s="669">
        <v>8866</v>
      </c>
      <c r="C1484" s="669">
        <v>695</v>
      </c>
      <c r="D1484" s="669">
        <v>695</v>
      </c>
      <c r="E1484" s="670">
        <v>7.838935258290097</v>
      </c>
      <c r="F1484" s="203">
        <v>695</v>
      </c>
      <c r="G1484" s="663"/>
      <c r="H1484" s="663"/>
      <c r="I1484" s="663"/>
      <c r="J1484" s="663"/>
      <c r="K1484" s="663"/>
      <c r="L1484" s="663"/>
      <c r="M1484" s="663"/>
      <c r="N1484" s="663"/>
      <c r="O1484" s="663"/>
      <c r="P1484" s="663"/>
      <c r="Q1484" s="663"/>
      <c r="R1484" s="663"/>
      <c r="S1484" s="663"/>
      <c r="T1484" s="663"/>
      <c r="U1484" s="663"/>
      <c r="V1484" s="663"/>
      <c r="W1484" s="663"/>
      <c r="X1484" s="663"/>
      <c r="Y1484" s="663"/>
      <c r="Z1484" s="663"/>
    </row>
    <row r="1485" spans="1:26" s="664" customFormat="1" ht="12.75">
      <c r="A1485" s="193" t="s">
        <v>1602</v>
      </c>
      <c r="B1485" s="669">
        <v>8866</v>
      </c>
      <c r="C1485" s="669">
        <v>695</v>
      </c>
      <c r="D1485" s="669">
        <v>0</v>
      </c>
      <c r="E1485" s="670">
        <v>0</v>
      </c>
      <c r="F1485" s="203">
        <v>0</v>
      </c>
      <c r="G1485" s="663"/>
      <c r="H1485" s="663"/>
      <c r="I1485" s="663"/>
      <c r="J1485" s="663"/>
      <c r="K1485" s="663"/>
      <c r="L1485" s="663"/>
      <c r="M1485" s="663"/>
      <c r="N1485" s="663"/>
      <c r="O1485" s="663"/>
      <c r="P1485" s="663"/>
      <c r="Q1485" s="663"/>
      <c r="R1485" s="663"/>
      <c r="S1485" s="663"/>
      <c r="T1485" s="663"/>
      <c r="U1485" s="663"/>
      <c r="V1485" s="663"/>
      <c r="W1485" s="663"/>
      <c r="X1485" s="663"/>
      <c r="Y1485" s="663"/>
      <c r="Z1485" s="663"/>
    </row>
    <row r="1486" spans="1:26" s="664" customFormat="1" ht="12.75">
      <c r="A1486" s="259" t="s">
        <v>1603</v>
      </c>
      <c r="B1486" s="669">
        <v>8866</v>
      </c>
      <c r="C1486" s="669">
        <v>695</v>
      </c>
      <c r="D1486" s="669">
        <v>0</v>
      </c>
      <c r="E1486" s="670">
        <v>0</v>
      </c>
      <c r="F1486" s="203">
        <v>0</v>
      </c>
      <c r="G1486" s="663"/>
      <c r="H1486" s="663"/>
      <c r="I1486" s="663"/>
      <c r="J1486" s="663"/>
      <c r="K1486" s="663"/>
      <c r="L1486" s="663"/>
      <c r="M1486" s="663"/>
      <c r="N1486" s="663"/>
      <c r="O1486" s="663"/>
      <c r="P1486" s="663"/>
      <c r="Q1486" s="663"/>
      <c r="R1486" s="663"/>
      <c r="S1486" s="663"/>
      <c r="T1486" s="663"/>
      <c r="U1486" s="663"/>
      <c r="V1486" s="663"/>
      <c r="W1486" s="663"/>
      <c r="X1486" s="663"/>
      <c r="Y1486" s="663"/>
      <c r="Z1486" s="663"/>
    </row>
    <row r="1487" spans="1:26" s="664" customFormat="1" ht="12.75">
      <c r="A1487" s="274" t="s">
        <v>1604</v>
      </c>
      <c r="B1487" s="669">
        <v>8866</v>
      </c>
      <c r="C1487" s="669">
        <v>695</v>
      </c>
      <c r="D1487" s="669">
        <v>0</v>
      </c>
      <c r="E1487" s="670">
        <v>0</v>
      </c>
      <c r="F1487" s="203">
        <v>0</v>
      </c>
      <c r="G1487" s="663"/>
      <c r="H1487" s="663"/>
      <c r="I1487" s="663"/>
      <c r="J1487" s="663"/>
      <c r="K1487" s="663"/>
      <c r="L1487" s="663"/>
      <c r="M1487" s="663"/>
      <c r="N1487" s="663"/>
      <c r="O1487" s="663"/>
      <c r="P1487" s="663"/>
      <c r="Q1487" s="663"/>
      <c r="R1487" s="663"/>
      <c r="S1487" s="663"/>
      <c r="T1487" s="663"/>
      <c r="U1487" s="663"/>
      <c r="V1487" s="663"/>
      <c r="W1487" s="663"/>
      <c r="X1487" s="663"/>
      <c r="Y1487" s="663"/>
      <c r="Z1487" s="663"/>
    </row>
    <row r="1488" spans="1:26" s="664" customFormat="1" ht="12.75">
      <c r="A1488" s="276" t="s">
        <v>1605</v>
      </c>
      <c r="B1488" s="669">
        <v>8866</v>
      </c>
      <c r="C1488" s="669">
        <v>695</v>
      </c>
      <c r="D1488" s="669">
        <v>0</v>
      </c>
      <c r="E1488" s="670">
        <v>0</v>
      </c>
      <c r="F1488" s="203">
        <v>0</v>
      </c>
      <c r="G1488" s="663"/>
      <c r="H1488" s="663"/>
      <c r="I1488" s="663"/>
      <c r="J1488" s="663"/>
      <c r="K1488" s="663"/>
      <c r="L1488" s="663"/>
      <c r="M1488" s="663"/>
      <c r="N1488" s="663"/>
      <c r="O1488" s="663"/>
      <c r="P1488" s="663"/>
      <c r="Q1488" s="663"/>
      <c r="R1488" s="663"/>
      <c r="S1488" s="663"/>
      <c r="T1488" s="663"/>
      <c r="U1488" s="663"/>
      <c r="V1488" s="663"/>
      <c r="W1488" s="663"/>
      <c r="X1488" s="663"/>
      <c r="Y1488" s="663"/>
      <c r="Z1488" s="663"/>
    </row>
    <row r="1489" spans="1:26" s="664" customFormat="1" ht="12.75">
      <c r="A1489" s="280" t="s">
        <v>1606</v>
      </c>
      <c r="B1489" s="669">
        <v>7145</v>
      </c>
      <c r="C1489" s="669">
        <v>560</v>
      </c>
      <c r="D1489" s="669">
        <v>0</v>
      </c>
      <c r="E1489" s="670">
        <v>0</v>
      </c>
      <c r="F1489" s="203">
        <v>0</v>
      </c>
      <c r="G1489" s="663"/>
      <c r="H1489" s="663"/>
      <c r="I1489" s="663"/>
      <c r="J1489" s="663"/>
      <c r="K1489" s="663"/>
      <c r="L1489" s="663"/>
      <c r="M1489" s="663"/>
      <c r="N1489" s="663"/>
      <c r="O1489" s="663"/>
      <c r="P1489" s="663"/>
      <c r="Q1489" s="663"/>
      <c r="R1489" s="663"/>
      <c r="S1489" s="663"/>
      <c r="T1489" s="663"/>
      <c r="U1489" s="663"/>
      <c r="V1489" s="663"/>
      <c r="W1489" s="663"/>
      <c r="X1489" s="663"/>
      <c r="Y1489" s="663"/>
      <c r="Z1489" s="663"/>
    </row>
    <row r="1490" spans="1:26" s="664" customFormat="1" ht="12.75" hidden="1">
      <c r="A1490" s="276" t="s">
        <v>1607</v>
      </c>
      <c r="B1490" s="669">
        <v>0</v>
      </c>
      <c r="C1490" s="669">
        <v>0</v>
      </c>
      <c r="D1490" s="669">
        <v>0</v>
      </c>
      <c r="E1490" s="670">
        <v>0</v>
      </c>
      <c r="F1490" s="203">
        <v>0</v>
      </c>
      <c r="G1490" s="663"/>
      <c r="H1490" s="663"/>
      <c r="I1490" s="663"/>
      <c r="J1490" s="663"/>
      <c r="K1490" s="663"/>
      <c r="L1490" s="663"/>
      <c r="M1490" s="663"/>
      <c r="N1490" s="663"/>
      <c r="O1490" s="663"/>
      <c r="P1490" s="663"/>
      <c r="Q1490" s="663"/>
      <c r="R1490" s="663"/>
      <c r="S1490" s="663"/>
      <c r="T1490" s="663"/>
      <c r="U1490" s="663"/>
      <c r="V1490" s="663"/>
      <c r="W1490" s="663"/>
      <c r="X1490" s="663"/>
      <c r="Y1490" s="663"/>
      <c r="Z1490" s="663"/>
    </row>
    <row r="1491" spans="1:26" s="664" customFormat="1" ht="12.75">
      <c r="A1491" s="276"/>
      <c r="B1491" s="669"/>
      <c r="C1491" s="669"/>
      <c r="D1491" s="669"/>
      <c r="E1491" s="670"/>
      <c r="F1491" s="203"/>
      <c r="G1491" s="663"/>
      <c r="H1491" s="663"/>
      <c r="I1491" s="663"/>
      <c r="J1491" s="663"/>
      <c r="K1491" s="663"/>
      <c r="L1491" s="663"/>
      <c r="M1491" s="663"/>
      <c r="N1491" s="663"/>
      <c r="O1491" s="663"/>
      <c r="P1491" s="663"/>
      <c r="Q1491" s="663"/>
      <c r="R1491" s="663"/>
      <c r="S1491" s="663"/>
      <c r="T1491" s="663"/>
      <c r="U1491" s="663"/>
      <c r="V1491" s="663"/>
      <c r="W1491" s="663"/>
      <c r="X1491" s="663"/>
      <c r="Y1491" s="663"/>
      <c r="Z1491" s="663"/>
    </row>
    <row r="1492" spans="1:26" s="664" customFormat="1" ht="15" customHeight="1">
      <c r="A1492" s="252" t="s">
        <v>933</v>
      </c>
      <c r="B1492" s="273"/>
      <c r="C1492" s="273"/>
      <c r="D1492" s="273"/>
      <c r="E1492" s="657"/>
      <c r="F1492" s="203"/>
      <c r="G1492" s="663"/>
      <c r="H1492" s="663"/>
      <c r="I1492" s="663"/>
      <c r="J1492" s="663"/>
      <c r="K1492" s="663"/>
      <c r="L1492" s="663"/>
      <c r="M1492" s="663"/>
      <c r="N1492" s="663"/>
      <c r="O1492" s="663"/>
      <c r="P1492" s="663"/>
      <c r="Q1492" s="663"/>
      <c r="R1492" s="663"/>
      <c r="S1492" s="663"/>
      <c r="T1492" s="663"/>
      <c r="U1492" s="663"/>
      <c r="V1492" s="663"/>
      <c r="W1492" s="663"/>
      <c r="X1492" s="663"/>
      <c r="Y1492" s="663"/>
      <c r="Z1492" s="663"/>
    </row>
    <row r="1493" spans="1:26" s="664" customFormat="1" ht="25.5">
      <c r="A1493" s="685" t="s">
        <v>2</v>
      </c>
      <c r="B1493" s="669"/>
      <c r="C1493" s="365"/>
      <c r="D1493" s="365"/>
      <c r="E1493" s="654"/>
      <c r="F1493" s="203"/>
      <c r="G1493" s="663"/>
      <c r="H1493" s="663"/>
      <c r="I1493" s="663"/>
      <c r="J1493" s="663"/>
      <c r="K1493" s="663"/>
      <c r="L1493" s="663"/>
      <c r="M1493" s="663"/>
      <c r="N1493" s="663"/>
      <c r="O1493" s="663"/>
      <c r="P1493" s="663"/>
      <c r="Q1493" s="663"/>
      <c r="R1493" s="663"/>
      <c r="S1493" s="663"/>
      <c r="T1493" s="663"/>
      <c r="U1493" s="663"/>
      <c r="V1493" s="663"/>
      <c r="W1493" s="663"/>
      <c r="X1493" s="663"/>
      <c r="Y1493" s="663"/>
      <c r="Z1493" s="663"/>
    </row>
    <row r="1494" spans="1:26" s="664" customFormat="1" ht="12.75">
      <c r="A1494" s="199" t="s">
        <v>811</v>
      </c>
      <c r="B1494" s="669">
        <v>30020</v>
      </c>
      <c r="C1494" s="669">
        <v>8944</v>
      </c>
      <c r="D1494" s="669">
        <v>8944</v>
      </c>
      <c r="E1494" s="670">
        <v>29.793471019320457</v>
      </c>
      <c r="F1494" s="203">
        <v>8140</v>
      </c>
      <c r="G1494" s="663"/>
      <c r="H1494" s="663"/>
      <c r="I1494" s="663"/>
      <c r="J1494" s="663"/>
      <c r="K1494" s="663"/>
      <c r="L1494" s="663"/>
      <c r="M1494" s="663"/>
      <c r="N1494" s="663"/>
      <c r="O1494" s="663"/>
      <c r="P1494" s="663"/>
      <c r="Q1494" s="663"/>
      <c r="R1494" s="663"/>
      <c r="S1494" s="663"/>
      <c r="T1494" s="663"/>
      <c r="U1494" s="663"/>
      <c r="V1494" s="663"/>
      <c r="W1494" s="663"/>
      <c r="X1494" s="663"/>
      <c r="Y1494" s="663"/>
      <c r="Z1494" s="663"/>
    </row>
    <row r="1495" spans="1:26" s="664" customFormat="1" ht="12.75">
      <c r="A1495" s="259" t="s">
        <v>1600</v>
      </c>
      <c r="B1495" s="669">
        <v>30020</v>
      </c>
      <c r="C1495" s="669">
        <v>8944</v>
      </c>
      <c r="D1495" s="669">
        <v>8944</v>
      </c>
      <c r="E1495" s="670">
        <v>29.793471019320457</v>
      </c>
      <c r="F1495" s="203">
        <v>8140</v>
      </c>
      <c r="G1495" s="663"/>
      <c r="H1495" s="663"/>
      <c r="I1495" s="663"/>
      <c r="J1495" s="663"/>
      <c r="K1495" s="663"/>
      <c r="L1495" s="663"/>
      <c r="M1495" s="663"/>
      <c r="N1495" s="663"/>
      <c r="O1495" s="663"/>
      <c r="P1495" s="663"/>
      <c r="Q1495" s="663"/>
      <c r="R1495" s="663"/>
      <c r="S1495" s="663"/>
      <c r="T1495" s="663"/>
      <c r="U1495" s="663"/>
      <c r="V1495" s="663"/>
      <c r="W1495" s="663"/>
      <c r="X1495" s="663"/>
      <c r="Y1495" s="663"/>
      <c r="Z1495" s="663"/>
    </row>
    <row r="1496" spans="1:26" s="664" customFormat="1" ht="25.5">
      <c r="A1496" s="261" t="s">
        <v>1601</v>
      </c>
      <c r="B1496" s="669">
        <v>30020</v>
      </c>
      <c r="C1496" s="669">
        <v>8944</v>
      </c>
      <c r="D1496" s="669">
        <v>8944</v>
      </c>
      <c r="E1496" s="670">
        <v>29.793471019320457</v>
      </c>
      <c r="F1496" s="203">
        <v>8140</v>
      </c>
      <c r="G1496" s="663"/>
      <c r="H1496" s="663"/>
      <c r="I1496" s="663"/>
      <c r="J1496" s="663"/>
      <c r="K1496" s="663"/>
      <c r="L1496" s="663"/>
      <c r="M1496" s="663"/>
      <c r="N1496" s="663"/>
      <c r="O1496" s="663"/>
      <c r="P1496" s="663"/>
      <c r="Q1496" s="663"/>
      <c r="R1496" s="663"/>
      <c r="S1496" s="663"/>
      <c r="T1496" s="663"/>
      <c r="U1496" s="663"/>
      <c r="V1496" s="663"/>
      <c r="W1496" s="663"/>
      <c r="X1496" s="663"/>
      <c r="Y1496" s="663"/>
      <c r="Z1496" s="663"/>
    </row>
    <row r="1497" spans="1:26" s="664" customFormat="1" ht="12.75">
      <c r="A1497" s="193" t="s">
        <v>1602</v>
      </c>
      <c r="B1497" s="669">
        <v>30020</v>
      </c>
      <c r="C1497" s="669">
        <v>8944</v>
      </c>
      <c r="D1497" s="669">
        <v>200</v>
      </c>
      <c r="E1497" s="670">
        <v>0.6662225183211192</v>
      </c>
      <c r="F1497" s="203">
        <v>200</v>
      </c>
      <c r="G1497" s="663"/>
      <c r="H1497" s="663"/>
      <c r="I1497" s="663"/>
      <c r="J1497" s="663"/>
      <c r="K1497" s="663"/>
      <c r="L1497" s="663"/>
      <c r="M1497" s="663"/>
      <c r="N1497" s="663"/>
      <c r="O1497" s="663"/>
      <c r="P1497" s="663"/>
      <c r="Q1497" s="663"/>
      <c r="R1497" s="663"/>
      <c r="S1497" s="663"/>
      <c r="T1497" s="663"/>
      <c r="U1497" s="663"/>
      <c r="V1497" s="663"/>
      <c r="W1497" s="663"/>
      <c r="X1497" s="663"/>
      <c r="Y1497" s="663"/>
      <c r="Z1497" s="663"/>
    </row>
    <row r="1498" spans="1:26" s="664" customFormat="1" ht="12.75">
      <c r="A1498" s="259" t="s">
        <v>1603</v>
      </c>
      <c r="B1498" s="669">
        <v>30020</v>
      </c>
      <c r="C1498" s="669">
        <v>8944</v>
      </c>
      <c r="D1498" s="669">
        <v>200</v>
      </c>
      <c r="E1498" s="670">
        <v>0.6662225183211192</v>
      </c>
      <c r="F1498" s="203">
        <v>200</v>
      </c>
      <c r="G1498" s="663"/>
      <c r="H1498" s="663"/>
      <c r="I1498" s="663"/>
      <c r="J1498" s="663"/>
      <c r="K1498" s="663"/>
      <c r="L1498" s="663"/>
      <c r="M1498" s="663"/>
      <c r="N1498" s="663"/>
      <c r="O1498" s="663"/>
      <c r="P1498" s="663"/>
      <c r="Q1498" s="663"/>
      <c r="R1498" s="663"/>
      <c r="S1498" s="663"/>
      <c r="T1498" s="663"/>
      <c r="U1498" s="663"/>
      <c r="V1498" s="663"/>
      <c r="W1498" s="663"/>
      <c r="X1498" s="663"/>
      <c r="Y1498" s="663"/>
      <c r="Z1498" s="663"/>
    </row>
    <row r="1499" spans="1:26" s="664" customFormat="1" ht="12.75">
      <c r="A1499" s="274" t="s">
        <v>1604</v>
      </c>
      <c r="B1499" s="669">
        <v>30020</v>
      </c>
      <c r="C1499" s="669">
        <v>8944</v>
      </c>
      <c r="D1499" s="669">
        <v>200</v>
      </c>
      <c r="E1499" s="670">
        <v>0.6662225183211192</v>
      </c>
      <c r="F1499" s="203">
        <v>200</v>
      </c>
      <c r="G1499" s="663"/>
      <c r="H1499" s="663"/>
      <c r="I1499" s="663"/>
      <c r="J1499" s="663"/>
      <c r="K1499" s="663"/>
      <c r="L1499" s="663"/>
      <c r="M1499" s="663"/>
      <c r="N1499" s="663"/>
      <c r="O1499" s="663"/>
      <c r="P1499" s="663"/>
      <c r="Q1499" s="663"/>
      <c r="R1499" s="663"/>
      <c r="S1499" s="663"/>
      <c r="T1499" s="663"/>
      <c r="U1499" s="663"/>
      <c r="V1499" s="663"/>
      <c r="W1499" s="663"/>
      <c r="X1499" s="663"/>
      <c r="Y1499" s="663"/>
      <c r="Z1499" s="663"/>
    </row>
    <row r="1500" spans="1:26" s="664" customFormat="1" ht="12.75">
      <c r="A1500" s="276" t="s">
        <v>1605</v>
      </c>
      <c r="B1500" s="669">
        <v>29840</v>
      </c>
      <c r="C1500" s="669">
        <v>8944</v>
      </c>
      <c r="D1500" s="669">
        <v>200</v>
      </c>
      <c r="E1500" s="670">
        <v>0.6702412868632708</v>
      </c>
      <c r="F1500" s="203">
        <v>200</v>
      </c>
      <c r="G1500" s="663"/>
      <c r="H1500" s="663"/>
      <c r="I1500" s="663"/>
      <c r="J1500" s="663"/>
      <c r="K1500" s="663"/>
      <c r="L1500" s="663"/>
      <c r="M1500" s="663"/>
      <c r="N1500" s="663"/>
      <c r="O1500" s="663"/>
      <c r="P1500" s="663"/>
      <c r="Q1500" s="663"/>
      <c r="R1500" s="663"/>
      <c r="S1500" s="663"/>
      <c r="T1500" s="663"/>
      <c r="U1500" s="663"/>
      <c r="V1500" s="663"/>
      <c r="W1500" s="663"/>
      <c r="X1500" s="663"/>
      <c r="Y1500" s="663"/>
      <c r="Z1500" s="663"/>
    </row>
    <row r="1501" spans="1:26" s="664" customFormat="1" ht="12.75">
      <c r="A1501" s="280" t="s">
        <v>1606</v>
      </c>
      <c r="B1501" s="669">
        <v>22652</v>
      </c>
      <c r="C1501" s="669">
        <v>7004</v>
      </c>
      <c r="D1501" s="669">
        <v>200</v>
      </c>
      <c r="E1501" s="670">
        <v>0.8829242450997704</v>
      </c>
      <c r="F1501" s="203">
        <v>200</v>
      </c>
      <c r="G1501" s="663"/>
      <c r="H1501" s="663"/>
      <c r="I1501" s="663"/>
      <c r="J1501" s="663"/>
      <c r="K1501" s="663"/>
      <c r="L1501" s="663"/>
      <c r="M1501" s="663"/>
      <c r="N1501" s="663"/>
      <c r="O1501" s="663"/>
      <c r="P1501" s="663"/>
      <c r="Q1501" s="663"/>
      <c r="R1501" s="663"/>
      <c r="S1501" s="663"/>
      <c r="T1501" s="663"/>
      <c r="U1501" s="663"/>
      <c r="V1501" s="663"/>
      <c r="W1501" s="663"/>
      <c r="X1501" s="663"/>
      <c r="Y1501" s="663"/>
      <c r="Z1501" s="663"/>
    </row>
    <row r="1502" spans="1:26" s="664" customFormat="1" ht="12.75">
      <c r="A1502" s="276" t="s">
        <v>1607</v>
      </c>
      <c r="B1502" s="669">
        <v>180</v>
      </c>
      <c r="C1502" s="669">
        <v>0</v>
      </c>
      <c r="D1502" s="669">
        <v>0</v>
      </c>
      <c r="E1502" s="670">
        <v>0</v>
      </c>
      <c r="F1502" s="203">
        <v>0</v>
      </c>
      <c r="G1502" s="663"/>
      <c r="H1502" s="663"/>
      <c r="I1502" s="663"/>
      <c r="J1502" s="663"/>
      <c r="K1502" s="663"/>
      <c r="L1502" s="663"/>
      <c r="M1502" s="663"/>
      <c r="N1502" s="663"/>
      <c r="O1502" s="663"/>
      <c r="P1502" s="663"/>
      <c r="Q1502" s="663"/>
      <c r="R1502" s="663"/>
      <c r="S1502" s="663"/>
      <c r="T1502" s="663"/>
      <c r="U1502" s="663"/>
      <c r="V1502" s="663"/>
      <c r="W1502" s="663"/>
      <c r="X1502" s="663"/>
      <c r="Y1502" s="663"/>
      <c r="Z1502" s="663"/>
    </row>
    <row r="1503" spans="1:26" s="664" customFormat="1" ht="12.75">
      <c r="A1503" s="276"/>
      <c r="B1503" s="669"/>
      <c r="C1503" s="669"/>
      <c r="D1503" s="669"/>
      <c r="E1503" s="670"/>
      <c r="F1503" s="203"/>
      <c r="G1503" s="663"/>
      <c r="H1503" s="663"/>
      <c r="I1503" s="663"/>
      <c r="J1503" s="663"/>
      <c r="K1503" s="663"/>
      <c r="L1503" s="663"/>
      <c r="M1503" s="663"/>
      <c r="N1503" s="663"/>
      <c r="O1503" s="663"/>
      <c r="P1503" s="663"/>
      <c r="Q1503" s="663"/>
      <c r="R1503" s="663"/>
      <c r="S1503" s="663"/>
      <c r="T1503" s="663"/>
      <c r="U1503" s="663"/>
      <c r="V1503" s="663"/>
      <c r="W1503" s="663"/>
      <c r="X1503" s="663"/>
      <c r="Y1503" s="663"/>
      <c r="Z1503" s="663"/>
    </row>
    <row r="1504" spans="1:26" s="664" customFormat="1" ht="15" customHeight="1">
      <c r="A1504" s="252" t="s">
        <v>938</v>
      </c>
      <c r="B1504" s="273"/>
      <c r="C1504" s="273"/>
      <c r="D1504" s="273"/>
      <c r="E1504" s="657"/>
      <c r="F1504" s="203"/>
      <c r="G1504" s="663"/>
      <c r="H1504" s="663"/>
      <c r="I1504" s="663"/>
      <c r="J1504" s="663"/>
      <c r="K1504" s="663"/>
      <c r="L1504" s="663"/>
      <c r="M1504" s="663"/>
      <c r="N1504" s="663"/>
      <c r="O1504" s="663"/>
      <c r="P1504" s="663"/>
      <c r="Q1504" s="663"/>
      <c r="R1504" s="663"/>
      <c r="S1504" s="663"/>
      <c r="T1504" s="663"/>
      <c r="U1504" s="663"/>
      <c r="V1504" s="663"/>
      <c r="W1504" s="663"/>
      <c r="X1504" s="663"/>
      <c r="Y1504" s="663"/>
      <c r="Z1504" s="663"/>
    </row>
    <row r="1505" spans="1:26" s="664" customFormat="1" ht="25.5">
      <c r="A1505" s="685" t="s">
        <v>2</v>
      </c>
      <c r="B1505" s="669"/>
      <c r="C1505" s="365"/>
      <c r="D1505" s="365"/>
      <c r="E1505" s="654"/>
      <c r="F1505" s="203"/>
      <c r="G1505" s="663"/>
      <c r="H1505" s="663"/>
      <c r="I1505" s="663"/>
      <c r="J1505" s="663"/>
      <c r="K1505" s="663"/>
      <c r="L1505" s="663"/>
      <c r="M1505" s="663"/>
      <c r="N1505" s="663"/>
      <c r="O1505" s="663"/>
      <c r="P1505" s="663"/>
      <c r="Q1505" s="663"/>
      <c r="R1505" s="663"/>
      <c r="S1505" s="663"/>
      <c r="T1505" s="663"/>
      <c r="U1505" s="663"/>
      <c r="V1505" s="663"/>
      <c r="W1505" s="663"/>
      <c r="X1505" s="663"/>
      <c r="Y1505" s="663"/>
      <c r="Z1505" s="663"/>
    </row>
    <row r="1506" spans="1:26" s="664" customFormat="1" ht="12.75">
      <c r="A1506" s="199" t="s">
        <v>811</v>
      </c>
      <c r="B1506" s="669">
        <v>19839</v>
      </c>
      <c r="C1506" s="669">
        <v>14085</v>
      </c>
      <c r="D1506" s="669">
        <v>14085</v>
      </c>
      <c r="E1506" s="670">
        <v>70.99652200211705</v>
      </c>
      <c r="F1506" s="203">
        <v>772</v>
      </c>
      <c r="G1506" s="663"/>
      <c r="H1506" s="663"/>
      <c r="I1506" s="663"/>
      <c r="J1506" s="663"/>
      <c r="K1506" s="663"/>
      <c r="L1506" s="663"/>
      <c r="M1506" s="663"/>
      <c r="N1506" s="663"/>
      <c r="O1506" s="663"/>
      <c r="P1506" s="663"/>
      <c r="Q1506" s="663"/>
      <c r="R1506" s="663"/>
      <c r="S1506" s="663"/>
      <c r="T1506" s="663"/>
      <c r="U1506" s="663"/>
      <c r="V1506" s="663"/>
      <c r="W1506" s="663"/>
      <c r="X1506" s="663"/>
      <c r="Y1506" s="663"/>
      <c r="Z1506" s="663"/>
    </row>
    <row r="1507" spans="1:26" s="664" customFormat="1" ht="12.75">
      <c r="A1507" s="259" t="s">
        <v>1600</v>
      </c>
      <c r="B1507" s="669">
        <v>19839</v>
      </c>
      <c r="C1507" s="669">
        <v>14085</v>
      </c>
      <c r="D1507" s="669">
        <v>14085</v>
      </c>
      <c r="E1507" s="670">
        <v>70.99652200211705</v>
      </c>
      <c r="F1507" s="203">
        <v>772</v>
      </c>
      <c r="G1507" s="663"/>
      <c r="H1507" s="663"/>
      <c r="I1507" s="663"/>
      <c r="J1507" s="663"/>
      <c r="K1507" s="663"/>
      <c r="L1507" s="663"/>
      <c r="M1507" s="663"/>
      <c r="N1507" s="663"/>
      <c r="O1507" s="663"/>
      <c r="P1507" s="663"/>
      <c r="Q1507" s="663"/>
      <c r="R1507" s="663"/>
      <c r="S1507" s="663"/>
      <c r="T1507" s="663"/>
      <c r="U1507" s="663"/>
      <c r="V1507" s="663"/>
      <c r="W1507" s="663"/>
      <c r="X1507" s="663"/>
      <c r="Y1507" s="663"/>
      <c r="Z1507" s="663"/>
    </row>
    <row r="1508" spans="1:26" s="664" customFormat="1" ht="25.5">
      <c r="A1508" s="261" t="s">
        <v>1601</v>
      </c>
      <c r="B1508" s="669">
        <v>19839</v>
      </c>
      <c r="C1508" s="669">
        <v>14085</v>
      </c>
      <c r="D1508" s="669">
        <v>14085</v>
      </c>
      <c r="E1508" s="670">
        <v>70.99652200211705</v>
      </c>
      <c r="F1508" s="203">
        <v>772</v>
      </c>
      <c r="G1508" s="663"/>
      <c r="H1508" s="663"/>
      <c r="I1508" s="663"/>
      <c r="J1508" s="663"/>
      <c r="K1508" s="663"/>
      <c r="L1508" s="663"/>
      <c r="M1508" s="663"/>
      <c r="N1508" s="663"/>
      <c r="O1508" s="663"/>
      <c r="P1508" s="663"/>
      <c r="Q1508" s="663"/>
      <c r="R1508" s="663"/>
      <c r="S1508" s="663"/>
      <c r="T1508" s="663"/>
      <c r="U1508" s="663"/>
      <c r="V1508" s="663"/>
      <c r="W1508" s="663"/>
      <c r="X1508" s="663"/>
      <c r="Y1508" s="663"/>
      <c r="Z1508" s="663"/>
    </row>
    <row r="1509" spans="1:26" s="664" customFormat="1" ht="12.75">
      <c r="A1509" s="193" t="s">
        <v>1602</v>
      </c>
      <c r="B1509" s="669">
        <v>19839</v>
      </c>
      <c r="C1509" s="669">
        <v>14085</v>
      </c>
      <c r="D1509" s="669">
        <v>5662</v>
      </c>
      <c r="E1509" s="670">
        <v>28.539744946821916</v>
      </c>
      <c r="F1509" s="203">
        <v>1145</v>
      </c>
      <c r="G1509" s="663"/>
      <c r="H1509" s="663"/>
      <c r="I1509" s="663"/>
      <c r="J1509" s="663"/>
      <c r="K1509" s="663"/>
      <c r="L1509" s="663"/>
      <c r="M1509" s="663"/>
      <c r="N1509" s="663"/>
      <c r="O1509" s="663"/>
      <c r="P1509" s="663"/>
      <c r="Q1509" s="663"/>
      <c r="R1509" s="663"/>
      <c r="S1509" s="663"/>
      <c r="T1509" s="663"/>
      <c r="U1509" s="663"/>
      <c r="V1509" s="663"/>
      <c r="W1509" s="663"/>
      <c r="X1509" s="663"/>
      <c r="Y1509" s="663"/>
      <c r="Z1509" s="663"/>
    </row>
    <row r="1510" spans="1:26" s="664" customFormat="1" ht="12.75">
      <c r="A1510" s="259" t="s">
        <v>1603</v>
      </c>
      <c r="B1510" s="669">
        <v>19839</v>
      </c>
      <c r="C1510" s="669">
        <v>14085</v>
      </c>
      <c r="D1510" s="669">
        <v>5662</v>
      </c>
      <c r="E1510" s="670">
        <v>28.539744946821916</v>
      </c>
      <c r="F1510" s="203">
        <v>1145</v>
      </c>
      <c r="G1510" s="663"/>
      <c r="H1510" s="663"/>
      <c r="I1510" s="663"/>
      <c r="J1510" s="663"/>
      <c r="K1510" s="663"/>
      <c r="L1510" s="663"/>
      <c r="M1510" s="663"/>
      <c r="N1510" s="663"/>
      <c r="O1510" s="663"/>
      <c r="P1510" s="663"/>
      <c r="Q1510" s="663"/>
      <c r="R1510" s="663"/>
      <c r="S1510" s="663"/>
      <c r="T1510" s="663"/>
      <c r="U1510" s="663"/>
      <c r="V1510" s="663"/>
      <c r="W1510" s="663"/>
      <c r="X1510" s="663"/>
      <c r="Y1510" s="663"/>
      <c r="Z1510" s="663"/>
    </row>
    <row r="1511" spans="1:26" s="664" customFormat="1" ht="12.75">
      <c r="A1511" s="274" t="s">
        <v>1604</v>
      </c>
      <c r="B1511" s="669">
        <v>19839</v>
      </c>
      <c r="C1511" s="669">
        <v>14085</v>
      </c>
      <c r="D1511" s="669">
        <v>5662</v>
      </c>
      <c r="E1511" s="670">
        <v>28.539744946821916</v>
      </c>
      <c r="F1511" s="203">
        <v>1145</v>
      </c>
      <c r="G1511" s="663"/>
      <c r="H1511" s="663"/>
      <c r="I1511" s="663"/>
      <c r="J1511" s="663"/>
      <c r="K1511" s="663"/>
      <c r="L1511" s="663"/>
      <c r="M1511" s="663"/>
      <c r="N1511" s="663"/>
      <c r="O1511" s="663"/>
      <c r="P1511" s="663"/>
      <c r="Q1511" s="663"/>
      <c r="R1511" s="663"/>
      <c r="S1511" s="663"/>
      <c r="T1511" s="663"/>
      <c r="U1511" s="663"/>
      <c r="V1511" s="663"/>
      <c r="W1511" s="663"/>
      <c r="X1511" s="663"/>
      <c r="Y1511" s="663"/>
      <c r="Z1511" s="663"/>
    </row>
    <row r="1512" spans="1:26" s="664" customFormat="1" ht="12.75">
      <c r="A1512" s="276" t="s">
        <v>1605</v>
      </c>
      <c r="B1512" s="669">
        <v>19489</v>
      </c>
      <c r="C1512" s="669">
        <v>14085</v>
      </c>
      <c r="D1512" s="669">
        <v>5662</v>
      </c>
      <c r="E1512" s="670">
        <v>29.052285904869414</v>
      </c>
      <c r="F1512" s="203">
        <v>1145</v>
      </c>
      <c r="G1512" s="663"/>
      <c r="H1512" s="663"/>
      <c r="I1512" s="663"/>
      <c r="J1512" s="663"/>
      <c r="K1512" s="663"/>
      <c r="L1512" s="663"/>
      <c r="M1512" s="663"/>
      <c r="N1512" s="663"/>
      <c r="O1512" s="663"/>
      <c r="P1512" s="663"/>
      <c r="Q1512" s="663"/>
      <c r="R1512" s="663"/>
      <c r="S1512" s="663"/>
      <c r="T1512" s="663"/>
      <c r="U1512" s="663"/>
      <c r="V1512" s="663"/>
      <c r="W1512" s="663"/>
      <c r="X1512" s="663"/>
      <c r="Y1512" s="663"/>
      <c r="Z1512" s="663"/>
    </row>
    <row r="1513" spans="1:26" s="664" customFormat="1" ht="12.75">
      <c r="A1513" s="280" t="s">
        <v>1606</v>
      </c>
      <c r="B1513" s="669">
        <v>15706</v>
      </c>
      <c r="C1513" s="669">
        <v>11352</v>
      </c>
      <c r="D1513" s="669">
        <v>4556</v>
      </c>
      <c r="E1513" s="670">
        <v>29.00802241181714</v>
      </c>
      <c r="F1513" s="203">
        <v>916</v>
      </c>
      <c r="G1513" s="663"/>
      <c r="H1513" s="663"/>
      <c r="I1513" s="663"/>
      <c r="J1513" s="663"/>
      <c r="K1513" s="663"/>
      <c r="L1513" s="663"/>
      <c r="M1513" s="663"/>
      <c r="N1513" s="663"/>
      <c r="O1513" s="663"/>
      <c r="P1513" s="663"/>
      <c r="Q1513" s="663"/>
      <c r="R1513" s="663"/>
      <c r="S1513" s="663"/>
      <c r="T1513" s="663"/>
      <c r="U1513" s="663"/>
      <c r="V1513" s="663"/>
      <c r="W1513" s="663"/>
      <c r="X1513" s="663"/>
      <c r="Y1513" s="663"/>
      <c r="Z1513" s="663"/>
    </row>
    <row r="1514" spans="1:26" s="664" customFormat="1" ht="12.75">
      <c r="A1514" s="276" t="s">
        <v>1607</v>
      </c>
      <c r="B1514" s="669">
        <v>350</v>
      </c>
      <c r="C1514" s="669">
        <v>0</v>
      </c>
      <c r="D1514" s="669">
        <v>0</v>
      </c>
      <c r="E1514" s="670">
        <v>0</v>
      </c>
      <c r="F1514" s="203">
        <v>0</v>
      </c>
      <c r="G1514" s="663"/>
      <c r="H1514" s="663"/>
      <c r="I1514" s="663"/>
      <c r="J1514" s="663"/>
      <c r="K1514" s="663"/>
      <c r="L1514" s="663"/>
      <c r="M1514" s="663"/>
      <c r="N1514" s="663"/>
      <c r="O1514" s="663"/>
      <c r="P1514" s="663"/>
      <c r="Q1514" s="663"/>
      <c r="R1514" s="663"/>
      <c r="S1514" s="663"/>
      <c r="T1514" s="663"/>
      <c r="U1514" s="663"/>
      <c r="V1514" s="663"/>
      <c r="W1514" s="663"/>
      <c r="X1514" s="663"/>
      <c r="Y1514" s="663"/>
      <c r="Z1514" s="663"/>
    </row>
    <row r="1515" spans="1:26" s="664" customFormat="1" ht="12.75">
      <c r="A1515" s="276"/>
      <c r="B1515" s="669"/>
      <c r="C1515" s="669"/>
      <c r="D1515" s="669"/>
      <c r="E1515" s="670"/>
      <c r="F1515" s="203"/>
      <c r="G1515" s="663"/>
      <c r="H1515" s="663"/>
      <c r="I1515" s="663"/>
      <c r="J1515" s="663"/>
      <c r="K1515" s="663"/>
      <c r="L1515" s="663"/>
      <c r="M1515" s="663"/>
      <c r="N1515" s="663"/>
      <c r="O1515" s="663"/>
      <c r="P1515" s="663"/>
      <c r="Q1515" s="663"/>
      <c r="R1515" s="663"/>
      <c r="S1515" s="663"/>
      <c r="T1515" s="663"/>
      <c r="U1515" s="663"/>
      <c r="V1515" s="663"/>
      <c r="W1515" s="663"/>
      <c r="X1515" s="663"/>
      <c r="Y1515" s="663"/>
      <c r="Z1515" s="663"/>
    </row>
    <row r="1516" spans="1:26" s="664" customFormat="1" ht="15" customHeight="1">
      <c r="A1516" s="252" t="s">
        <v>854</v>
      </c>
      <c r="B1516" s="273"/>
      <c r="C1516" s="273"/>
      <c r="D1516" s="273"/>
      <c r="E1516" s="657"/>
      <c r="F1516" s="203"/>
      <c r="G1516" s="663"/>
      <c r="H1516" s="663"/>
      <c r="I1516" s="663"/>
      <c r="J1516" s="663"/>
      <c r="K1516" s="663"/>
      <c r="L1516" s="663"/>
      <c r="M1516" s="663"/>
      <c r="N1516" s="663"/>
      <c r="O1516" s="663"/>
      <c r="P1516" s="663"/>
      <c r="Q1516" s="663"/>
      <c r="R1516" s="663"/>
      <c r="S1516" s="663"/>
      <c r="T1516" s="663"/>
      <c r="U1516" s="663"/>
      <c r="V1516" s="663"/>
      <c r="W1516" s="663"/>
      <c r="X1516" s="663"/>
      <c r="Y1516" s="663"/>
      <c r="Z1516" s="663"/>
    </row>
    <row r="1517" spans="1:26" s="664" customFormat="1" ht="25.5">
      <c r="A1517" s="685" t="s">
        <v>2</v>
      </c>
      <c r="B1517" s="669"/>
      <c r="C1517" s="365"/>
      <c r="D1517" s="365"/>
      <c r="E1517" s="654"/>
      <c r="F1517" s="203"/>
      <c r="G1517" s="663"/>
      <c r="H1517" s="663"/>
      <c r="I1517" s="663"/>
      <c r="J1517" s="663"/>
      <c r="K1517" s="663"/>
      <c r="L1517" s="663"/>
      <c r="M1517" s="663"/>
      <c r="N1517" s="663"/>
      <c r="O1517" s="663"/>
      <c r="P1517" s="663"/>
      <c r="Q1517" s="663"/>
      <c r="R1517" s="663"/>
      <c r="S1517" s="663"/>
      <c r="T1517" s="663"/>
      <c r="U1517" s="663"/>
      <c r="V1517" s="663"/>
      <c r="W1517" s="663"/>
      <c r="X1517" s="663"/>
      <c r="Y1517" s="663"/>
      <c r="Z1517" s="663"/>
    </row>
    <row r="1518" spans="1:26" s="664" customFormat="1" ht="12.75">
      <c r="A1518" s="199" t="s">
        <v>811</v>
      </c>
      <c r="B1518" s="669">
        <v>57529</v>
      </c>
      <c r="C1518" s="669">
        <v>51107</v>
      </c>
      <c r="D1518" s="669">
        <v>51107</v>
      </c>
      <c r="E1518" s="670">
        <v>88.836934415686</v>
      </c>
      <c r="F1518" s="203">
        <v>25553</v>
      </c>
      <c r="G1518" s="663"/>
      <c r="H1518" s="663"/>
      <c r="I1518" s="663"/>
      <c r="J1518" s="663"/>
      <c r="K1518" s="663"/>
      <c r="L1518" s="663"/>
      <c r="M1518" s="663"/>
      <c r="N1518" s="663"/>
      <c r="O1518" s="663"/>
      <c r="P1518" s="663"/>
      <c r="Q1518" s="663"/>
      <c r="R1518" s="663"/>
      <c r="S1518" s="663"/>
      <c r="T1518" s="663"/>
      <c r="U1518" s="663"/>
      <c r="V1518" s="663"/>
      <c r="W1518" s="663"/>
      <c r="X1518" s="663"/>
      <c r="Y1518" s="663"/>
      <c r="Z1518" s="663"/>
    </row>
    <row r="1519" spans="1:26" s="664" customFormat="1" ht="12.75">
      <c r="A1519" s="259" t="s">
        <v>1600</v>
      </c>
      <c r="B1519" s="669">
        <v>57529</v>
      </c>
      <c r="C1519" s="669">
        <v>51107</v>
      </c>
      <c r="D1519" s="669">
        <v>51107</v>
      </c>
      <c r="E1519" s="670">
        <v>88.836934415686</v>
      </c>
      <c r="F1519" s="203">
        <v>25553</v>
      </c>
      <c r="G1519" s="663"/>
      <c r="H1519" s="663"/>
      <c r="I1519" s="663"/>
      <c r="J1519" s="663"/>
      <c r="K1519" s="663"/>
      <c r="L1519" s="663"/>
      <c r="M1519" s="663"/>
      <c r="N1519" s="663"/>
      <c r="O1519" s="663"/>
      <c r="P1519" s="663"/>
      <c r="Q1519" s="663"/>
      <c r="R1519" s="663"/>
      <c r="S1519" s="663"/>
      <c r="T1519" s="663"/>
      <c r="U1519" s="663"/>
      <c r="V1519" s="663"/>
      <c r="W1519" s="663"/>
      <c r="X1519" s="663"/>
      <c r="Y1519" s="663"/>
      <c r="Z1519" s="663"/>
    </row>
    <row r="1520" spans="1:26" s="664" customFormat="1" ht="25.5">
      <c r="A1520" s="261" t="s">
        <v>1601</v>
      </c>
      <c r="B1520" s="669">
        <v>57529</v>
      </c>
      <c r="C1520" s="669">
        <v>51107</v>
      </c>
      <c r="D1520" s="669">
        <v>51107</v>
      </c>
      <c r="E1520" s="670">
        <v>88.836934415686</v>
      </c>
      <c r="F1520" s="203">
        <v>25553</v>
      </c>
      <c r="G1520" s="663"/>
      <c r="H1520" s="663"/>
      <c r="I1520" s="663"/>
      <c r="J1520" s="663"/>
      <c r="K1520" s="663"/>
      <c r="L1520" s="663"/>
      <c r="M1520" s="663"/>
      <c r="N1520" s="663"/>
      <c r="O1520" s="663"/>
      <c r="P1520" s="663"/>
      <c r="Q1520" s="663"/>
      <c r="R1520" s="663"/>
      <c r="S1520" s="663"/>
      <c r="T1520" s="663"/>
      <c r="U1520" s="663"/>
      <c r="V1520" s="663"/>
      <c r="W1520" s="663"/>
      <c r="X1520" s="663"/>
      <c r="Y1520" s="663"/>
      <c r="Z1520" s="663"/>
    </row>
    <row r="1521" spans="1:26" s="664" customFormat="1" ht="12.75">
      <c r="A1521" s="193" t="s">
        <v>1602</v>
      </c>
      <c r="B1521" s="669">
        <v>57529</v>
      </c>
      <c r="C1521" s="669">
        <v>51107</v>
      </c>
      <c r="D1521" s="669">
        <v>1207</v>
      </c>
      <c r="E1521" s="670">
        <v>2.0980722765909365</v>
      </c>
      <c r="F1521" s="203">
        <v>695</v>
      </c>
      <c r="G1521" s="663"/>
      <c r="H1521" s="663"/>
      <c r="I1521" s="663"/>
      <c r="J1521" s="663"/>
      <c r="K1521" s="663"/>
      <c r="L1521" s="663"/>
      <c r="M1521" s="663"/>
      <c r="N1521" s="663"/>
      <c r="O1521" s="663"/>
      <c r="P1521" s="663"/>
      <c r="Q1521" s="663"/>
      <c r="R1521" s="663"/>
      <c r="S1521" s="663"/>
      <c r="T1521" s="663"/>
      <c r="U1521" s="663"/>
      <c r="V1521" s="663"/>
      <c r="W1521" s="663"/>
      <c r="X1521" s="663"/>
      <c r="Y1521" s="663"/>
      <c r="Z1521" s="663"/>
    </row>
    <row r="1522" spans="1:26" s="664" customFormat="1" ht="12.75">
      <c r="A1522" s="259" t="s">
        <v>1603</v>
      </c>
      <c r="B1522" s="669">
        <v>57529</v>
      </c>
      <c r="C1522" s="669">
        <v>51107</v>
      </c>
      <c r="D1522" s="669">
        <v>1207</v>
      </c>
      <c r="E1522" s="670">
        <v>2.0980722765909365</v>
      </c>
      <c r="F1522" s="203">
        <v>695</v>
      </c>
      <c r="G1522" s="663"/>
      <c r="H1522" s="663"/>
      <c r="I1522" s="663"/>
      <c r="J1522" s="663"/>
      <c r="K1522" s="663"/>
      <c r="L1522" s="663"/>
      <c r="M1522" s="663"/>
      <c r="N1522" s="663"/>
      <c r="O1522" s="663"/>
      <c r="P1522" s="663"/>
      <c r="Q1522" s="663"/>
      <c r="R1522" s="663"/>
      <c r="S1522" s="663"/>
      <c r="T1522" s="663"/>
      <c r="U1522" s="663"/>
      <c r="V1522" s="663"/>
      <c r="W1522" s="663"/>
      <c r="X1522" s="663"/>
      <c r="Y1522" s="663"/>
      <c r="Z1522" s="663"/>
    </row>
    <row r="1523" spans="1:26" s="664" customFormat="1" ht="12.75">
      <c r="A1523" s="274" t="s">
        <v>1604</v>
      </c>
      <c r="B1523" s="669">
        <v>57529</v>
      </c>
      <c r="C1523" s="669">
        <v>51107</v>
      </c>
      <c r="D1523" s="669">
        <v>1207</v>
      </c>
      <c r="E1523" s="670">
        <v>2.0980722765909365</v>
      </c>
      <c r="F1523" s="203">
        <v>695</v>
      </c>
      <c r="G1523" s="663"/>
      <c r="H1523" s="663"/>
      <c r="I1523" s="663"/>
      <c r="J1523" s="663"/>
      <c r="K1523" s="663"/>
      <c r="L1523" s="663"/>
      <c r="M1523" s="663"/>
      <c r="N1523" s="663"/>
      <c r="O1523" s="663"/>
      <c r="P1523" s="663"/>
      <c r="Q1523" s="663"/>
      <c r="R1523" s="663"/>
      <c r="S1523" s="663"/>
      <c r="T1523" s="663"/>
      <c r="U1523" s="663"/>
      <c r="V1523" s="663"/>
      <c r="W1523" s="663"/>
      <c r="X1523" s="663"/>
      <c r="Y1523" s="663"/>
      <c r="Z1523" s="663"/>
    </row>
    <row r="1524" spans="1:26" s="664" customFormat="1" ht="12.75">
      <c r="A1524" s="276" t="s">
        <v>1605</v>
      </c>
      <c r="B1524" s="669">
        <v>56509</v>
      </c>
      <c r="C1524" s="669">
        <v>51107</v>
      </c>
      <c r="D1524" s="669">
        <v>1207</v>
      </c>
      <c r="E1524" s="670">
        <v>2.1359429471411633</v>
      </c>
      <c r="F1524" s="203">
        <v>695</v>
      </c>
      <c r="G1524" s="663"/>
      <c r="H1524" s="663"/>
      <c r="I1524" s="663"/>
      <c r="J1524" s="663"/>
      <c r="K1524" s="663"/>
      <c r="L1524" s="663"/>
      <c r="M1524" s="663"/>
      <c r="N1524" s="663"/>
      <c r="O1524" s="663"/>
      <c r="P1524" s="663"/>
      <c r="Q1524" s="663"/>
      <c r="R1524" s="663"/>
      <c r="S1524" s="663"/>
      <c r="T1524" s="663"/>
      <c r="U1524" s="663"/>
      <c r="V1524" s="663"/>
      <c r="W1524" s="663"/>
      <c r="X1524" s="663"/>
      <c r="Y1524" s="663"/>
      <c r="Z1524" s="663"/>
    </row>
    <row r="1525" spans="1:26" s="664" customFormat="1" ht="12.75">
      <c r="A1525" s="280" t="s">
        <v>1606</v>
      </c>
      <c r="B1525" s="669">
        <v>45539</v>
      </c>
      <c r="C1525" s="669">
        <v>41185</v>
      </c>
      <c r="D1525" s="669">
        <v>973</v>
      </c>
      <c r="E1525" s="670">
        <v>2.1366301411976547</v>
      </c>
      <c r="F1525" s="203">
        <v>560</v>
      </c>
      <c r="G1525" s="663"/>
      <c r="H1525" s="663"/>
      <c r="I1525" s="663"/>
      <c r="J1525" s="663"/>
      <c r="K1525" s="663"/>
      <c r="L1525" s="663"/>
      <c r="M1525" s="663"/>
      <c r="N1525" s="663"/>
      <c r="O1525" s="663"/>
      <c r="P1525" s="663"/>
      <c r="Q1525" s="663"/>
      <c r="R1525" s="663"/>
      <c r="S1525" s="663"/>
      <c r="T1525" s="663"/>
      <c r="U1525" s="663"/>
      <c r="V1525" s="663"/>
      <c r="W1525" s="663"/>
      <c r="X1525" s="663"/>
      <c r="Y1525" s="663"/>
      <c r="Z1525" s="663"/>
    </row>
    <row r="1526" spans="1:26" s="664" customFormat="1" ht="12.75">
      <c r="A1526" s="276" t="s">
        <v>1607</v>
      </c>
      <c r="B1526" s="669">
        <v>1020</v>
      </c>
      <c r="C1526" s="669">
        <v>0</v>
      </c>
      <c r="D1526" s="669">
        <v>0</v>
      </c>
      <c r="E1526" s="670">
        <v>0</v>
      </c>
      <c r="F1526" s="203">
        <v>0</v>
      </c>
      <c r="G1526" s="663"/>
      <c r="H1526" s="663"/>
      <c r="I1526" s="663"/>
      <c r="J1526" s="663"/>
      <c r="K1526" s="663"/>
      <c r="L1526" s="663"/>
      <c r="M1526" s="663"/>
      <c r="N1526" s="663"/>
      <c r="O1526" s="663"/>
      <c r="P1526" s="663"/>
      <c r="Q1526" s="663"/>
      <c r="R1526" s="663"/>
      <c r="S1526" s="663"/>
      <c r="T1526" s="663"/>
      <c r="U1526" s="663"/>
      <c r="V1526" s="663"/>
      <c r="W1526" s="663"/>
      <c r="X1526" s="663"/>
      <c r="Y1526" s="663"/>
      <c r="Z1526" s="663"/>
    </row>
    <row r="1527" spans="1:26" s="664" customFormat="1" ht="12.75">
      <c r="A1527" s="276"/>
      <c r="B1527" s="669"/>
      <c r="C1527" s="669"/>
      <c r="D1527" s="669"/>
      <c r="E1527" s="670"/>
      <c r="F1527" s="203"/>
      <c r="G1527" s="663"/>
      <c r="H1527" s="663"/>
      <c r="I1527" s="663"/>
      <c r="J1527" s="663"/>
      <c r="K1527" s="663"/>
      <c r="L1527" s="663"/>
      <c r="M1527" s="663"/>
      <c r="N1527" s="663"/>
      <c r="O1527" s="663"/>
      <c r="P1527" s="663"/>
      <c r="Q1527" s="663"/>
      <c r="R1527" s="663"/>
      <c r="S1527" s="663"/>
      <c r="T1527" s="663"/>
      <c r="U1527" s="663"/>
      <c r="V1527" s="663"/>
      <c r="W1527" s="663"/>
      <c r="X1527" s="663"/>
      <c r="Y1527" s="663"/>
      <c r="Z1527" s="663"/>
    </row>
    <row r="1528" spans="1:26" s="664" customFormat="1" ht="15" customHeight="1">
      <c r="A1528" s="252" t="s">
        <v>941</v>
      </c>
      <c r="B1528" s="273"/>
      <c r="C1528" s="273"/>
      <c r="D1528" s="273"/>
      <c r="E1528" s="657"/>
      <c r="F1528" s="203"/>
      <c r="G1528" s="663"/>
      <c r="H1528" s="663"/>
      <c r="I1528" s="663"/>
      <c r="J1528" s="663"/>
      <c r="K1528" s="663"/>
      <c r="L1528" s="663"/>
      <c r="M1528" s="663"/>
      <c r="N1528" s="663"/>
      <c r="O1528" s="663"/>
      <c r="P1528" s="663"/>
      <c r="Q1528" s="663"/>
      <c r="R1528" s="663"/>
      <c r="S1528" s="663"/>
      <c r="T1528" s="663"/>
      <c r="U1528" s="663"/>
      <c r="V1528" s="663"/>
      <c r="W1528" s="663"/>
      <c r="X1528" s="663"/>
      <c r="Y1528" s="663"/>
      <c r="Z1528" s="663"/>
    </row>
    <row r="1529" spans="1:26" s="664" customFormat="1" ht="25.5">
      <c r="A1529" s="685" t="s">
        <v>2</v>
      </c>
      <c r="B1529" s="669"/>
      <c r="C1529" s="365"/>
      <c r="D1529" s="365"/>
      <c r="E1529" s="654"/>
      <c r="F1529" s="203"/>
      <c r="G1529" s="663"/>
      <c r="H1529" s="663"/>
      <c r="I1529" s="663"/>
      <c r="J1529" s="663"/>
      <c r="K1529" s="663"/>
      <c r="L1529" s="663"/>
      <c r="M1529" s="663"/>
      <c r="N1529" s="663"/>
      <c r="O1529" s="663"/>
      <c r="P1529" s="663"/>
      <c r="Q1529" s="663"/>
      <c r="R1529" s="663"/>
      <c r="S1529" s="663"/>
      <c r="T1529" s="663"/>
      <c r="U1529" s="663"/>
      <c r="V1529" s="663"/>
      <c r="W1529" s="663"/>
      <c r="X1529" s="663"/>
      <c r="Y1529" s="663"/>
      <c r="Z1529" s="663"/>
    </row>
    <row r="1530" spans="1:26" s="664" customFormat="1" ht="12.75">
      <c r="A1530" s="199" t="s">
        <v>811</v>
      </c>
      <c r="B1530" s="669">
        <v>29809</v>
      </c>
      <c r="C1530" s="669">
        <v>1390</v>
      </c>
      <c r="D1530" s="669">
        <v>1390</v>
      </c>
      <c r="E1530" s="670">
        <v>4.663021235197424</v>
      </c>
      <c r="F1530" s="203">
        <v>695</v>
      </c>
      <c r="G1530" s="663"/>
      <c r="H1530" s="663"/>
      <c r="I1530" s="663"/>
      <c r="J1530" s="663"/>
      <c r="K1530" s="663"/>
      <c r="L1530" s="663"/>
      <c r="M1530" s="663"/>
      <c r="N1530" s="663"/>
      <c r="O1530" s="663"/>
      <c r="P1530" s="663"/>
      <c r="Q1530" s="663"/>
      <c r="R1530" s="663"/>
      <c r="S1530" s="663"/>
      <c r="T1530" s="663"/>
      <c r="U1530" s="663"/>
      <c r="V1530" s="663"/>
      <c r="W1530" s="663"/>
      <c r="X1530" s="663"/>
      <c r="Y1530" s="663"/>
      <c r="Z1530" s="663"/>
    </row>
    <row r="1531" spans="1:26" s="664" customFormat="1" ht="12.75">
      <c r="A1531" s="259" t="s">
        <v>1600</v>
      </c>
      <c r="B1531" s="669">
        <v>29809</v>
      </c>
      <c r="C1531" s="669">
        <v>1390</v>
      </c>
      <c r="D1531" s="669">
        <v>1390</v>
      </c>
      <c r="E1531" s="670">
        <v>4.663021235197424</v>
      </c>
      <c r="F1531" s="203">
        <v>695</v>
      </c>
      <c r="G1531" s="663"/>
      <c r="H1531" s="663"/>
      <c r="I1531" s="663"/>
      <c r="J1531" s="663"/>
      <c r="K1531" s="663"/>
      <c r="L1531" s="663"/>
      <c r="M1531" s="663"/>
      <c r="N1531" s="663"/>
      <c r="O1531" s="663"/>
      <c r="P1531" s="663"/>
      <c r="Q1531" s="663"/>
      <c r="R1531" s="663"/>
      <c r="S1531" s="663"/>
      <c r="T1531" s="663"/>
      <c r="U1531" s="663"/>
      <c r="V1531" s="663"/>
      <c r="W1531" s="663"/>
      <c r="X1531" s="663"/>
      <c r="Y1531" s="663"/>
      <c r="Z1531" s="663"/>
    </row>
    <row r="1532" spans="1:26" s="664" customFormat="1" ht="25.5">
      <c r="A1532" s="261" t="s">
        <v>1601</v>
      </c>
      <c r="B1532" s="669">
        <v>29809</v>
      </c>
      <c r="C1532" s="669">
        <v>1390</v>
      </c>
      <c r="D1532" s="669">
        <v>1390</v>
      </c>
      <c r="E1532" s="670">
        <v>4.663021235197424</v>
      </c>
      <c r="F1532" s="203">
        <v>695</v>
      </c>
      <c r="G1532" s="663"/>
      <c r="H1532" s="663"/>
      <c r="I1532" s="663"/>
      <c r="J1532" s="663"/>
      <c r="K1532" s="663"/>
      <c r="L1532" s="663"/>
      <c r="M1532" s="663"/>
      <c r="N1532" s="663"/>
      <c r="O1532" s="663"/>
      <c r="P1532" s="663"/>
      <c r="Q1532" s="663"/>
      <c r="R1532" s="663"/>
      <c r="S1532" s="663"/>
      <c r="T1532" s="663"/>
      <c r="U1532" s="663"/>
      <c r="V1532" s="663"/>
      <c r="W1532" s="663"/>
      <c r="X1532" s="663"/>
      <c r="Y1532" s="663"/>
      <c r="Z1532" s="663"/>
    </row>
    <row r="1533" spans="1:26" s="664" customFormat="1" ht="12.75">
      <c r="A1533" s="193" t="s">
        <v>1602</v>
      </c>
      <c r="B1533" s="669">
        <v>29809</v>
      </c>
      <c r="C1533" s="669">
        <v>1390</v>
      </c>
      <c r="D1533" s="669">
        <v>0</v>
      </c>
      <c r="E1533" s="670">
        <v>0</v>
      </c>
      <c r="F1533" s="203">
        <v>0</v>
      </c>
      <c r="G1533" s="663"/>
      <c r="H1533" s="663"/>
      <c r="I1533" s="663"/>
      <c r="J1533" s="663"/>
      <c r="K1533" s="663"/>
      <c r="L1533" s="663"/>
      <c r="M1533" s="663"/>
      <c r="N1533" s="663"/>
      <c r="O1533" s="663"/>
      <c r="P1533" s="663"/>
      <c r="Q1533" s="663"/>
      <c r="R1533" s="663"/>
      <c r="S1533" s="663"/>
      <c r="T1533" s="663"/>
      <c r="U1533" s="663"/>
      <c r="V1533" s="663"/>
      <c r="W1533" s="663"/>
      <c r="X1533" s="663"/>
      <c r="Y1533" s="663"/>
      <c r="Z1533" s="663"/>
    </row>
    <row r="1534" spans="1:26" s="664" customFormat="1" ht="12.75">
      <c r="A1534" s="259" t="s">
        <v>1603</v>
      </c>
      <c r="B1534" s="669">
        <v>29809</v>
      </c>
      <c r="C1534" s="669">
        <v>1390</v>
      </c>
      <c r="D1534" s="669">
        <v>0</v>
      </c>
      <c r="E1534" s="670">
        <v>0</v>
      </c>
      <c r="F1534" s="203">
        <v>0</v>
      </c>
      <c r="G1534" s="663"/>
      <c r="H1534" s="663"/>
      <c r="I1534" s="663"/>
      <c r="J1534" s="663"/>
      <c r="K1534" s="663"/>
      <c r="L1534" s="663"/>
      <c r="M1534" s="663"/>
      <c r="N1534" s="663"/>
      <c r="O1534" s="663"/>
      <c r="P1534" s="663"/>
      <c r="Q1534" s="663"/>
      <c r="R1534" s="663"/>
      <c r="S1534" s="663"/>
      <c r="T1534" s="663"/>
      <c r="U1534" s="663"/>
      <c r="V1534" s="663"/>
      <c r="W1534" s="663"/>
      <c r="X1534" s="663"/>
      <c r="Y1534" s="663"/>
      <c r="Z1534" s="663"/>
    </row>
    <row r="1535" spans="1:26" s="664" customFormat="1" ht="12.75">
      <c r="A1535" s="274" t="s">
        <v>1604</v>
      </c>
      <c r="B1535" s="669">
        <v>29809</v>
      </c>
      <c r="C1535" s="669">
        <v>1390</v>
      </c>
      <c r="D1535" s="669">
        <v>0</v>
      </c>
      <c r="E1535" s="670">
        <v>0</v>
      </c>
      <c r="F1535" s="203">
        <v>0</v>
      </c>
      <c r="G1535" s="663"/>
      <c r="H1535" s="663"/>
      <c r="I1535" s="663"/>
      <c r="J1535" s="663"/>
      <c r="K1535" s="663"/>
      <c r="L1535" s="663"/>
      <c r="M1535" s="663"/>
      <c r="N1535" s="663"/>
      <c r="O1535" s="663"/>
      <c r="P1535" s="663"/>
      <c r="Q1535" s="663"/>
      <c r="R1535" s="663"/>
      <c r="S1535" s="663"/>
      <c r="T1535" s="663"/>
      <c r="U1535" s="663"/>
      <c r="V1535" s="663"/>
      <c r="W1535" s="663"/>
      <c r="X1535" s="663"/>
      <c r="Y1535" s="663"/>
      <c r="Z1535" s="663"/>
    </row>
    <row r="1536" spans="1:26" s="664" customFormat="1" ht="12.75">
      <c r="A1536" s="276" t="s">
        <v>1605</v>
      </c>
      <c r="B1536" s="669">
        <v>29449</v>
      </c>
      <c r="C1536" s="669">
        <v>1390</v>
      </c>
      <c r="D1536" s="669">
        <v>0</v>
      </c>
      <c r="E1536" s="670">
        <v>0</v>
      </c>
      <c r="F1536" s="203">
        <v>0</v>
      </c>
      <c r="G1536" s="663"/>
      <c r="H1536" s="663"/>
      <c r="I1536" s="663"/>
      <c r="J1536" s="663"/>
      <c r="K1536" s="663"/>
      <c r="L1536" s="663"/>
      <c r="M1536" s="663"/>
      <c r="N1536" s="663"/>
      <c r="O1536" s="663"/>
      <c r="P1536" s="663"/>
      <c r="Q1536" s="663"/>
      <c r="R1536" s="663"/>
      <c r="S1536" s="663"/>
      <c r="T1536" s="663"/>
      <c r="U1536" s="663"/>
      <c r="V1536" s="663"/>
      <c r="W1536" s="663"/>
      <c r="X1536" s="663"/>
      <c r="Y1536" s="663"/>
      <c r="Z1536" s="663"/>
    </row>
    <row r="1537" spans="1:26" s="664" customFormat="1" ht="12.75">
      <c r="A1537" s="280" t="s">
        <v>1606</v>
      </c>
      <c r="B1537" s="669">
        <v>23732</v>
      </c>
      <c r="C1537" s="669">
        <v>1120</v>
      </c>
      <c r="D1537" s="669">
        <v>0</v>
      </c>
      <c r="E1537" s="670">
        <v>0</v>
      </c>
      <c r="F1537" s="203">
        <v>0</v>
      </c>
      <c r="G1537" s="663"/>
      <c r="H1537" s="663"/>
      <c r="I1537" s="663"/>
      <c r="J1537" s="663"/>
      <c r="K1537" s="663"/>
      <c r="L1537" s="663"/>
      <c r="M1537" s="663"/>
      <c r="N1537" s="663"/>
      <c r="O1537" s="663"/>
      <c r="P1537" s="663"/>
      <c r="Q1537" s="663"/>
      <c r="R1537" s="663"/>
      <c r="S1537" s="663"/>
      <c r="T1537" s="663"/>
      <c r="U1537" s="663"/>
      <c r="V1537" s="663"/>
      <c r="W1537" s="663"/>
      <c r="X1537" s="663"/>
      <c r="Y1537" s="663"/>
      <c r="Z1537" s="663"/>
    </row>
    <row r="1538" spans="1:26" s="664" customFormat="1" ht="12.75">
      <c r="A1538" s="276" t="s">
        <v>1607</v>
      </c>
      <c r="B1538" s="669">
        <v>360</v>
      </c>
      <c r="C1538" s="669">
        <v>0</v>
      </c>
      <c r="D1538" s="669">
        <v>0</v>
      </c>
      <c r="E1538" s="670">
        <v>0</v>
      </c>
      <c r="F1538" s="203">
        <v>0</v>
      </c>
      <c r="G1538" s="663"/>
      <c r="H1538" s="663"/>
      <c r="I1538" s="663"/>
      <c r="J1538" s="663"/>
      <c r="K1538" s="663"/>
      <c r="L1538" s="663"/>
      <c r="M1538" s="663"/>
      <c r="N1538" s="663"/>
      <c r="O1538" s="663"/>
      <c r="P1538" s="663"/>
      <c r="Q1538" s="663"/>
      <c r="R1538" s="663"/>
      <c r="S1538" s="663"/>
      <c r="T1538" s="663"/>
      <c r="U1538" s="663"/>
      <c r="V1538" s="663"/>
      <c r="W1538" s="663"/>
      <c r="X1538" s="663"/>
      <c r="Y1538" s="663"/>
      <c r="Z1538" s="663"/>
    </row>
    <row r="1539" spans="1:26" s="664" customFormat="1" ht="12.75">
      <c r="A1539" s="276"/>
      <c r="B1539" s="669"/>
      <c r="C1539" s="669"/>
      <c r="D1539" s="669"/>
      <c r="E1539" s="670"/>
      <c r="F1539" s="203"/>
      <c r="G1539" s="663"/>
      <c r="H1539" s="663"/>
      <c r="I1539" s="663"/>
      <c r="J1539" s="663"/>
      <c r="K1539" s="663"/>
      <c r="L1539" s="663"/>
      <c r="M1539" s="663"/>
      <c r="N1539" s="663"/>
      <c r="O1539" s="663"/>
      <c r="P1539" s="663"/>
      <c r="Q1539" s="663"/>
      <c r="R1539" s="663"/>
      <c r="S1539" s="663"/>
      <c r="T1539" s="663"/>
      <c r="U1539" s="663"/>
      <c r="V1539" s="663"/>
      <c r="W1539" s="663"/>
      <c r="X1539" s="663"/>
      <c r="Y1539" s="663"/>
      <c r="Z1539" s="663"/>
    </row>
    <row r="1540" spans="1:26" s="664" customFormat="1" ht="15" customHeight="1">
      <c r="A1540" s="252" t="s">
        <v>841</v>
      </c>
      <c r="B1540" s="273"/>
      <c r="C1540" s="273"/>
      <c r="D1540" s="273"/>
      <c r="E1540" s="657"/>
      <c r="F1540" s="203"/>
      <c r="G1540" s="663"/>
      <c r="H1540" s="663"/>
      <c r="I1540" s="663"/>
      <c r="J1540" s="663"/>
      <c r="K1540" s="663"/>
      <c r="L1540" s="663"/>
      <c r="M1540" s="663"/>
      <c r="N1540" s="663"/>
      <c r="O1540" s="663"/>
      <c r="P1540" s="663"/>
      <c r="Q1540" s="663"/>
      <c r="R1540" s="663"/>
      <c r="S1540" s="663"/>
      <c r="T1540" s="663"/>
      <c r="U1540" s="663"/>
      <c r="V1540" s="663"/>
      <c r="W1540" s="663"/>
      <c r="X1540" s="663"/>
      <c r="Y1540" s="663"/>
      <c r="Z1540" s="663"/>
    </row>
    <row r="1541" spans="1:26" s="664" customFormat="1" ht="25.5">
      <c r="A1541" s="685" t="s">
        <v>2</v>
      </c>
      <c r="B1541" s="669"/>
      <c r="C1541" s="365"/>
      <c r="D1541" s="365"/>
      <c r="E1541" s="654"/>
      <c r="F1541" s="203"/>
      <c r="G1541" s="663"/>
      <c r="H1541" s="663"/>
      <c r="I1541" s="663"/>
      <c r="J1541" s="663"/>
      <c r="K1541" s="663"/>
      <c r="L1541" s="663"/>
      <c r="M1541" s="663"/>
      <c r="N1541" s="663"/>
      <c r="O1541" s="663"/>
      <c r="P1541" s="663"/>
      <c r="Q1541" s="663"/>
      <c r="R1541" s="663"/>
      <c r="S1541" s="663"/>
      <c r="T1541" s="663"/>
      <c r="U1541" s="663"/>
      <c r="V1541" s="663"/>
      <c r="W1541" s="663"/>
      <c r="X1541" s="663"/>
      <c r="Y1541" s="663"/>
      <c r="Z1541" s="663"/>
    </row>
    <row r="1542" spans="1:26" s="664" customFormat="1" ht="12.75">
      <c r="A1542" s="199" t="s">
        <v>811</v>
      </c>
      <c r="B1542" s="669">
        <v>25139</v>
      </c>
      <c r="C1542" s="669">
        <v>12410</v>
      </c>
      <c r="D1542" s="669">
        <v>12410</v>
      </c>
      <c r="E1542" s="670">
        <v>49.365527666176064</v>
      </c>
      <c r="F1542" s="203">
        <v>695</v>
      </c>
      <c r="G1542" s="663"/>
      <c r="H1542" s="663"/>
      <c r="I1542" s="663"/>
      <c r="J1542" s="663"/>
      <c r="K1542" s="663"/>
      <c r="L1542" s="663"/>
      <c r="M1542" s="663"/>
      <c r="N1542" s="663"/>
      <c r="O1542" s="663"/>
      <c r="P1542" s="663"/>
      <c r="Q1542" s="663"/>
      <c r="R1542" s="663"/>
      <c r="S1542" s="663"/>
      <c r="T1542" s="663"/>
      <c r="U1542" s="663"/>
      <c r="V1542" s="663"/>
      <c r="W1542" s="663"/>
      <c r="X1542" s="663"/>
      <c r="Y1542" s="663"/>
      <c r="Z1542" s="663"/>
    </row>
    <row r="1543" spans="1:26" s="664" customFormat="1" ht="12.75">
      <c r="A1543" s="259" t="s">
        <v>1600</v>
      </c>
      <c r="B1543" s="669">
        <v>25139</v>
      </c>
      <c r="C1543" s="669">
        <v>12410</v>
      </c>
      <c r="D1543" s="669">
        <v>12410</v>
      </c>
      <c r="E1543" s="670">
        <v>49.365527666176064</v>
      </c>
      <c r="F1543" s="203">
        <v>695</v>
      </c>
      <c r="G1543" s="663"/>
      <c r="H1543" s="663"/>
      <c r="I1543" s="663"/>
      <c r="J1543" s="663"/>
      <c r="K1543" s="663"/>
      <c r="L1543" s="663"/>
      <c r="M1543" s="663"/>
      <c r="N1543" s="663"/>
      <c r="O1543" s="663"/>
      <c r="P1543" s="663"/>
      <c r="Q1543" s="663"/>
      <c r="R1543" s="663"/>
      <c r="S1543" s="663"/>
      <c r="T1543" s="663"/>
      <c r="U1543" s="663"/>
      <c r="V1543" s="663"/>
      <c r="W1543" s="663"/>
      <c r="X1543" s="663"/>
      <c r="Y1543" s="663"/>
      <c r="Z1543" s="663"/>
    </row>
    <row r="1544" spans="1:26" s="664" customFormat="1" ht="25.5">
      <c r="A1544" s="261" t="s">
        <v>1601</v>
      </c>
      <c r="B1544" s="669">
        <v>25139</v>
      </c>
      <c r="C1544" s="669">
        <v>12410</v>
      </c>
      <c r="D1544" s="669">
        <v>12410</v>
      </c>
      <c r="E1544" s="670">
        <v>49.365527666176064</v>
      </c>
      <c r="F1544" s="203">
        <v>695</v>
      </c>
      <c r="G1544" s="663"/>
      <c r="H1544" s="663"/>
      <c r="I1544" s="663"/>
      <c r="J1544" s="663"/>
      <c r="K1544" s="663"/>
      <c r="L1544" s="663"/>
      <c r="M1544" s="663"/>
      <c r="N1544" s="663"/>
      <c r="O1544" s="663"/>
      <c r="P1544" s="663"/>
      <c r="Q1544" s="663"/>
      <c r="R1544" s="663"/>
      <c r="S1544" s="663"/>
      <c r="T1544" s="663"/>
      <c r="U1544" s="663"/>
      <c r="V1544" s="663"/>
      <c r="W1544" s="663"/>
      <c r="X1544" s="663"/>
      <c r="Y1544" s="663"/>
      <c r="Z1544" s="663"/>
    </row>
    <row r="1545" spans="1:26" s="664" customFormat="1" ht="12.75">
      <c r="A1545" s="193" t="s">
        <v>1602</v>
      </c>
      <c r="B1545" s="669">
        <v>25139</v>
      </c>
      <c r="C1545" s="669">
        <v>12410</v>
      </c>
      <c r="D1545" s="669">
        <v>4750</v>
      </c>
      <c r="E1545" s="670">
        <v>18.894944110744262</v>
      </c>
      <c r="F1545" s="203">
        <v>4750</v>
      </c>
      <c r="G1545" s="663"/>
      <c r="H1545" s="663"/>
      <c r="I1545" s="663"/>
      <c r="J1545" s="663"/>
      <c r="K1545" s="663"/>
      <c r="L1545" s="663"/>
      <c r="M1545" s="663"/>
      <c r="N1545" s="663"/>
      <c r="O1545" s="663"/>
      <c r="P1545" s="663"/>
      <c r="Q1545" s="663"/>
      <c r="R1545" s="663"/>
      <c r="S1545" s="663"/>
      <c r="T1545" s="663"/>
      <c r="U1545" s="663"/>
      <c r="V1545" s="663"/>
      <c r="W1545" s="663"/>
      <c r="X1545" s="663"/>
      <c r="Y1545" s="663"/>
      <c r="Z1545" s="663"/>
    </row>
    <row r="1546" spans="1:26" s="664" customFormat="1" ht="12.75">
      <c r="A1546" s="259" t="s">
        <v>1603</v>
      </c>
      <c r="B1546" s="669">
        <v>25139</v>
      </c>
      <c r="C1546" s="669">
        <v>12410</v>
      </c>
      <c r="D1546" s="669">
        <v>4750</v>
      </c>
      <c r="E1546" s="670">
        <v>18.894944110744262</v>
      </c>
      <c r="F1546" s="203">
        <v>4750</v>
      </c>
      <c r="G1546" s="663"/>
      <c r="H1546" s="663"/>
      <c r="I1546" s="663"/>
      <c r="J1546" s="663"/>
      <c r="K1546" s="663"/>
      <c r="L1546" s="663"/>
      <c r="M1546" s="663"/>
      <c r="N1546" s="663"/>
      <c r="O1546" s="663"/>
      <c r="P1546" s="663"/>
      <c r="Q1546" s="663"/>
      <c r="R1546" s="663"/>
      <c r="S1546" s="663"/>
      <c r="T1546" s="663"/>
      <c r="U1546" s="663"/>
      <c r="V1546" s="663"/>
      <c r="W1546" s="663"/>
      <c r="X1546" s="663"/>
      <c r="Y1546" s="663"/>
      <c r="Z1546" s="663"/>
    </row>
    <row r="1547" spans="1:26" s="664" customFormat="1" ht="12.75">
      <c r="A1547" s="274" t="s">
        <v>1604</v>
      </c>
      <c r="B1547" s="669">
        <v>25139</v>
      </c>
      <c r="C1547" s="669">
        <v>12410</v>
      </c>
      <c r="D1547" s="669">
        <v>4750</v>
      </c>
      <c r="E1547" s="670">
        <v>18.894944110744262</v>
      </c>
      <c r="F1547" s="203">
        <v>4750</v>
      </c>
      <c r="G1547" s="663"/>
      <c r="H1547" s="663"/>
      <c r="I1547" s="663"/>
      <c r="J1547" s="663"/>
      <c r="K1547" s="663"/>
      <c r="L1547" s="663"/>
      <c r="M1547" s="663"/>
      <c r="N1547" s="663"/>
      <c r="O1547" s="663"/>
      <c r="P1547" s="663"/>
      <c r="Q1547" s="663"/>
      <c r="R1547" s="663"/>
      <c r="S1547" s="663"/>
      <c r="T1547" s="663"/>
      <c r="U1547" s="663"/>
      <c r="V1547" s="663"/>
      <c r="W1547" s="663"/>
      <c r="X1547" s="663"/>
      <c r="Y1547" s="663"/>
      <c r="Z1547" s="663"/>
    </row>
    <row r="1548" spans="1:26" s="664" customFormat="1" ht="12.75">
      <c r="A1548" s="276" t="s">
        <v>1605</v>
      </c>
      <c r="B1548" s="669">
        <v>24929</v>
      </c>
      <c r="C1548" s="669">
        <v>12410</v>
      </c>
      <c r="D1548" s="669">
        <v>4750</v>
      </c>
      <c r="E1548" s="670">
        <v>19.05411368285932</v>
      </c>
      <c r="F1548" s="203">
        <v>4750</v>
      </c>
      <c r="G1548" s="663"/>
      <c r="H1548" s="663"/>
      <c r="I1548" s="663"/>
      <c r="J1548" s="663"/>
      <c r="K1548" s="663"/>
      <c r="L1548" s="663"/>
      <c r="M1548" s="663"/>
      <c r="N1548" s="663"/>
      <c r="O1548" s="663"/>
      <c r="P1548" s="663"/>
      <c r="Q1548" s="663"/>
      <c r="R1548" s="663"/>
      <c r="S1548" s="663"/>
      <c r="T1548" s="663"/>
      <c r="U1548" s="663"/>
      <c r="V1548" s="663"/>
      <c r="W1548" s="663"/>
      <c r="X1548" s="663"/>
      <c r="Y1548" s="663"/>
      <c r="Z1548" s="663"/>
    </row>
    <row r="1549" spans="1:26" s="664" customFormat="1" ht="12.75">
      <c r="A1549" s="280" t="s">
        <v>1606</v>
      </c>
      <c r="B1549" s="669">
        <v>20089</v>
      </c>
      <c r="C1549" s="669">
        <v>10000</v>
      </c>
      <c r="D1549" s="669">
        <v>4750</v>
      </c>
      <c r="E1549" s="670">
        <v>23.644780725770325</v>
      </c>
      <c r="F1549" s="203">
        <v>4750</v>
      </c>
      <c r="G1549" s="663"/>
      <c r="H1549" s="663"/>
      <c r="I1549" s="663"/>
      <c r="J1549" s="663"/>
      <c r="K1549" s="663"/>
      <c r="L1549" s="663"/>
      <c r="M1549" s="663"/>
      <c r="N1549" s="663"/>
      <c r="O1549" s="663"/>
      <c r="P1549" s="663"/>
      <c r="Q1549" s="663"/>
      <c r="R1549" s="663"/>
      <c r="S1549" s="663"/>
      <c r="T1549" s="663"/>
      <c r="U1549" s="663"/>
      <c r="V1549" s="663"/>
      <c r="W1549" s="663"/>
      <c r="X1549" s="663"/>
      <c r="Y1549" s="663"/>
      <c r="Z1549" s="663"/>
    </row>
    <row r="1550" spans="1:26" s="664" customFormat="1" ht="12.75">
      <c r="A1550" s="276" t="s">
        <v>1607</v>
      </c>
      <c r="B1550" s="669">
        <v>210</v>
      </c>
      <c r="C1550" s="669">
        <v>0</v>
      </c>
      <c r="D1550" s="669">
        <v>0</v>
      </c>
      <c r="E1550" s="670">
        <v>0</v>
      </c>
      <c r="F1550" s="203">
        <v>0</v>
      </c>
      <c r="G1550" s="663"/>
      <c r="H1550" s="663"/>
      <c r="I1550" s="663"/>
      <c r="J1550" s="663"/>
      <c r="K1550" s="663"/>
      <c r="L1550" s="663"/>
      <c r="M1550" s="663"/>
      <c r="N1550" s="663"/>
      <c r="O1550" s="663"/>
      <c r="P1550" s="663"/>
      <c r="Q1550" s="663"/>
      <c r="R1550" s="663"/>
      <c r="S1550" s="663"/>
      <c r="T1550" s="663"/>
      <c r="U1550" s="663"/>
      <c r="V1550" s="663"/>
      <c r="W1550" s="663"/>
      <c r="X1550" s="663"/>
      <c r="Y1550" s="663"/>
      <c r="Z1550" s="663"/>
    </row>
    <row r="1551" spans="1:26" s="664" customFormat="1" ht="12.75">
      <c r="A1551" s="276"/>
      <c r="B1551" s="669"/>
      <c r="C1551" s="669"/>
      <c r="D1551" s="669"/>
      <c r="E1551" s="670"/>
      <c r="F1551" s="203"/>
      <c r="G1551" s="663"/>
      <c r="H1551" s="663"/>
      <c r="I1551" s="663"/>
      <c r="J1551" s="663"/>
      <c r="K1551" s="663"/>
      <c r="L1551" s="663"/>
      <c r="M1551" s="663"/>
      <c r="N1551" s="663"/>
      <c r="O1551" s="663"/>
      <c r="P1551" s="663"/>
      <c r="Q1551" s="663"/>
      <c r="R1551" s="663"/>
      <c r="S1551" s="663"/>
      <c r="T1551" s="663"/>
      <c r="U1551" s="663"/>
      <c r="V1551" s="663"/>
      <c r="W1551" s="663"/>
      <c r="X1551" s="663"/>
      <c r="Y1551" s="663"/>
      <c r="Z1551" s="663"/>
    </row>
    <row r="1552" spans="1:26" s="664" customFormat="1" ht="12.75">
      <c r="A1552" s="252" t="s">
        <v>4</v>
      </c>
      <c r="B1552" s="669"/>
      <c r="C1552" s="365"/>
      <c r="D1552" s="365"/>
      <c r="E1552" s="654"/>
      <c r="F1552" s="203"/>
      <c r="G1552" s="663"/>
      <c r="H1552" s="663"/>
      <c r="I1552" s="663"/>
      <c r="J1552" s="663"/>
      <c r="K1552" s="663"/>
      <c r="L1552" s="663"/>
      <c r="M1552" s="663"/>
      <c r="N1552" s="663"/>
      <c r="O1552" s="663"/>
      <c r="P1552" s="663"/>
      <c r="Q1552" s="663"/>
      <c r="R1552" s="663"/>
      <c r="S1552" s="663"/>
      <c r="T1552" s="663"/>
      <c r="U1552" s="663"/>
      <c r="V1552" s="663"/>
      <c r="W1552" s="663"/>
      <c r="X1552" s="663"/>
      <c r="Y1552" s="663"/>
      <c r="Z1552" s="663"/>
    </row>
    <row r="1553" spans="1:26" s="664" customFormat="1" ht="24" customHeight="1">
      <c r="A1553" s="685" t="s">
        <v>2</v>
      </c>
      <c r="B1553" s="669"/>
      <c r="C1553" s="365"/>
      <c r="D1553" s="365"/>
      <c r="E1553" s="654"/>
      <c r="F1553" s="203"/>
      <c r="G1553" s="663"/>
      <c r="H1553" s="663"/>
      <c r="I1553" s="663"/>
      <c r="J1553" s="663"/>
      <c r="K1553" s="663"/>
      <c r="L1553" s="663"/>
      <c r="M1553" s="663"/>
      <c r="N1553" s="663"/>
      <c r="O1553" s="663"/>
      <c r="P1553" s="663"/>
      <c r="Q1553" s="663"/>
      <c r="R1553" s="663"/>
      <c r="S1553" s="663"/>
      <c r="T1553" s="663"/>
      <c r="U1553" s="663"/>
      <c r="V1553" s="663"/>
      <c r="W1553" s="663"/>
      <c r="X1553" s="663"/>
      <c r="Y1553" s="663"/>
      <c r="Z1553" s="663"/>
    </row>
    <row r="1554" spans="1:26" s="664" customFormat="1" ht="12.75">
      <c r="A1554" s="199" t="s">
        <v>811</v>
      </c>
      <c r="B1554" s="669">
        <v>21284</v>
      </c>
      <c r="C1554" s="669">
        <v>9075</v>
      </c>
      <c r="D1554" s="669">
        <v>9075</v>
      </c>
      <c r="E1554" s="670">
        <v>42.63766209359143</v>
      </c>
      <c r="F1554" s="203">
        <v>1719</v>
      </c>
      <c r="G1554" s="663"/>
      <c r="H1554" s="663"/>
      <c r="I1554" s="663"/>
      <c r="J1554" s="663"/>
      <c r="K1554" s="663"/>
      <c r="L1554" s="663"/>
      <c r="M1554" s="663"/>
      <c r="N1554" s="663"/>
      <c r="O1554" s="663"/>
      <c r="P1554" s="663"/>
      <c r="Q1554" s="663"/>
      <c r="R1554" s="663"/>
      <c r="S1554" s="663"/>
      <c r="T1554" s="663"/>
      <c r="U1554" s="663"/>
      <c r="V1554" s="663"/>
      <c r="W1554" s="663"/>
      <c r="X1554" s="663"/>
      <c r="Y1554" s="663"/>
      <c r="Z1554" s="663"/>
    </row>
    <row r="1555" spans="1:26" s="664" customFormat="1" ht="12.75">
      <c r="A1555" s="259" t="s">
        <v>1600</v>
      </c>
      <c r="B1555" s="669">
        <v>21284</v>
      </c>
      <c r="C1555" s="669">
        <v>9075</v>
      </c>
      <c r="D1555" s="669">
        <v>9075</v>
      </c>
      <c r="E1555" s="670">
        <v>42.63766209359143</v>
      </c>
      <c r="F1555" s="203">
        <v>1719</v>
      </c>
      <c r="G1555" s="663"/>
      <c r="H1555" s="663"/>
      <c r="I1555" s="663"/>
      <c r="J1555" s="663"/>
      <c r="K1555" s="663"/>
      <c r="L1555" s="663"/>
      <c r="M1555" s="663"/>
      <c r="N1555" s="663"/>
      <c r="O1555" s="663"/>
      <c r="P1555" s="663"/>
      <c r="Q1555" s="663"/>
      <c r="R1555" s="663"/>
      <c r="S1555" s="663"/>
      <c r="T1555" s="663"/>
      <c r="U1555" s="663"/>
      <c r="V1555" s="663"/>
      <c r="W1555" s="663"/>
      <c r="X1555" s="663"/>
      <c r="Y1555" s="663"/>
      <c r="Z1555" s="663"/>
    </row>
    <row r="1556" spans="1:26" s="664" customFormat="1" ht="25.5">
      <c r="A1556" s="261" t="s">
        <v>1601</v>
      </c>
      <c r="B1556" s="669">
        <v>21284</v>
      </c>
      <c r="C1556" s="669">
        <v>9075</v>
      </c>
      <c r="D1556" s="669">
        <v>9075</v>
      </c>
      <c r="E1556" s="670">
        <v>42.63766209359143</v>
      </c>
      <c r="F1556" s="203">
        <v>1719</v>
      </c>
      <c r="G1556" s="663"/>
      <c r="H1556" s="663"/>
      <c r="I1556" s="663"/>
      <c r="J1556" s="663"/>
      <c r="K1556" s="663"/>
      <c r="L1556" s="663"/>
      <c r="M1556" s="663"/>
      <c r="N1556" s="663"/>
      <c r="O1556" s="663"/>
      <c r="P1556" s="663"/>
      <c r="Q1556" s="663"/>
      <c r="R1556" s="663"/>
      <c r="S1556" s="663"/>
      <c r="T1556" s="663"/>
      <c r="U1556" s="663"/>
      <c r="V1556" s="663"/>
      <c r="W1556" s="663"/>
      <c r="X1556" s="663"/>
      <c r="Y1556" s="663"/>
      <c r="Z1556" s="663"/>
    </row>
    <row r="1557" spans="1:26" s="664" customFormat="1" ht="12.75">
      <c r="A1557" s="193" t="s">
        <v>1602</v>
      </c>
      <c r="B1557" s="669">
        <v>21284</v>
      </c>
      <c r="C1557" s="669">
        <v>9075</v>
      </c>
      <c r="D1557" s="669">
        <v>868</v>
      </c>
      <c r="E1557" s="670">
        <v>4.078180793084007</v>
      </c>
      <c r="F1557" s="203">
        <v>868</v>
      </c>
      <c r="G1557" s="663"/>
      <c r="H1557" s="663"/>
      <c r="I1557" s="663"/>
      <c r="J1557" s="663"/>
      <c r="K1557" s="663"/>
      <c r="L1557" s="663"/>
      <c r="M1557" s="663"/>
      <c r="N1557" s="663"/>
      <c r="O1557" s="663"/>
      <c r="P1557" s="663"/>
      <c r="Q1557" s="663"/>
      <c r="R1557" s="663"/>
      <c r="S1557" s="663"/>
      <c r="T1557" s="663"/>
      <c r="U1557" s="663"/>
      <c r="V1557" s="663"/>
      <c r="W1557" s="663"/>
      <c r="X1557" s="663"/>
      <c r="Y1557" s="663"/>
      <c r="Z1557" s="663"/>
    </row>
    <row r="1558" spans="1:26" s="664" customFormat="1" ht="12.75">
      <c r="A1558" s="259" t="s">
        <v>1603</v>
      </c>
      <c r="B1558" s="669">
        <v>21284</v>
      </c>
      <c r="C1558" s="669">
        <v>9075</v>
      </c>
      <c r="D1558" s="669">
        <v>868</v>
      </c>
      <c r="E1558" s="670">
        <v>4.078180793084007</v>
      </c>
      <c r="F1558" s="203">
        <v>868</v>
      </c>
      <c r="G1558" s="663"/>
      <c r="H1558" s="663"/>
      <c r="I1558" s="663"/>
      <c r="J1558" s="663"/>
      <c r="K1558" s="663"/>
      <c r="L1558" s="663"/>
      <c r="M1558" s="663"/>
      <c r="N1558" s="663"/>
      <c r="O1558" s="663"/>
      <c r="P1558" s="663"/>
      <c r="Q1558" s="663"/>
      <c r="R1558" s="663"/>
      <c r="S1558" s="663"/>
      <c r="T1558" s="663"/>
      <c r="U1558" s="663"/>
      <c r="V1558" s="663"/>
      <c r="W1558" s="663"/>
      <c r="X1558" s="663"/>
      <c r="Y1558" s="663"/>
      <c r="Z1558" s="663"/>
    </row>
    <row r="1559" spans="1:26" s="664" customFormat="1" ht="12.75">
      <c r="A1559" s="274" t="s">
        <v>1604</v>
      </c>
      <c r="B1559" s="669">
        <v>21284</v>
      </c>
      <c r="C1559" s="669">
        <v>9075</v>
      </c>
      <c r="D1559" s="669">
        <v>868</v>
      </c>
      <c r="E1559" s="670">
        <v>4.078180793084007</v>
      </c>
      <c r="F1559" s="203">
        <v>868</v>
      </c>
      <c r="G1559" s="663"/>
      <c r="H1559" s="663"/>
      <c r="I1559" s="663"/>
      <c r="J1559" s="663"/>
      <c r="K1559" s="663"/>
      <c r="L1559" s="663"/>
      <c r="M1559" s="663"/>
      <c r="N1559" s="663"/>
      <c r="O1559" s="663"/>
      <c r="P1559" s="663"/>
      <c r="Q1559" s="663"/>
      <c r="R1559" s="663"/>
      <c r="S1559" s="663"/>
      <c r="T1559" s="663"/>
      <c r="U1559" s="663"/>
      <c r="V1559" s="663"/>
      <c r="W1559" s="663"/>
      <c r="X1559" s="663"/>
      <c r="Y1559" s="663"/>
      <c r="Z1559" s="663"/>
    </row>
    <row r="1560" spans="1:26" s="664" customFormat="1" ht="12.75">
      <c r="A1560" s="276" t="s">
        <v>1605</v>
      </c>
      <c r="B1560" s="669">
        <v>20624</v>
      </c>
      <c r="C1560" s="669">
        <v>8595</v>
      </c>
      <c r="D1560" s="669">
        <v>868</v>
      </c>
      <c r="E1560" s="670">
        <v>4.208688906128781</v>
      </c>
      <c r="F1560" s="203">
        <v>868</v>
      </c>
      <c r="G1560" s="663"/>
      <c r="H1560" s="663"/>
      <c r="I1560" s="663"/>
      <c r="J1560" s="663"/>
      <c r="K1560" s="663"/>
      <c r="L1560" s="663"/>
      <c r="M1560" s="663"/>
      <c r="N1560" s="663"/>
      <c r="O1560" s="663"/>
      <c r="P1560" s="663"/>
      <c r="Q1560" s="663"/>
      <c r="R1560" s="663"/>
      <c r="S1560" s="663"/>
      <c r="T1560" s="663"/>
      <c r="U1560" s="663"/>
      <c r="V1560" s="663"/>
      <c r="W1560" s="663"/>
      <c r="X1560" s="663"/>
      <c r="Y1560" s="663"/>
      <c r="Z1560" s="663"/>
    </row>
    <row r="1561" spans="1:26" s="664" customFormat="1" ht="12.75">
      <c r="A1561" s="280" t="s">
        <v>1606</v>
      </c>
      <c r="B1561" s="669">
        <v>16620</v>
      </c>
      <c r="C1561" s="669">
        <v>6925</v>
      </c>
      <c r="D1561" s="669">
        <v>759</v>
      </c>
      <c r="E1561" s="670">
        <v>4.566787003610108</v>
      </c>
      <c r="F1561" s="203">
        <v>759</v>
      </c>
      <c r="G1561" s="663"/>
      <c r="H1561" s="663"/>
      <c r="I1561" s="663"/>
      <c r="J1561" s="663"/>
      <c r="K1561" s="663"/>
      <c r="L1561" s="663"/>
      <c r="M1561" s="663"/>
      <c r="N1561" s="663"/>
      <c r="O1561" s="663"/>
      <c r="P1561" s="663"/>
      <c r="Q1561" s="663"/>
      <c r="R1561" s="663"/>
      <c r="S1561" s="663"/>
      <c r="T1561" s="663"/>
      <c r="U1561" s="663"/>
      <c r="V1561" s="663"/>
      <c r="W1561" s="663"/>
      <c r="X1561" s="663"/>
      <c r="Y1561" s="663"/>
      <c r="Z1561" s="663"/>
    </row>
    <row r="1562" spans="1:26" s="664" customFormat="1" ht="12.75">
      <c r="A1562" s="276" t="s">
        <v>1607</v>
      </c>
      <c r="B1562" s="669">
        <v>660</v>
      </c>
      <c r="C1562" s="669">
        <v>480</v>
      </c>
      <c r="D1562" s="669">
        <v>0</v>
      </c>
      <c r="E1562" s="670">
        <v>0</v>
      </c>
      <c r="F1562" s="203">
        <v>0</v>
      </c>
      <c r="G1562" s="663"/>
      <c r="H1562" s="663"/>
      <c r="I1562" s="663"/>
      <c r="J1562" s="663"/>
      <c r="K1562" s="663"/>
      <c r="L1562" s="663"/>
      <c r="M1562" s="663"/>
      <c r="N1562" s="663"/>
      <c r="O1562" s="663"/>
      <c r="P1562" s="663"/>
      <c r="Q1562" s="663"/>
      <c r="R1562" s="663"/>
      <c r="S1562" s="663"/>
      <c r="T1562" s="663"/>
      <c r="U1562" s="663"/>
      <c r="V1562" s="663"/>
      <c r="W1562" s="663"/>
      <c r="X1562" s="663"/>
      <c r="Y1562" s="663"/>
      <c r="Z1562" s="663"/>
    </row>
    <row r="1563" spans="1:26" s="664" customFormat="1" ht="12.75">
      <c r="A1563" s="276"/>
      <c r="B1563" s="669"/>
      <c r="C1563" s="669"/>
      <c r="D1563" s="669"/>
      <c r="E1563" s="670"/>
      <c r="F1563" s="203"/>
      <c r="G1563" s="663"/>
      <c r="H1563" s="663"/>
      <c r="I1563" s="663"/>
      <c r="J1563" s="663"/>
      <c r="K1563" s="663"/>
      <c r="L1563" s="663"/>
      <c r="M1563" s="663"/>
      <c r="N1563" s="663"/>
      <c r="O1563" s="663"/>
      <c r="P1563" s="663"/>
      <c r="Q1563" s="663"/>
      <c r="R1563" s="663"/>
      <c r="S1563" s="663"/>
      <c r="T1563" s="663"/>
      <c r="U1563" s="663"/>
      <c r="V1563" s="663"/>
      <c r="W1563" s="663"/>
      <c r="X1563" s="663"/>
      <c r="Y1563" s="663"/>
      <c r="Z1563" s="663"/>
    </row>
    <row r="1564" spans="1:26" s="664" customFormat="1" ht="15" customHeight="1">
      <c r="A1564" s="252" t="s">
        <v>5</v>
      </c>
      <c r="B1564" s="273"/>
      <c r="C1564" s="273"/>
      <c r="D1564" s="273"/>
      <c r="E1564" s="657"/>
      <c r="F1564" s="203"/>
      <c r="G1564" s="663"/>
      <c r="H1564" s="663"/>
      <c r="I1564" s="663"/>
      <c r="J1564" s="663"/>
      <c r="K1564" s="663"/>
      <c r="L1564" s="663"/>
      <c r="M1564" s="663"/>
      <c r="N1564" s="663"/>
      <c r="O1564" s="663"/>
      <c r="P1564" s="663"/>
      <c r="Q1564" s="663"/>
      <c r="R1564" s="663"/>
      <c r="S1564" s="663"/>
      <c r="T1564" s="663"/>
      <c r="U1564" s="663"/>
      <c r="V1564" s="663"/>
      <c r="W1564" s="663"/>
      <c r="X1564" s="663"/>
      <c r="Y1564" s="663"/>
      <c r="Z1564" s="663"/>
    </row>
    <row r="1565" spans="1:26" s="664" customFormat="1" ht="25.5">
      <c r="A1565" s="685" t="s">
        <v>2</v>
      </c>
      <c r="B1565" s="669"/>
      <c r="C1565" s="365"/>
      <c r="D1565" s="365"/>
      <c r="E1565" s="654"/>
      <c r="F1565" s="203"/>
      <c r="G1565" s="663"/>
      <c r="H1565" s="663"/>
      <c r="I1565" s="663"/>
      <c r="J1565" s="663"/>
      <c r="K1565" s="663"/>
      <c r="L1565" s="663"/>
      <c r="M1565" s="663"/>
      <c r="N1565" s="663"/>
      <c r="O1565" s="663"/>
      <c r="P1565" s="663"/>
      <c r="Q1565" s="663"/>
      <c r="R1565" s="663"/>
      <c r="S1565" s="663"/>
      <c r="T1565" s="663"/>
      <c r="U1565" s="663"/>
      <c r="V1565" s="663"/>
      <c r="W1565" s="663"/>
      <c r="X1565" s="663"/>
      <c r="Y1565" s="663"/>
      <c r="Z1565" s="663"/>
    </row>
    <row r="1566" spans="1:26" s="664" customFormat="1" ht="12.75">
      <c r="A1566" s="199" t="s">
        <v>811</v>
      </c>
      <c r="B1566" s="669">
        <v>44199</v>
      </c>
      <c r="C1566" s="669">
        <v>9785</v>
      </c>
      <c r="D1566" s="669">
        <v>9785</v>
      </c>
      <c r="E1566" s="670">
        <v>22.13850992103894</v>
      </c>
      <c r="F1566" s="203">
        <v>7895</v>
      </c>
      <c r="G1566" s="663"/>
      <c r="H1566" s="663"/>
      <c r="I1566" s="663"/>
      <c r="J1566" s="663"/>
      <c r="K1566" s="663"/>
      <c r="L1566" s="663"/>
      <c r="M1566" s="663"/>
      <c r="N1566" s="663"/>
      <c r="O1566" s="663"/>
      <c r="P1566" s="663"/>
      <c r="Q1566" s="663"/>
      <c r="R1566" s="663"/>
      <c r="S1566" s="663"/>
      <c r="T1566" s="663"/>
      <c r="U1566" s="663"/>
      <c r="V1566" s="663"/>
      <c r="W1566" s="663"/>
      <c r="X1566" s="663"/>
      <c r="Y1566" s="663"/>
      <c r="Z1566" s="663"/>
    </row>
    <row r="1567" spans="1:26" s="664" customFormat="1" ht="12.75">
      <c r="A1567" s="259" t="s">
        <v>1600</v>
      </c>
      <c r="B1567" s="669">
        <v>44199</v>
      </c>
      <c r="C1567" s="669">
        <v>9785</v>
      </c>
      <c r="D1567" s="669">
        <v>9785</v>
      </c>
      <c r="E1567" s="670">
        <v>22.13850992103894</v>
      </c>
      <c r="F1567" s="203">
        <v>7895</v>
      </c>
      <c r="G1567" s="663"/>
      <c r="H1567" s="663"/>
      <c r="I1567" s="663"/>
      <c r="J1567" s="663"/>
      <c r="K1567" s="663"/>
      <c r="L1567" s="663"/>
      <c r="M1567" s="663"/>
      <c r="N1567" s="663"/>
      <c r="O1567" s="663"/>
      <c r="P1567" s="663"/>
      <c r="Q1567" s="663"/>
      <c r="R1567" s="663"/>
      <c r="S1567" s="663"/>
      <c r="T1567" s="663"/>
      <c r="U1567" s="663"/>
      <c r="V1567" s="663"/>
      <c r="W1567" s="663"/>
      <c r="X1567" s="663"/>
      <c r="Y1567" s="663"/>
      <c r="Z1567" s="663"/>
    </row>
    <row r="1568" spans="1:26" s="664" customFormat="1" ht="25.5">
      <c r="A1568" s="261" t="s">
        <v>1601</v>
      </c>
      <c r="B1568" s="669">
        <v>44199</v>
      </c>
      <c r="C1568" s="669">
        <v>9785</v>
      </c>
      <c r="D1568" s="669">
        <v>9785</v>
      </c>
      <c r="E1568" s="670">
        <v>22.13850992103894</v>
      </c>
      <c r="F1568" s="203">
        <v>7895</v>
      </c>
      <c r="G1568" s="663"/>
      <c r="H1568" s="663"/>
      <c r="I1568" s="663"/>
      <c r="J1568" s="663"/>
      <c r="K1568" s="663"/>
      <c r="L1568" s="663"/>
      <c r="M1568" s="663"/>
      <c r="N1568" s="663"/>
      <c r="O1568" s="663"/>
      <c r="P1568" s="663"/>
      <c r="Q1568" s="663"/>
      <c r="R1568" s="663"/>
      <c r="S1568" s="663"/>
      <c r="T1568" s="663"/>
      <c r="U1568" s="663"/>
      <c r="V1568" s="663"/>
      <c r="W1568" s="663"/>
      <c r="X1568" s="663"/>
      <c r="Y1568" s="663"/>
      <c r="Z1568" s="663"/>
    </row>
    <row r="1569" spans="1:26" s="664" customFormat="1" ht="12.75">
      <c r="A1569" s="193" t="s">
        <v>1602</v>
      </c>
      <c r="B1569" s="669">
        <v>44199</v>
      </c>
      <c r="C1569" s="669">
        <v>9785</v>
      </c>
      <c r="D1569" s="669">
        <v>0</v>
      </c>
      <c r="E1569" s="670">
        <v>0</v>
      </c>
      <c r="F1569" s="203">
        <v>0</v>
      </c>
      <c r="G1569" s="663"/>
      <c r="H1569" s="663"/>
      <c r="I1569" s="663"/>
      <c r="J1569" s="663"/>
      <c r="K1569" s="663"/>
      <c r="L1569" s="663"/>
      <c r="M1569" s="663"/>
      <c r="N1569" s="663"/>
      <c r="O1569" s="663"/>
      <c r="P1569" s="663"/>
      <c r="Q1569" s="663"/>
      <c r="R1569" s="663"/>
      <c r="S1569" s="663"/>
      <c r="T1569" s="663"/>
      <c r="U1569" s="663"/>
      <c r="V1569" s="663"/>
      <c r="W1569" s="663"/>
      <c r="X1569" s="663"/>
      <c r="Y1569" s="663"/>
      <c r="Z1569" s="663"/>
    </row>
    <row r="1570" spans="1:26" s="664" customFormat="1" ht="12.75">
      <c r="A1570" s="259" t="s">
        <v>1603</v>
      </c>
      <c r="B1570" s="669">
        <v>44199</v>
      </c>
      <c r="C1570" s="669">
        <v>9785</v>
      </c>
      <c r="D1570" s="669">
        <v>0</v>
      </c>
      <c r="E1570" s="670">
        <v>0</v>
      </c>
      <c r="F1570" s="203">
        <v>0</v>
      </c>
      <c r="G1570" s="663"/>
      <c r="H1570" s="663"/>
      <c r="I1570" s="663"/>
      <c r="J1570" s="663"/>
      <c r="K1570" s="663"/>
      <c r="L1570" s="663"/>
      <c r="M1570" s="663"/>
      <c r="N1570" s="663"/>
      <c r="O1570" s="663"/>
      <c r="P1570" s="663"/>
      <c r="Q1570" s="663"/>
      <c r="R1570" s="663"/>
      <c r="S1570" s="663"/>
      <c r="T1570" s="663"/>
      <c r="U1570" s="663"/>
      <c r="V1570" s="663"/>
      <c r="W1570" s="663"/>
      <c r="X1570" s="663"/>
      <c r="Y1570" s="663"/>
      <c r="Z1570" s="663"/>
    </row>
    <row r="1571" spans="1:26" s="664" customFormat="1" ht="12.75">
      <c r="A1571" s="274" t="s">
        <v>1604</v>
      </c>
      <c r="B1571" s="669">
        <v>44199</v>
      </c>
      <c r="C1571" s="669">
        <v>9785</v>
      </c>
      <c r="D1571" s="669">
        <v>0</v>
      </c>
      <c r="E1571" s="670">
        <v>0</v>
      </c>
      <c r="F1571" s="203">
        <v>0</v>
      </c>
      <c r="G1571" s="663"/>
      <c r="H1571" s="663"/>
      <c r="I1571" s="663"/>
      <c r="J1571" s="663"/>
      <c r="K1571" s="663"/>
      <c r="L1571" s="663"/>
      <c r="M1571" s="663"/>
      <c r="N1571" s="663"/>
      <c r="O1571" s="663"/>
      <c r="P1571" s="663"/>
      <c r="Q1571" s="663"/>
      <c r="R1571" s="663"/>
      <c r="S1571" s="663"/>
      <c r="T1571" s="663"/>
      <c r="U1571" s="663"/>
      <c r="V1571" s="663"/>
      <c r="W1571" s="663"/>
      <c r="X1571" s="663"/>
      <c r="Y1571" s="663"/>
      <c r="Z1571" s="663"/>
    </row>
    <row r="1572" spans="1:26" s="664" customFormat="1" ht="12.75">
      <c r="A1572" s="276" t="s">
        <v>1605</v>
      </c>
      <c r="B1572" s="669">
        <v>38449</v>
      </c>
      <c r="C1572" s="669">
        <v>9285</v>
      </c>
      <c r="D1572" s="669">
        <v>0</v>
      </c>
      <c r="E1572" s="670">
        <v>0</v>
      </c>
      <c r="F1572" s="203">
        <v>0</v>
      </c>
      <c r="G1572" s="663"/>
      <c r="H1572" s="663"/>
      <c r="I1572" s="663"/>
      <c r="J1572" s="663"/>
      <c r="K1572" s="663"/>
      <c r="L1572" s="663"/>
      <c r="M1572" s="663"/>
      <c r="N1572" s="663"/>
      <c r="O1572" s="663"/>
      <c r="P1572" s="663"/>
      <c r="Q1572" s="663"/>
      <c r="R1572" s="663"/>
      <c r="S1572" s="663"/>
      <c r="T1572" s="663"/>
      <c r="U1572" s="663"/>
      <c r="V1572" s="663"/>
      <c r="W1572" s="663"/>
      <c r="X1572" s="663"/>
      <c r="Y1572" s="663"/>
      <c r="Z1572" s="663"/>
    </row>
    <row r="1573" spans="1:26" s="664" customFormat="1" ht="12.75">
      <c r="A1573" s="280" t="s">
        <v>1606</v>
      </c>
      <c r="B1573" s="669">
        <v>30984</v>
      </c>
      <c r="C1573" s="669">
        <v>7488</v>
      </c>
      <c r="D1573" s="669">
        <v>0</v>
      </c>
      <c r="E1573" s="670">
        <v>0</v>
      </c>
      <c r="F1573" s="203">
        <v>0</v>
      </c>
      <c r="G1573" s="663"/>
      <c r="H1573" s="663"/>
      <c r="I1573" s="663"/>
      <c r="J1573" s="663"/>
      <c r="K1573" s="663"/>
      <c r="L1573" s="663"/>
      <c r="M1573" s="663"/>
      <c r="N1573" s="663"/>
      <c r="O1573" s="663"/>
      <c r="P1573" s="663"/>
      <c r="Q1573" s="663"/>
      <c r="R1573" s="663"/>
      <c r="S1573" s="663"/>
      <c r="T1573" s="663"/>
      <c r="U1573" s="663"/>
      <c r="V1573" s="663"/>
      <c r="W1573" s="663"/>
      <c r="X1573" s="663"/>
      <c r="Y1573" s="663"/>
      <c r="Z1573" s="663"/>
    </row>
    <row r="1574" spans="1:26" s="664" customFormat="1" ht="12.75">
      <c r="A1574" s="276" t="s">
        <v>1607</v>
      </c>
      <c r="B1574" s="669">
        <v>5750</v>
      </c>
      <c r="C1574" s="669">
        <v>500</v>
      </c>
      <c r="D1574" s="669">
        <v>0</v>
      </c>
      <c r="E1574" s="670">
        <v>0</v>
      </c>
      <c r="F1574" s="203">
        <v>0</v>
      </c>
      <c r="G1574" s="663"/>
      <c r="H1574" s="663"/>
      <c r="I1574" s="663"/>
      <c r="J1574" s="663"/>
      <c r="K1574" s="663"/>
      <c r="L1574" s="663"/>
      <c r="M1574" s="663"/>
      <c r="N1574" s="663"/>
      <c r="O1574" s="663"/>
      <c r="P1574" s="663"/>
      <c r="Q1574" s="663"/>
      <c r="R1574" s="663"/>
      <c r="S1574" s="663"/>
      <c r="T1574" s="663"/>
      <c r="U1574" s="663"/>
      <c r="V1574" s="663"/>
      <c r="W1574" s="663"/>
      <c r="X1574" s="663"/>
      <c r="Y1574" s="663"/>
      <c r="Z1574" s="663"/>
    </row>
    <row r="1575" spans="1:26" s="664" customFormat="1" ht="12.75">
      <c r="A1575" s="252"/>
      <c r="B1575" s="669"/>
      <c r="C1575" s="365"/>
      <c r="D1575" s="365"/>
      <c r="E1575" s="654"/>
      <c r="F1575" s="203"/>
      <c r="G1575" s="663"/>
      <c r="H1575" s="663"/>
      <c r="I1575" s="663"/>
      <c r="J1575" s="663"/>
      <c r="K1575" s="663"/>
      <c r="L1575" s="663"/>
      <c r="M1575" s="663"/>
      <c r="N1575" s="663"/>
      <c r="O1575" s="663"/>
      <c r="P1575" s="663"/>
      <c r="Q1575" s="663"/>
      <c r="R1575" s="663"/>
      <c r="S1575" s="663"/>
      <c r="T1575" s="663"/>
      <c r="U1575" s="663"/>
      <c r="V1575" s="663"/>
      <c r="W1575" s="663"/>
      <c r="X1575" s="663"/>
      <c r="Y1575" s="663"/>
      <c r="Z1575" s="663"/>
    </row>
    <row r="1576" spans="1:32" s="671" customFormat="1" ht="12.75">
      <c r="A1576" s="192" t="s">
        <v>6</v>
      </c>
      <c r="B1576" s="669"/>
      <c r="C1576" s="365"/>
      <c r="D1576" s="365"/>
      <c r="E1576" s="654"/>
      <c r="F1576" s="203">
        <v>0</v>
      </c>
      <c r="G1576" s="661"/>
      <c r="H1576" s="661"/>
      <c r="I1576" s="661"/>
      <c r="J1576" s="661"/>
      <c r="K1576" s="661"/>
      <c r="L1576" s="661"/>
      <c r="M1576" s="661"/>
      <c r="N1576" s="661"/>
      <c r="O1576" s="661"/>
      <c r="P1576" s="661"/>
      <c r="Q1576" s="661"/>
      <c r="R1576" s="661"/>
      <c r="S1576" s="661"/>
      <c r="T1576" s="661"/>
      <c r="U1576" s="661"/>
      <c r="V1576" s="661"/>
      <c r="W1576" s="661"/>
      <c r="X1576" s="661"/>
      <c r="Y1576" s="661"/>
      <c r="Z1576" s="661"/>
      <c r="AA1576" s="661"/>
      <c r="AB1576" s="661"/>
      <c r="AC1576" s="661"/>
      <c r="AD1576" s="661"/>
      <c r="AE1576" s="661"/>
      <c r="AF1576" s="662"/>
    </row>
    <row r="1577" spans="1:32" s="671" customFormat="1" ht="12.75">
      <c r="A1577" s="193" t="s">
        <v>1602</v>
      </c>
      <c r="B1577" s="669">
        <v>1317470</v>
      </c>
      <c r="C1577" s="669">
        <v>1317470</v>
      </c>
      <c r="D1577" s="669">
        <v>1245840</v>
      </c>
      <c r="E1577" s="670">
        <v>94.56306405458947</v>
      </c>
      <c r="F1577" s="203">
        <v>0</v>
      </c>
      <c r="G1577" s="661"/>
      <c r="H1577" s="661"/>
      <c r="I1577" s="661"/>
      <c r="J1577" s="661"/>
      <c r="K1577" s="661"/>
      <c r="L1577" s="661"/>
      <c r="M1577" s="661"/>
      <c r="N1577" s="661"/>
      <c r="O1577" s="661"/>
      <c r="P1577" s="661"/>
      <c r="Q1577" s="661"/>
      <c r="R1577" s="661"/>
      <c r="S1577" s="661"/>
      <c r="T1577" s="661"/>
      <c r="U1577" s="661"/>
      <c r="V1577" s="661"/>
      <c r="W1577" s="661"/>
      <c r="X1577" s="661"/>
      <c r="Y1577" s="661"/>
      <c r="Z1577" s="661"/>
      <c r="AA1577" s="661"/>
      <c r="AB1577" s="661"/>
      <c r="AC1577" s="661"/>
      <c r="AD1577" s="661"/>
      <c r="AE1577" s="661"/>
      <c r="AF1577" s="662"/>
    </row>
    <row r="1578" spans="1:32" s="671" customFormat="1" ht="12.75">
      <c r="A1578" s="259" t="s">
        <v>1603</v>
      </c>
      <c r="B1578" s="669">
        <v>1317470</v>
      </c>
      <c r="C1578" s="669">
        <v>1317470</v>
      </c>
      <c r="D1578" s="669">
        <v>1245840</v>
      </c>
      <c r="E1578" s="670">
        <v>94.56306405458947</v>
      </c>
      <c r="F1578" s="203">
        <v>0</v>
      </c>
      <c r="G1578" s="661"/>
      <c r="H1578" s="661"/>
      <c r="I1578" s="661"/>
      <c r="J1578" s="661"/>
      <c r="K1578" s="661"/>
      <c r="L1578" s="661"/>
      <c r="M1578" s="661"/>
      <c r="N1578" s="661"/>
      <c r="O1578" s="661"/>
      <c r="P1578" s="661"/>
      <c r="Q1578" s="661"/>
      <c r="R1578" s="661"/>
      <c r="S1578" s="661"/>
      <c r="T1578" s="661"/>
      <c r="U1578" s="661"/>
      <c r="V1578" s="661"/>
      <c r="W1578" s="661"/>
      <c r="X1578" s="661"/>
      <c r="Y1578" s="661"/>
      <c r="Z1578" s="661"/>
      <c r="AA1578" s="661"/>
      <c r="AB1578" s="661"/>
      <c r="AC1578" s="661"/>
      <c r="AD1578" s="661"/>
      <c r="AE1578" s="661"/>
      <c r="AF1578" s="662"/>
    </row>
    <row r="1579" spans="1:32" s="671" customFormat="1" ht="12.75">
      <c r="A1579" s="274" t="s">
        <v>1604</v>
      </c>
      <c r="B1579" s="669">
        <v>703000</v>
      </c>
      <c r="C1579" s="669">
        <v>703000</v>
      </c>
      <c r="D1579" s="669">
        <v>703000</v>
      </c>
      <c r="E1579" s="670">
        <v>100</v>
      </c>
      <c r="F1579" s="203">
        <v>0</v>
      </c>
      <c r="G1579" s="661"/>
      <c r="H1579" s="661"/>
      <c r="I1579" s="661"/>
      <c r="J1579" s="661"/>
      <c r="K1579" s="661"/>
      <c r="L1579" s="661"/>
      <c r="M1579" s="661"/>
      <c r="N1579" s="661"/>
      <c r="O1579" s="661"/>
      <c r="P1579" s="661"/>
      <c r="Q1579" s="661"/>
      <c r="R1579" s="661"/>
      <c r="S1579" s="661"/>
      <c r="T1579" s="661"/>
      <c r="U1579" s="661"/>
      <c r="V1579" s="661"/>
      <c r="W1579" s="661"/>
      <c r="X1579" s="661"/>
      <c r="Y1579" s="661"/>
      <c r="Z1579" s="661"/>
      <c r="AA1579" s="661"/>
      <c r="AB1579" s="661"/>
      <c r="AC1579" s="661"/>
      <c r="AD1579" s="661"/>
      <c r="AE1579" s="661"/>
      <c r="AF1579" s="662"/>
    </row>
    <row r="1580" spans="1:32" s="671" customFormat="1" ht="12.75">
      <c r="A1580" s="276" t="s">
        <v>1607</v>
      </c>
      <c r="B1580" s="669">
        <v>703000</v>
      </c>
      <c r="C1580" s="669">
        <v>703000</v>
      </c>
      <c r="D1580" s="669">
        <v>703000</v>
      </c>
      <c r="E1580" s="670">
        <v>100</v>
      </c>
      <c r="F1580" s="203">
        <v>0</v>
      </c>
      <c r="G1580" s="661"/>
      <c r="H1580" s="661"/>
      <c r="I1580" s="661"/>
      <c r="J1580" s="661"/>
      <c r="K1580" s="661"/>
      <c r="L1580" s="661"/>
      <c r="M1580" s="661"/>
      <c r="N1580" s="661"/>
      <c r="O1580" s="661"/>
      <c r="P1580" s="661"/>
      <c r="Q1580" s="661"/>
      <c r="R1580" s="661"/>
      <c r="S1580" s="661"/>
      <c r="T1580" s="661"/>
      <c r="U1580" s="661"/>
      <c r="V1580" s="661"/>
      <c r="W1580" s="661"/>
      <c r="X1580" s="661"/>
      <c r="Y1580" s="661"/>
      <c r="Z1580" s="661"/>
      <c r="AA1580" s="661"/>
      <c r="AB1580" s="661"/>
      <c r="AC1580" s="661"/>
      <c r="AD1580" s="661"/>
      <c r="AE1580" s="661"/>
      <c r="AF1580" s="662"/>
    </row>
    <row r="1581" spans="1:32" s="671" customFormat="1" ht="12.75">
      <c r="A1581" s="274" t="s">
        <v>1608</v>
      </c>
      <c r="B1581" s="669">
        <v>189914</v>
      </c>
      <c r="C1581" s="669">
        <v>189914</v>
      </c>
      <c r="D1581" s="669">
        <v>130741</v>
      </c>
      <c r="E1581" s="670">
        <v>68.84221279105279</v>
      </c>
      <c r="F1581" s="203">
        <v>0</v>
      </c>
      <c r="G1581" s="661"/>
      <c r="H1581" s="661"/>
      <c r="I1581" s="661"/>
      <c r="J1581" s="661"/>
      <c r="K1581" s="661"/>
      <c r="L1581" s="661"/>
      <c r="M1581" s="661"/>
      <c r="N1581" s="661"/>
      <c r="O1581" s="661"/>
      <c r="P1581" s="661"/>
      <c r="Q1581" s="661"/>
      <c r="R1581" s="661"/>
      <c r="S1581" s="661"/>
      <c r="T1581" s="661"/>
      <c r="U1581" s="661"/>
      <c r="V1581" s="661"/>
      <c r="W1581" s="661"/>
      <c r="X1581" s="661"/>
      <c r="Y1581" s="661"/>
      <c r="Z1581" s="661"/>
      <c r="AA1581" s="661"/>
      <c r="AB1581" s="661"/>
      <c r="AC1581" s="661"/>
      <c r="AD1581" s="661"/>
      <c r="AE1581" s="661"/>
      <c r="AF1581" s="662"/>
    </row>
    <row r="1582" spans="1:32" s="671" customFormat="1" ht="12.75">
      <c r="A1582" s="276" t="s">
        <v>1620</v>
      </c>
      <c r="B1582" s="669">
        <v>189914</v>
      </c>
      <c r="C1582" s="669">
        <v>189914</v>
      </c>
      <c r="D1582" s="669">
        <v>130741</v>
      </c>
      <c r="E1582" s="670">
        <v>68.84221279105279</v>
      </c>
      <c r="F1582" s="203">
        <v>0</v>
      </c>
      <c r="G1582" s="661"/>
      <c r="H1582" s="661"/>
      <c r="I1582" s="661"/>
      <c r="J1582" s="661"/>
      <c r="K1582" s="661"/>
      <c r="L1582" s="661"/>
      <c r="M1582" s="661"/>
      <c r="N1582" s="661"/>
      <c r="O1582" s="661"/>
      <c r="P1582" s="661"/>
      <c r="Q1582" s="661"/>
      <c r="R1582" s="661"/>
      <c r="S1582" s="661"/>
      <c r="T1582" s="661"/>
      <c r="U1582" s="661"/>
      <c r="V1582" s="661"/>
      <c r="W1582" s="661"/>
      <c r="X1582" s="661"/>
      <c r="Y1582" s="661"/>
      <c r="Z1582" s="661"/>
      <c r="AA1582" s="661"/>
      <c r="AB1582" s="661"/>
      <c r="AC1582" s="661"/>
      <c r="AD1582" s="661"/>
      <c r="AE1582" s="661"/>
      <c r="AF1582" s="662"/>
    </row>
    <row r="1583" spans="1:32" s="671" customFormat="1" ht="12.75">
      <c r="A1583" s="274" t="s">
        <v>1553</v>
      </c>
      <c r="B1583" s="669">
        <v>424556</v>
      </c>
      <c r="C1583" s="669">
        <v>424556</v>
      </c>
      <c r="D1583" s="669">
        <v>412099</v>
      </c>
      <c r="E1583" s="670">
        <v>97.0658758797426</v>
      </c>
      <c r="F1583" s="203">
        <v>0</v>
      </c>
      <c r="G1583" s="661"/>
      <c r="H1583" s="661"/>
      <c r="I1583" s="661"/>
      <c r="J1583" s="661"/>
      <c r="K1583" s="661"/>
      <c r="L1583" s="661"/>
      <c r="M1583" s="661"/>
      <c r="N1583" s="661"/>
      <c r="O1583" s="661"/>
      <c r="P1583" s="661"/>
      <c r="Q1583" s="661"/>
      <c r="R1583" s="661"/>
      <c r="S1583" s="661"/>
      <c r="T1583" s="661"/>
      <c r="U1583" s="661"/>
      <c r="V1583" s="661"/>
      <c r="W1583" s="661"/>
      <c r="X1583" s="661"/>
      <c r="Y1583" s="661"/>
      <c r="Z1583" s="661"/>
      <c r="AA1583" s="661"/>
      <c r="AB1583" s="661"/>
      <c r="AC1583" s="661"/>
      <c r="AD1583" s="661"/>
      <c r="AE1583" s="661"/>
      <c r="AF1583" s="662"/>
    </row>
    <row r="1584" spans="1:32" s="671" customFormat="1" ht="12.75">
      <c r="A1584" s="276" t="s">
        <v>1646</v>
      </c>
      <c r="B1584" s="669">
        <v>424556</v>
      </c>
      <c r="C1584" s="669">
        <v>424556</v>
      </c>
      <c r="D1584" s="669">
        <v>412099</v>
      </c>
      <c r="E1584" s="670">
        <v>97.0658758797426</v>
      </c>
      <c r="F1584" s="203">
        <v>0</v>
      </c>
      <c r="G1584" s="661"/>
      <c r="H1584" s="661"/>
      <c r="I1584" s="661"/>
      <c r="J1584" s="661"/>
      <c r="K1584" s="661"/>
      <c r="L1584" s="661"/>
      <c r="M1584" s="661"/>
      <c r="N1584" s="661"/>
      <c r="O1584" s="661"/>
      <c r="P1584" s="661"/>
      <c r="Q1584" s="661"/>
      <c r="R1584" s="661"/>
      <c r="S1584" s="661"/>
      <c r="T1584" s="661"/>
      <c r="U1584" s="661"/>
      <c r="V1584" s="661"/>
      <c r="W1584" s="661"/>
      <c r="X1584" s="661"/>
      <c r="Y1584" s="661"/>
      <c r="Z1584" s="661"/>
      <c r="AA1584" s="661"/>
      <c r="AB1584" s="661"/>
      <c r="AC1584" s="661"/>
      <c r="AD1584" s="661"/>
      <c r="AE1584" s="661"/>
      <c r="AF1584" s="662"/>
    </row>
    <row r="1585" spans="1:32" s="671" customFormat="1" ht="12.75">
      <c r="A1585" s="259" t="s">
        <v>1209</v>
      </c>
      <c r="B1585" s="669">
        <v>-1317470</v>
      </c>
      <c r="C1585" s="669">
        <v>-1317470</v>
      </c>
      <c r="D1585" s="669">
        <v>-1245840</v>
      </c>
      <c r="E1585" s="670" t="s">
        <v>1205</v>
      </c>
      <c r="F1585" s="203">
        <v>0</v>
      </c>
      <c r="G1585" s="661"/>
      <c r="H1585" s="661"/>
      <c r="I1585" s="661"/>
      <c r="J1585" s="661"/>
      <c r="K1585" s="661"/>
      <c r="L1585" s="661"/>
      <c r="M1585" s="661"/>
      <c r="N1585" s="661"/>
      <c r="O1585" s="661"/>
      <c r="P1585" s="661"/>
      <c r="Q1585" s="661"/>
      <c r="R1585" s="661"/>
      <c r="S1585" s="661"/>
      <c r="T1585" s="661"/>
      <c r="U1585" s="661"/>
      <c r="V1585" s="661"/>
      <c r="W1585" s="661"/>
      <c r="X1585" s="661"/>
      <c r="Y1585" s="661"/>
      <c r="Z1585" s="661"/>
      <c r="AA1585" s="661"/>
      <c r="AB1585" s="661"/>
      <c r="AC1585" s="661"/>
      <c r="AD1585" s="661"/>
      <c r="AE1585" s="661"/>
      <c r="AF1585" s="662"/>
    </row>
    <row r="1586" spans="1:32" s="671" customFormat="1" ht="12.75">
      <c r="A1586" s="259" t="s">
        <v>1210</v>
      </c>
      <c r="B1586" s="669">
        <v>1317470</v>
      </c>
      <c r="C1586" s="669">
        <v>1317470</v>
      </c>
      <c r="D1586" s="669" t="s">
        <v>1205</v>
      </c>
      <c r="E1586" s="669" t="s">
        <v>1205</v>
      </c>
      <c r="F1586" s="203" t="s">
        <v>1205</v>
      </c>
      <c r="G1586" s="661"/>
      <c r="H1586" s="661"/>
      <c r="I1586" s="661"/>
      <c r="J1586" s="661"/>
      <c r="K1586" s="661"/>
      <c r="L1586" s="661"/>
      <c r="M1586" s="661"/>
      <c r="N1586" s="661"/>
      <c r="O1586" s="661"/>
      <c r="P1586" s="661"/>
      <c r="Q1586" s="661"/>
      <c r="R1586" s="661"/>
      <c r="S1586" s="661"/>
      <c r="T1586" s="661"/>
      <c r="U1586" s="661"/>
      <c r="V1586" s="661"/>
      <c r="W1586" s="661"/>
      <c r="X1586" s="661"/>
      <c r="Y1586" s="661"/>
      <c r="Z1586" s="661"/>
      <c r="AA1586" s="661"/>
      <c r="AB1586" s="661"/>
      <c r="AC1586" s="661"/>
      <c r="AD1586" s="661"/>
      <c r="AE1586" s="661"/>
      <c r="AF1586" s="662"/>
    </row>
    <row r="1587" spans="1:32" s="671" customFormat="1" ht="12.75">
      <c r="A1587" s="274" t="s">
        <v>1623</v>
      </c>
      <c r="B1587" s="669">
        <v>1317470</v>
      </c>
      <c r="C1587" s="669">
        <v>1317470</v>
      </c>
      <c r="D1587" s="669" t="s">
        <v>1205</v>
      </c>
      <c r="E1587" s="669" t="s">
        <v>1205</v>
      </c>
      <c r="F1587" s="203" t="s">
        <v>1205</v>
      </c>
      <c r="G1587" s="661"/>
      <c r="H1587" s="661"/>
      <c r="I1587" s="661"/>
      <c r="J1587" s="661"/>
      <c r="K1587" s="661"/>
      <c r="L1587" s="661"/>
      <c r="M1587" s="661"/>
      <c r="N1587" s="661"/>
      <c r="O1587" s="661"/>
      <c r="P1587" s="661"/>
      <c r="Q1587" s="661"/>
      <c r="R1587" s="661"/>
      <c r="S1587" s="661"/>
      <c r="T1587" s="661"/>
      <c r="U1587" s="661"/>
      <c r="V1587" s="661"/>
      <c r="W1587" s="661"/>
      <c r="X1587" s="661"/>
      <c r="Y1587" s="661"/>
      <c r="Z1587" s="661"/>
      <c r="AA1587" s="661"/>
      <c r="AB1587" s="661"/>
      <c r="AC1587" s="661"/>
      <c r="AD1587" s="661"/>
      <c r="AE1587" s="661"/>
      <c r="AF1587" s="662"/>
    </row>
    <row r="1588" spans="1:32" s="671" customFormat="1" ht="25.5" customHeight="1">
      <c r="A1588" s="284" t="s">
        <v>813</v>
      </c>
      <c r="B1588" s="669">
        <v>1317470</v>
      </c>
      <c r="C1588" s="669">
        <v>1317470</v>
      </c>
      <c r="D1588" s="669" t="s">
        <v>1205</v>
      </c>
      <c r="E1588" s="669" t="s">
        <v>1205</v>
      </c>
      <c r="F1588" s="203" t="s">
        <v>1205</v>
      </c>
      <c r="G1588" s="661"/>
      <c r="H1588" s="661"/>
      <c r="I1588" s="661"/>
      <c r="J1588" s="661"/>
      <c r="K1588" s="661"/>
      <c r="L1588" s="661"/>
      <c r="M1588" s="661"/>
      <c r="N1588" s="661"/>
      <c r="O1588" s="661"/>
      <c r="P1588" s="661"/>
      <c r="Q1588" s="661"/>
      <c r="R1588" s="661"/>
      <c r="S1588" s="661"/>
      <c r="T1588" s="661"/>
      <c r="U1588" s="661"/>
      <c r="V1588" s="661"/>
      <c r="W1588" s="661"/>
      <c r="X1588" s="661"/>
      <c r="Y1588" s="661"/>
      <c r="Z1588" s="661"/>
      <c r="AA1588" s="661"/>
      <c r="AB1588" s="661"/>
      <c r="AC1588" s="661"/>
      <c r="AD1588" s="661"/>
      <c r="AE1588" s="661"/>
      <c r="AF1588" s="662"/>
    </row>
    <row r="1589" spans="1:32" s="671" customFormat="1" ht="12.75">
      <c r="A1589" s="647"/>
      <c r="B1589" s="669"/>
      <c r="C1589" s="365"/>
      <c r="D1589" s="365"/>
      <c r="E1589" s="654"/>
      <c r="F1589" s="203"/>
      <c r="G1589" s="661"/>
      <c r="H1589" s="661"/>
      <c r="I1589" s="661"/>
      <c r="J1589" s="661"/>
      <c r="K1589" s="661"/>
      <c r="L1589" s="661"/>
      <c r="M1589" s="661"/>
      <c r="N1589" s="661"/>
      <c r="O1589" s="661"/>
      <c r="P1589" s="661"/>
      <c r="Q1589" s="661"/>
      <c r="R1589" s="661"/>
      <c r="S1589" s="661"/>
      <c r="T1589" s="661"/>
      <c r="U1589" s="661"/>
      <c r="V1589" s="661"/>
      <c r="W1589" s="661"/>
      <c r="X1589" s="661"/>
      <c r="Y1589" s="661"/>
      <c r="Z1589" s="661"/>
      <c r="AA1589" s="661"/>
      <c r="AB1589" s="661"/>
      <c r="AC1589" s="661"/>
      <c r="AD1589" s="661"/>
      <c r="AE1589" s="661"/>
      <c r="AF1589" s="662"/>
    </row>
    <row r="1590" spans="1:32" s="671" customFormat="1" ht="12.75">
      <c r="A1590" s="252" t="s">
        <v>866</v>
      </c>
      <c r="B1590" s="669"/>
      <c r="C1590" s="365"/>
      <c r="D1590" s="365"/>
      <c r="E1590" s="654"/>
      <c r="F1590" s="203"/>
      <c r="G1590" s="661"/>
      <c r="H1590" s="661"/>
      <c r="I1590" s="661"/>
      <c r="J1590" s="661"/>
      <c r="K1590" s="661"/>
      <c r="L1590" s="661"/>
      <c r="M1590" s="661"/>
      <c r="N1590" s="661"/>
      <c r="O1590" s="661"/>
      <c r="P1590" s="661"/>
      <c r="Q1590" s="661"/>
      <c r="R1590" s="661"/>
      <c r="S1590" s="661"/>
      <c r="T1590" s="661"/>
      <c r="U1590" s="661"/>
      <c r="V1590" s="661"/>
      <c r="W1590" s="661"/>
      <c r="X1590" s="661"/>
      <c r="Y1590" s="661"/>
      <c r="Z1590" s="661"/>
      <c r="AA1590" s="661"/>
      <c r="AB1590" s="661"/>
      <c r="AC1590" s="661"/>
      <c r="AD1590" s="661"/>
      <c r="AE1590" s="661"/>
      <c r="AF1590" s="662"/>
    </row>
    <row r="1591" spans="1:32" s="671" customFormat="1" ht="12.75">
      <c r="A1591" s="192" t="s">
        <v>6</v>
      </c>
      <c r="B1591" s="669"/>
      <c r="C1591" s="365"/>
      <c r="D1591" s="365"/>
      <c r="E1591" s="654"/>
      <c r="F1591" s="203"/>
      <c r="G1591" s="661"/>
      <c r="H1591" s="661"/>
      <c r="I1591" s="661"/>
      <c r="J1591" s="661"/>
      <c r="K1591" s="661"/>
      <c r="L1591" s="661"/>
      <c r="M1591" s="661"/>
      <c r="N1591" s="661"/>
      <c r="O1591" s="661"/>
      <c r="P1591" s="661"/>
      <c r="Q1591" s="661"/>
      <c r="R1591" s="661"/>
      <c r="S1591" s="661"/>
      <c r="T1591" s="661"/>
      <c r="U1591" s="661"/>
      <c r="V1591" s="661"/>
      <c r="W1591" s="661"/>
      <c r="X1591" s="661"/>
      <c r="Y1591" s="661"/>
      <c r="Z1591" s="661"/>
      <c r="AA1591" s="661"/>
      <c r="AB1591" s="661"/>
      <c r="AC1591" s="661"/>
      <c r="AD1591" s="661"/>
      <c r="AE1591" s="661"/>
      <c r="AF1591" s="662"/>
    </row>
    <row r="1592" spans="1:32" s="671" customFormat="1" ht="12.75">
      <c r="A1592" s="193" t="s">
        <v>1602</v>
      </c>
      <c r="B1592" s="669">
        <v>1152556</v>
      </c>
      <c r="C1592" s="669">
        <v>1152556</v>
      </c>
      <c r="D1592" s="669">
        <v>1136892</v>
      </c>
      <c r="E1592" s="670">
        <v>98.640933716019</v>
      </c>
      <c r="F1592" s="203">
        <v>0</v>
      </c>
      <c r="G1592" s="661"/>
      <c r="H1592" s="661"/>
      <c r="I1592" s="661"/>
      <c r="J1592" s="661"/>
      <c r="K1592" s="661"/>
      <c r="L1592" s="661"/>
      <c r="M1592" s="661"/>
      <c r="N1592" s="661"/>
      <c r="O1592" s="661"/>
      <c r="P1592" s="661"/>
      <c r="Q1592" s="661"/>
      <c r="R1592" s="661"/>
      <c r="S1592" s="661"/>
      <c r="T1592" s="661"/>
      <c r="U1592" s="661"/>
      <c r="V1592" s="661"/>
      <c r="W1592" s="661"/>
      <c r="X1592" s="661"/>
      <c r="Y1592" s="661"/>
      <c r="Z1592" s="661"/>
      <c r="AA1592" s="661"/>
      <c r="AB1592" s="661"/>
      <c r="AC1592" s="661"/>
      <c r="AD1592" s="661"/>
      <c r="AE1592" s="661"/>
      <c r="AF1592" s="662"/>
    </row>
    <row r="1593" spans="1:32" s="671" customFormat="1" ht="12.75">
      <c r="A1593" s="259" t="s">
        <v>1603</v>
      </c>
      <c r="B1593" s="669">
        <v>1152556</v>
      </c>
      <c r="C1593" s="669">
        <v>1152556</v>
      </c>
      <c r="D1593" s="669">
        <v>1136892</v>
      </c>
      <c r="E1593" s="670">
        <v>98.640933716019</v>
      </c>
      <c r="F1593" s="203">
        <v>0</v>
      </c>
      <c r="G1593" s="661"/>
      <c r="H1593" s="661"/>
      <c r="I1593" s="661"/>
      <c r="J1593" s="661"/>
      <c r="K1593" s="661"/>
      <c r="L1593" s="661"/>
      <c r="M1593" s="661"/>
      <c r="N1593" s="661"/>
      <c r="O1593" s="661"/>
      <c r="P1593" s="661"/>
      <c r="Q1593" s="661"/>
      <c r="R1593" s="661"/>
      <c r="S1593" s="661"/>
      <c r="T1593" s="661"/>
      <c r="U1593" s="661"/>
      <c r="V1593" s="661"/>
      <c r="W1593" s="661"/>
      <c r="X1593" s="661"/>
      <c r="Y1593" s="661"/>
      <c r="Z1593" s="661"/>
      <c r="AA1593" s="661"/>
      <c r="AB1593" s="661"/>
      <c r="AC1593" s="661"/>
      <c r="AD1593" s="661"/>
      <c r="AE1593" s="661"/>
      <c r="AF1593" s="662"/>
    </row>
    <row r="1594" spans="1:32" s="671" customFormat="1" ht="12.75">
      <c r="A1594" s="274" t="s">
        <v>1604</v>
      </c>
      <c r="B1594" s="669">
        <v>703000</v>
      </c>
      <c r="C1594" s="669">
        <v>703000</v>
      </c>
      <c r="D1594" s="669">
        <v>703000</v>
      </c>
      <c r="E1594" s="670">
        <v>100</v>
      </c>
      <c r="F1594" s="203">
        <v>0</v>
      </c>
      <c r="G1594" s="661"/>
      <c r="H1594" s="661"/>
      <c r="I1594" s="661"/>
      <c r="J1594" s="661"/>
      <c r="K1594" s="661"/>
      <c r="L1594" s="661"/>
      <c r="M1594" s="661"/>
      <c r="N1594" s="661"/>
      <c r="O1594" s="661"/>
      <c r="P1594" s="661"/>
      <c r="Q1594" s="661"/>
      <c r="R1594" s="661"/>
      <c r="S1594" s="661"/>
      <c r="T1594" s="661"/>
      <c r="U1594" s="661"/>
      <c r="V1594" s="661"/>
      <c r="W1594" s="661"/>
      <c r="X1594" s="661"/>
      <c r="Y1594" s="661"/>
      <c r="Z1594" s="661"/>
      <c r="AA1594" s="661"/>
      <c r="AB1594" s="661"/>
      <c r="AC1594" s="661"/>
      <c r="AD1594" s="661"/>
      <c r="AE1594" s="661"/>
      <c r="AF1594" s="662"/>
    </row>
    <row r="1595" spans="1:32" s="671" customFormat="1" ht="12.75">
      <c r="A1595" s="276" t="s">
        <v>1607</v>
      </c>
      <c r="B1595" s="669">
        <v>703000</v>
      </c>
      <c r="C1595" s="669">
        <v>703000</v>
      </c>
      <c r="D1595" s="669">
        <v>703000</v>
      </c>
      <c r="E1595" s="670">
        <v>100</v>
      </c>
      <c r="F1595" s="203">
        <v>0</v>
      </c>
      <c r="G1595" s="661"/>
      <c r="H1595" s="661"/>
      <c r="I1595" s="661"/>
      <c r="J1595" s="661"/>
      <c r="K1595" s="661"/>
      <c r="L1595" s="661"/>
      <c r="M1595" s="661"/>
      <c r="N1595" s="661"/>
      <c r="O1595" s="661"/>
      <c r="P1595" s="661"/>
      <c r="Q1595" s="661"/>
      <c r="R1595" s="661"/>
      <c r="S1595" s="661"/>
      <c r="T1595" s="661"/>
      <c r="U1595" s="661"/>
      <c r="V1595" s="661"/>
      <c r="W1595" s="661"/>
      <c r="X1595" s="661"/>
      <c r="Y1595" s="661"/>
      <c r="Z1595" s="661"/>
      <c r="AA1595" s="661"/>
      <c r="AB1595" s="661"/>
      <c r="AC1595" s="661"/>
      <c r="AD1595" s="661"/>
      <c r="AE1595" s="661"/>
      <c r="AF1595" s="662"/>
    </row>
    <row r="1596" spans="1:32" s="671" customFormat="1" ht="12.75">
      <c r="A1596" s="274" t="s">
        <v>1608</v>
      </c>
      <c r="B1596" s="669">
        <v>25000</v>
      </c>
      <c r="C1596" s="669">
        <v>25000</v>
      </c>
      <c r="D1596" s="669">
        <v>21793</v>
      </c>
      <c r="E1596" s="670">
        <v>87.17200000000001</v>
      </c>
      <c r="F1596" s="203">
        <v>0</v>
      </c>
      <c r="G1596" s="661"/>
      <c r="H1596" s="661"/>
      <c r="I1596" s="661"/>
      <c r="J1596" s="661"/>
      <c r="K1596" s="661"/>
      <c r="L1596" s="661"/>
      <c r="M1596" s="661"/>
      <c r="N1596" s="661"/>
      <c r="O1596" s="661"/>
      <c r="P1596" s="661"/>
      <c r="Q1596" s="661"/>
      <c r="R1596" s="661"/>
      <c r="S1596" s="661"/>
      <c r="T1596" s="661"/>
      <c r="U1596" s="661"/>
      <c r="V1596" s="661"/>
      <c r="W1596" s="661"/>
      <c r="X1596" s="661"/>
      <c r="Y1596" s="661"/>
      <c r="Z1596" s="661"/>
      <c r="AA1596" s="661"/>
      <c r="AB1596" s="661"/>
      <c r="AC1596" s="661"/>
      <c r="AD1596" s="661"/>
      <c r="AE1596" s="661"/>
      <c r="AF1596" s="662"/>
    </row>
    <row r="1597" spans="1:32" s="671" customFormat="1" ht="12.75">
      <c r="A1597" s="276" t="s">
        <v>1620</v>
      </c>
      <c r="B1597" s="669">
        <v>25000</v>
      </c>
      <c r="C1597" s="669">
        <v>25000</v>
      </c>
      <c r="D1597" s="669">
        <v>21793</v>
      </c>
      <c r="E1597" s="670">
        <v>87.17200000000001</v>
      </c>
      <c r="F1597" s="203">
        <v>0</v>
      </c>
      <c r="G1597" s="661"/>
      <c r="H1597" s="661"/>
      <c r="I1597" s="661"/>
      <c r="J1597" s="661"/>
      <c r="K1597" s="661"/>
      <c r="L1597" s="661"/>
      <c r="M1597" s="661"/>
      <c r="N1597" s="661"/>
      <c r="O1597" s="661"/>
      <c r="P1597" s="661"/>
      <c r="Q1597" s="661"/>
      <c r="R1597" s="661"/>
      <c r="S1597" s="661"/>
      <c r="T1597" s="661"/>
      <c r="U1597" s="661"/>
      <c r="V1597" s="661"/>
      <c r="W1597" s="661"/>
      <c r="X1597" s="661"/>
      <c r="Y1597" s="661"/>
      <c r="Z1597" s="661"/>
      <c r="AA1597" s="661"/>
      <c r="AB1597" s="661"/>
      <c r="AC1597" s="661"/>
      <c r="AD1597" s="661"/>
      <c r="AE1597" s="661"/>
      <c r="AF1597" s="662"/>
    </row>
    <row r="1598" spans="1:32" s="671" customFormat="1" ht="12.75">
      <c r="A1598" s="274" t="s">
        <v>1553</v>
      </c>
      <c r="B1598" s="669">
        <v>424556</v>
      </c>
      <c r="C1598" s="669">
        <v>424556</v>
      </c>
      <c r="D1598" s="669">
        <v>412099</v>
      </c>
      <c r="E1598" s="670">
        <v>97.0658758797426</v>
      </c>
      <c r="F1598" s="203">
        <v>0</v>
      </c>
      <c r="G1598" s="661"/>
      <c r="H1598" s="661"/>
      <c r="I1598" s="661"/>
      <c r="J1598" s="661"/>
      <c r="K1598" s="661"/>
      <c r="L1598" s="661"/>
      <c r="M1598" s="661"/>
      <c r="N1598" s="661"/>
      <c r="O1598" s="661"/>
      <c r="P1598" s="661"/>
      <c r="Q1598" s="661"/>
      <c r="R1598" s="661"/>
      <c r="S1598" s="661"/>
      <c r="T1598" s="661"/>
      <c r="U1598" s="661"/>
      <c r="V1598" s="661"/>
      <c r="W1598" s="661"/>
      <c r="X1598" s="661"/>
      <c r="Y1598" s="661"/>
      <c r="Z1598" s="661"/>
      <c r="AA1598" s="661"/>
      <c r="AB1598" s="661"/>
      <c r="AC1598" s="661"/>
      <c r="AD1598" s="661"/>
      <c r="AE1598" s="661"/>
      <c r="AF1598" s="662"/>
    </row>
    <row r="1599" spans="1:32" s="671" customFormat="1" ht="12.75">
      <c r="A1599" s="276" t="s">
        <v>1646</v>
      </c>
      <c r="B1599" s="669">
        <v>424556</v>
      </c>
      <c r="C1599" s="669">
        <v>424556</v>
      </c>
      <c r="D1599" s="669">
        <v>412099</v>
      </c>
      <c r="E1599" s="670">
        <v>97.0658758797426</v>
      </c>
      <c r="F1599" s="203">
        <v>0</v>
      </c>
      <c r="G1599" s="661"/>
      <c r="H1599" s="661"/>
      <c r="I1599" s="661"/>
      <c r="J1599" s="661"/>
      <c r="K1599" s="661"/>
      <c r="L1599" s="661"/>
      <c r="M1599" s="661"/>
      <c r="N1599" s="661"/>
      <c r="O1599" s="661"/>
      <c r="P1599" s="661"/>
      <c r="Q1599" s="661"/>
      <c r="R1599" s="661"/>
      <c r="S1599" s="661"/>
      <c r="T1599" s="661"/>
      <c r="U1599" s="661"/>
      <c r="V1599" s="661"/>
      <c r="W1599" s="661"/>
      <c r="X1599" s="661"/>
      <c r="Y1599" s="661"/>
      <c r="Z1599" s="661"/>
      <c r="AA1599" s="661"/>
      <c r="AB1599" s="661"/>
      <c r="AC1599" s="661"/>
      <c r="AD1599" s="661"/>
      <c r="AE1599" s="661"/>
      <c r="AF1599" s="662"/>
    </row>
    <row r="1600" spans="1:32" s="671" customFormat="1" ht="12.75">
      <c r="A1600" s="259" t="s">
        <v>1209</v>
      </c>
      <c r="B1600" s="669">
        <v>-1152556</v>
      </c>
      <c r="C1600" s="669">
        <v>-1152556</v>
      </c>
      <c r="D1600" s="669">
        <v>-1136892</v>
      </c>
      <c r="E1600" s="670" t="s">
        <v>1205</v>
      </c>
      <c r="F1600" s="203">
        <v>0</v>
      </c>
      <c r="G1600" s="661"/>
      <c r="H1600" s="661"/>
      <c r="I1600" s="661"/>
      <c r="J1600" s="661"/>
      <c r="K1600" s="661"/>
      <c r="L1600" s="661"/>
      <c r="M1600" s="661"/>
      <c r="N1600" s="661"/>
      <c r="O1600" s="661"/>
      <c r="P1600" s="661"/>
      <c r="Q1600" s="661"/>
      <c r="R1600" s="661"/>
      <c r="S1600" s="661"/>
      <c r="T1600" s="661"/>
      <c r="U1600" s="661"/>
      <c r="V1600" s="661"/>
      <c r="W1600" s="661"/>
      <c r="X1600" s="661"/>
      <c r="Y1600" s="661"/>
      <c r="Z1600" s="661"/>
      <c r="AA1600" s="661"/>
      <c r="AB1600" s="661"/>
      <c r="AC1600" s="661"/>
      <c r="AD1600" s="661"/>
      <c r="AE1600" s="661"/>
      <c r="AF1600" s="662"/>
    </row>
    <row r="1601" spans="1:32" s="671" customFormat="1" ht="12.75">
      <c r="A1601" s="259" t="s">
        <v>1210</v>
      </c>
      <c r="B1601" s="669">
        <v>1152556</v>
      </c>
      <c r="C1601" s="669">
        <v>1152556</v>
      </c>
      <c r="D1601" s="669" t="s">
        <v>1205</v>
      </c>
      <c r="E1601" s="669" t="s">
        <v>1205</v>
      </c>
      <c r="F1601" s="203" t="s">
        <v>1205</v>
      </c>
      <c r="G1601" s="661"/>
      <c r="H1601" s="661"/>
      <c r="I1601" s="661"/>
      <c r="J1601" s="661"/>
      <c r="K1601" s="661"/>
      <c r="L1601" s="661"/>
      <c r="M1601" s="661"/>
      <c r="N1601" s="661"/>
      <c r="O1601" s="661"/>
      <c r="P1601" s="661"/>
      <c r="Q1601" s="661"/>
      <c r="R1601" s="661"/>
      <c r="S1601" s="661"/>
      <c r="T1601" s="661"/>
      <c r="U1601" s="661"/>
      <c r="V1601" s="661"/>
      <c r="W1601" s="661"/>
      <c r="X1601" s="661"/>
      <c r="Y1601" s="661"/>
      <c r="Z1601" s="661"/>
      <c r="AA1601" s="661"/>
      <c r="AB1601" s="661"/>
      <c r="AC1601" s="661"/>
      <c r="AD1601" s="661"/>
      <c r="AE1601" s="661"/>
      <c r="AF1601" s="662"/>
    </row>
    <row r="1602" spans="1:32" s="671" customFormat="1" ht="12.75">
      <c r="A1602" s="274" t="s">
        <v>1623</v>
      </c>
      <c r="B1602" s="669">
        <v>1152556</v>
      </c>
      <c r="C1602" s="669">
        <v>1152556</v>
      </c>
      <c r="D1602" s="669" t="s">
        <v>1205</v>
      </c>
      <c r="E1602" s="669" t="s">
        <v>1205</v>
      </c>
      <c r="F1602" s="203" t="s">
        <v>1205</v>
      </c>
      <c r="G1602" s="661"/>
      <c r="H1602" s="661"/>
      <c r="I1602" s="661"/>
      <c r="J1602" s="661"/>
      <c r="K1602" s="661"/>
      <c r="L1602" s="661"/>
      <c r="M1602" s="661"/>
      <c r="N1602" s="661"/>
      <c r="O1602" s="661"/>
      <c r="P1602" s="661"/>
      <c r="Q1602" s="661"/>
      <c r="R1602" s="661"/>
      <c r="S1602" s="661"/>
      <c r="T1602" s="661"/>
      <c r="U1602" s="661"/>
      <c r="V1602" s="661"/>
      <c r="W1602" s="661"/>
      <c r="X1602" s="661"/>
      <c r="Y1602" s="661"/>
      <c r="Z1602" s="661"/>
      <c r="AA1602" s="661"/>
      <c r="AB1602" s="661"/>
      <c r="AC1602" s="661"/>
      <c r="AD1602" s="661"/>
      <c r="AE1602" s="661"/>
      <c r="AF1602" s="662"/>
    </row>
    <row r="1603" spans="1:32" s="671" customFormat="1" ht="24.75" customHeight="1">
      <c r="A1603" s="284" t="s">
        <v>813</v>
      </c>
      <c r="B1603" s="669">
        <v>1152556</v>
      </c>
      <c r="C1603" s="669">
        <v>1152556</v>
      </c>
      <c r="D1603" s="669" t="s">
        <v>1205</v>
      </c>
      <c r="E1603" s="669" t="s">
        <v>1205</v>
      </c>
      <c r="F1603" s="203" t="s">
        <v>1205</v>
      </c>
      <c r="G1603" s="661"/>
      <c r="H1603" s="661"/>
      <c r="I1603" s="661"/>
      <c r="J1603" s="661"/>
      <c r="K1603" s="661"/>
      <c r="L1603" s="661"/>
      <c r="M1603" s="661"/>
      <c r="N1603" s="661"/>
      <c r="O1603" s="661"/>
      <c r="P1603" s="661"/>
      <c r="Q1603" s="661"/>
      <c r="R1603" s="661"/>
      <c r="S1603" s="661"/>
      <c r="T1603" s="661"/>
      <c r="U1603" s="661"/>
      <c r="V1603" s="661"/>
      <c r="W1603" s="661"/>
      <c r="X1603" s="661"/>
      <c r="Y1603" s="661"/>
      <c r="Z1603" s="661"/>
      <c r="AA1603" s="661"/>
      <c r="AB1603" s="661"/>
      <c r="AC1603" s="661"/>
      <c r="AD1603" s="661"/>
      <c r="AE1603" s="661"/>
      <c r="AF1603" s="662"/>
    </row>
    <row r="1604" spans="1:32" s="671" customFormat="1" ht="12.75">
      <c r="A1604" s="647"/>
      <c r="B1604" s="669"/>
      <c r="C1604" s="365"/>
      <c r="D1604" s="365"/>
      <c r="E1604" s="654"/>
      <c r="F1604" s="203"/>
      <c r="G1604" s="661"/>
      <c r="H1604" s="661"/>
      <c r="I1604" s="661"/>
      <c r="J1604" s="661"/>
      <c r="K1604" s="661"/>
      <c r="L1604" s="661"/>
      <c r="M1604" s="661"/>
      <c r="N1604" s="661"/>
      <c r="O1604" s="661"/>
      <c r="P1604" s="661"/>
      <c r="Q1604" s="661"/>
      <c r="R1604" s="661"/>
      <c r="S1604" s="661"/>
      <c r="T1604" s="661"/>
      <c r="U1604" s="661"/>
      <c r="V1604" s="661"/>
      <c r="W1604" s="661"/>
      <c r="X1604" s="661"/>
      <c r="Y1604" s="661"/>
      <c r="Z1604" s="661"/>
      <c r="AA1604" s="661"/>
      <c r="AB1604" s="661"/>
      <c r="AC1604" s="661"/>
      <c r="AD1604" s="661"/>
      <c r="AE1604" s="661"/>
      <c r="AF1604" s="662"/>
    </row>
    <row r="1605" spans="1:32" s="671" customFormat="1" ht="12.75">
      <c r="A1605" s="252" t="s">
        <v>878</v>
      </c>
      <c r="B1605" s="669"/>
      <c r="C1605" s="365"/>
      <c r="D1605" s="365"/>
      <c r="E1605" s="654"/>
      <c r="F1605" s="203"/>
      <c r="G1605" s="661"/>
      <c r="H1605" s="661"/>
      <c r="I1605" s="661"/>
      <c r="J1605" s="661"/>
      <c r="K1605" s="661"/>
      <c r="L1605" s="661"/>
      <c r="M1605" s="661"/>
      <c r="N1605" s="661"/>
      <c r="O1605" s="661"/>
      <c r="P1605" s="661"/>
      <c r="Q1605" s="661"/>
      <c r="R1605" s="661"/>
      <c r="S1605" s="661"/>
      <c r="T1605" s="661"/>
      <c r="U1605" s="661"/>
      <c r="V1605" s="661"/>
      <c r="W1605" s="661"/>
      <c r="X1605" s="661"/>
      <c r="Y1605" s="661"/>
      <c r="Z1605" s="661"/>
      <c r="AA1605" s="661"/>
      <c r="AB1605" s="661"/>
      <c r="AC1605" s="661"/>
      <c r="AD1605" s="661"/>
      <c r="AE1605" s="661"/>
      <c r="AF1605" s="662"/>
    </row>
    <row r="1606" spans="1:32" s="671" customFormat="1" ht="12.75">
      <c r="A1606" s="192" t="s">
        <v>6</v>
      </c>
      <c r="B1606" s="669"/>
      <c r="C1606" s="365"/>
      <c r="D1606" s="365"/>
      <c r="E1606" s="654"/>
      <c r="F1606" s="203"/>
      <c r="G1606" s="661"/>
      <c r="H1606" s="661"/>
      <c r="I1606" s="661"/>
      <c r="J1606" s="661"/>
      <c r="K1606" s="661"/>
      <c r="L1606" s="661"/>
      <c r="M1606" s="661"/>
      <c r="N1606" s="661"/>
      <c r="O1606" s="661"/>
      <c r="P1606" s="661"/>
      <c r="Q1606" s="661"/>
      <c r="R1606" s="661"/>
      <c r="S1606" s="661"/>
      <c r="T1606" s="661"/>
      <c r="U1606" s="661"/>
      <c r="V1606" s="661"/>
      <c r="W1606" s="661"/>
      <c r="X1606" s="661"/>
      <c r="Y1606" s="661"/>
      <c r="Z1606" s="661"/>
      <c r="AA1606" s="661"/>
      <c r="AB1606" s="661"/>
      <c r="AC1606" s="661"/>
      <c r="AD1606" s="661"/>
      <c r="AE1606" s="661"/>
      <c r="AF1606" s="662"/>
    </row>
    <row r="1607" spans="1:32" s="671" customFormat="1" ht="12.75">
      <c r="A1607" s="193" t="s">
        <v>1602</v>
      </c>
      <c r="B1607" s="669">
        <v>164914</v>
      </c>
      <c r="C1607" s="669">
        <v>164914</v>
      </c>
      <c r="D1607" s="669">
        <v>108948</v>
      </c>
      <c r="E1607" s="670">
        <v>66.06352401857937</v>
      </c>
      <c r="F1607" s="203">
        <v>0</v>
      </c>
      <c r="G1607" s="661"/>
      <c r="H1607" s="661"/>
      <c r="I1607" s="661"/>
      <c r="J1607" s="661"/>
      <c r="K1607" s="661"/>
      <c r="L1607" s="661"/>
      <c r="M1607" s="661"/>
      <c r="N1607" s="661"/>
      <c r="O1607" s="661"/>
      <c r="P1607" s="661"/>
      <c r="Q1607" s="661"/>
      <c r="R1607" s="661"/>
      <c r="S1607" s="661"/>
      <c r="T1607" s="661"/>
      <c r="U1607" s="661"/>
      <c r="V1607" s="661"/>
      <c r="W1607" s="661"/>
      <c r="X1607" s="661"/>
      <c r="Y1607" s="661"/>
      <c r="Z1607" s="661"/>
      <c r="AA1607" s="661"/>
      <c r="AB1607" s="661"/>
      <c r="AC1607" s="661"/>
      <c r="AD1607" s="661"/>
      <c r="AE1607" s="661"/>
      <c r="AF1607" s="662"/>
    </row>
    <row r="1608" spans="1:32" s="671" customFormat="1" ht="13.5" customHeight="1">
      <c r="A1608" s="259" t="s">
        <v>1603</v>
      </c>
      <c r="B1608" s="669">
        <v>164914</v>
      </c>
      <c r="C1608" s="669">
        <v>164914</v>
      </c>
      <c r="D1608" s="669">
        <v>108948</v>
      </c>
      <c r="E1608" s="670">
        <v>66.06352401857937</v>
      </c>
      <c r="F1608" s="203">
        <v>0</v>
      </c>
      <c r="G1608" s="661"/>
      <c r="H1608" s="661"/>
      <c r="I1608" s="661"/>
      <c r="J1608" s="661"/>
      <c r="K1608" s="661"/>
      <c r="L1608" s="661"/>
      <c r="M1608" s="661"/>
      <c r="N1608" s="661"/>
      <c r="O1608" s="661"/>
      <c r="P1608" s="661"/>
      <c r="Q1608" s="661"/>
      <c r="R1608" s="661"/>
      <c r="S1608" s="661"/>
      <c r="T1608" s="661"/>
      <c r="U1608" s="661"/>
      <c r="V1608" s="661"/>
      <c r="W1608" s="661"/>
      <c r="X1608" s="661"/>
      <c r="Y1608" s="661"/>
      <c r="Z1608" s="661"/>
      <c r="AA1608" s="661"/>
      <c r="AB1608" s="661"/>
      <c r="AC1608" s="661"/>
      <c r="AD1608" s="661"/>
      <c r="AE1608" s="661"/>
      <c r="AF1608" s="662"/>
    </row>
    <row r="1609" spans="1:32" s="671" customFormat="1" ht="13.5" customHeight="1">
      <c r="A1609" s="274" t="s">
        <v>1608</v>
      </c>
      <c r="B1609" s="669">
        <v>164914</v>
      </c>
      <c r="C1609" s="669">
        <v>164914</v>
      </c>
      <c r="D1609" s="669">
        <v>108948</v>
      </c>
      <c r="E1609" s="670">
        <v>66.06352401857937</v>
      </c>
      <c r="F1609" s="203">
        <v>0</v>
      </c>
      <c r="G1609" s="661"/>
      <c r="H1609" s="661"/>
      <c r="I1609" s="661"/>
      <c r="J1609" s="661"/>
      <c r="K1609" s="661"/>
      <c r="L1609" s="661"/>
      <c r="M1609" s="661"/>
      <c r="N1609" s="661"/>
      <c r="O1609" s="661"/>
      <c r="P1609" s="661"/>
      <c r="Q1609" s="661"/>
      <c r="R1609" s="661"/>
      <c r="S1609" s="661"/>
      <c r="T1609" s="661"/>
      <c r="U1609" s="661"/>
      <c r="V1609" s="661"/>
      <c r="W1609" s="661"/>
      <c r="X1609" s="661"/>
      <c r="Y1609" s="661"/>
      <c r="Z1609" s="661"/>
      <c r="AA1609" s="661"/>
      <c r="AB1609" s="661"/>
      <c r="AC1609" s="661"/>
      <c r="AD1609" s="661"/>
      <c r="AE1609" s="661"/>
      <c r="AF1609" s="662"/>
    </row>
    <row r="1610" spans="1:32" s="671" customFormat="1" ht="13.5" customHeight="1">
      <c r="A1610" s="276" t="s">
        <v>1620</v>
      </c>
      <c r="B1610" s="669">
        <v>164914</v>
      </c>
      <c r="C1610" s="669">
        <v>164914</v>
      </c>
      <c r="D1610" s="669">
        <v>108948</v>
      </c>
      <c r="E1610" s="670">
        <v>66.06352401857937</v>
      </c>
      <c r="F1610" s="203">
        <v>0</v>
      </c>
      <c r="G1610" s="661"/>
      <c r="H1610" s="661"/>
      <c r="I1610" s="661"/>
      <c r="J1610" s="661"/>
      <c r="K1610" s="661"/>
      <c r="L1610" s="661"/>
      <c r="M1610" s="661"/>
      <c r="N1610" s="661"/>
      <c r="O1610" s="661"/>
      <c r="P1610" s="661"/>
      <c r="Q1610" s="661"/>
      <c r="R1610" s="661"/>
      <c r="S1610" s="661"/>
      <c r="T1610" s="661"/>
      <c r="U1610" s="661"/>
      <c r="V1610" s="661"/>
      <c r="W1610" s="661"/>
      <c r="X1610" s="661"/>
      <c r="Y1610" s="661"/>
      <c r="Z1610" s="661"/>
      <c r="AA1610" s="661"/>
      <c r="AB1610" s="661"/>
      <c r="AC1610" s="661"/>
      <c r="AD1610" s="661"/>
      <c r="AE1610" s="661"/>
      <c r="AF1610" s="662"/>
    </row>
    <row r="1611" spans="1:32" s="671" customFormat="1" ht="13.5" customHeight="1">
      <c r="A1611" s="259" t="s">
        <v>1209</v>
      </c>
      <c r="B1611" s="669">
        <v>-164914</v>
      </c>
      <c r="C1611" s="669">
        <v>-164914</v>
      </c>
      <c r="D1611" s="669">
        <v>-108948</v>
      </c>
      <c r="E1611" s="670" t="s">
        <v>1205</v>
      </c>
      <c r="F1611" s="203">
        <v>0</v>
      </c>
      <c r="G1611" s="661"/>
      <c r="H1611" s="661"/>
      <c r="I1611" s="661"/>
      <c r="J1611" s="661"/>
      <c r="K1611" s="661"/>
      <c r="L1611" s="661"/>
      <c r="M1611" s="661"/>
      <c r="N1611" s="661"/>
      <c r="O1611" s="661"/>
      <c r="P1611" s="661"/>
      <c r="Q1611" s="661"/>
      <c r="R1611" s="661"/>
      <c r="S1611" s="661"/>
      <c r="T1611" s="661"/>
      <c r="U1611" s="661"/>
      <c r="V1611" s="661"/>
      <c r="W1611" s="661"/>
      <c r="X1611" s="661"/>
      <c r="Y1611" s="661"/>
      <c r="Z1611" s="661"/>
      <c r="AA1611" s="661"/>
      <c r="AB1611" s="661"/>
      <c r="AC1611" s="661"/>
      <c r="AD1611" s="661"/>
      <c r="AE1611" s="661"/>
      <c r="AF1611" s="662"/>
    </row>
    <row r="1612" spans="1:32" s="671" customFormat="1" ht="12.75">
      <c r="A1612" s="259" t="s">
        <v>1210</v>
      </c>
      <c r="B1612" s="669">
        <v>164914</v>
      </c>
      <c r="C1612" s="669">
        <v>164914</v>
      </c>
      <c r="D1612" s="669" t="s">
        <v>1205</v>
      </c>
      <c r="E1612" s="669" t="s">
        <v>1205</v>
      </c>
      <c r="F1612" s="203" t="s">
        <v>1205</v>
      </c>
      <c r="G1612" s="661"/>
      <c r="H1612" s="661"/>
      <c r="I1612" s="661"/>
      <c r="J1612" s="661"/>
      <c r="K1612" s="661"/>
      <c r="L1612" s="661"/>
      <c r="M1612" s="661"/>
      <c r="N1612" s="661"/>
      <c r="O1612" s="661"/>
      <c r="P1612" s="661"/>
      <c r="Q1612" s="661"/>
      <c r="R1612" s="661"/>
      <c r="S1612" s="661"/>
      <c r="T1612" s="661"/>
      <c r="U1612" s="661"/>
      <c r="V1612" s="661"/>
      <c r="W1612" s="661"/>
      <c r="X1612" s="661"/>
      <c r="Y1612" s="661"/>
      <c r="Z1612" s="661"/>
      <c r="AA1612" s="661"/>
      <c r="AB1612" s="661"/>
      <c r="AC1612" s="661"/>
      <c r="AD1612" s="661"/>
      <c r="AE1612" s="661"/>
      <c r="AF1612" s="662"/>
    </row>
    <row r="1613" spans="1:32" s="671" customFormat="1" ht="12.75">
      <c r="A1613" s="274" t="s">
        <v>1623</v>
      </c>
      <c r="B1613" s="669">
        <v>164914</v>
      </c>
      <c r="C1613" s="669">
        <v>164914</v>
      </c>
      <c r="D1613" s="669" t="s">
        <v>1205</v>
      </c>
      <c r="E1613" s="669" t="s">
        <v>1205</v>
      </c>
      <c r="F1613" s="203" t="s">
        <v>1205</v>
      </c>
      <c r="G1613" s="661"/>
      <c r="H1613" s="661"/>
      <c r="I1613" s="661"/>
      <c r="J1613" s="661"/>
      <c r="K1613" s="661"/>
      <c r="L1613" s="661"/>
      <c r="M1613" s="661"/>
      <c r="N1613" s="661"/>
      <c r="O1613" s="661"/>
      <c r="P1613" s="661"/>
      <c r="Q1613" s="661"/>
      <c r="R1613" s="661"/>
      <c r="S1613" s="661"/>
      <c r="T1613" s="661"/>
      <c r="U1613" s="661"/>
      <c r="V1613" s="661"/>
      <c r="W1613" s="661"/>
      <c r="X1613" s="661"/>
      <c r="Y1613" s="661"/>
      <c r="Z1613" s="661"/>
      <c r="AA1613" s="661"/>
      <c r="AB1613" s="661"/>
      <c r="AC1613" s="661"/>
      <c r="AD1613" s="661"/>
      <c r="AE1613" s="661"/>
      <c r="AF1613" s="662"/>
    </row>
    <row r="1614" spans="1:32" s="671" customFormat="1" ht="25.5" customHeight="1">
      <c r="A1614" s="284" t="s">
        <v>813</v>
      </c>
      <c r="B1614" s="669">
        <v>164914</v>
      </c>
      <c r="C1614" s="669">
        <v>164914</v>
      </c>
      <c r="D1614" s="669" t="s">
        <v>1205</v>
      </c>
      <c r="E1614" s="669" t="s">
        <v>1205</v>
      </c>
      <c r="F1614" s="203" t="s">
        <v>1205</v>
      </c>
      <c r="G1614" s="661"/>
      <c r="H1614" s="661"/>
      <c r="I1614" s="661"/>
      <c r="J1614" s="661"/>
      <c r="K1614" s="661"/>
      <c r="L1614" s="661"/>
      <c r="M1614" s="661"/>
      <c r="N1614" s="661"/>
      <c r="O1614" s="661"/>
      <c r="P1614" s="661"/>
      <c r="Q1614" s="661"/>
      <c r="R1614" s="661"/>
      <c r="S1614" s="661"/>
      <c r="T1614" s="661"/>
      <c r="U1614" s="661"/>
      <c r="V1614" s="661"/>
      <c r="W1614" s="661"/>
      <c r="X1614" s="661"/>
      <c r="Y1614" s="661"/>
      <c r="Z1614" s="661"/>
      <c r="AA1614" s="661"/>
      <c r="AB1614" s="661"/>
      <c r="AC1614" s="661"/>
      <c r="AD1614" s="661"/>
      <c r="AE1614" s="661"/>
      <c r="AF1614" s="662"/>
    </row>
    <row r="1615" spans="1:32" s="671" customFormat="1" ht="12.75">
      <c r="A1615" s="647"/>
      <c r="B1615" s="669"/>
      <c r="C1615" s="365"/>
      <c r="D1615" s="365"/>
      <c r="E1615" s="654"/>
      <c r="F1615" s="203"/>
      <c r="G1615" s="661"/>
      <c r="H1615" s="661"/>
      <c r="I1615" s="661"/>
      <c r="J1615" s="661"/>
      <c r="K1615" s="661"/>
      <c r="L1615" s="661"/>
      <c r="M1615" s="661"/>
      <c r="N1615" s="661"/>
      <c r="O1615" s="661"/>
      <c r="P1615" s="661"/>
      <c r="Q1615" s="661"/>
      <c r="R1615" s="661"/>
      <c r="S1615" s="661"/>
      <c r="T1615" s="661"/>
      <c r="U1615" s="661"/>
      <c r="V1615" s="661"/>
      <c r="W1615" s="661"/>
      <c r="X1615" s="661"/>
      <c r="Y1615" s="661"/>
      <c r="Z1615" s="661"/>
      <c r="AA1615" s="661"/>
      <c r="AB1615" s="661"/>
      <c r="AC1615" s="661"/>
      <c r="AD1615" s="661"/>
      <c r="AE1615" s="661"/>
      <c r="AF1615" s="662"/>
    </row>
    <row r="1616" spans="1:26" s="656" customFormat="1" ht="12.75">
      <c r="A1616" s="685" t="s">
        <v>7</v>
      </c>
      <c r="B1616" s="365"/>
      <c r="C1616" s="365"/>
      <c r="D1616" s="365"/>
      <c r="E1616" s="654"/>
      <c r="F1616" s="203"/>
      <c r="G1616" s="655"/>
      <c r="H1616" s="655"/>
      <c r="I1616" s="655"/>
      <c r="J1616" s="655"/>
      <c r="K1616" s="655"/>
      <c r="L1616" s="655"/>
      <c r="M1616" s="655"/>
      <c r="N1616" s="655"/>
      <c r="O1616" s="655"/>
      <c r="P1616" s="655"/>
      <c r="Q1616" s="655"/>
      <c r="R1616" s="655"/>
      <c r="S1616" s="655"/>
      <c r="T1616" s="655"/>
      <c r="U1616" s="655"/>
      <c r="V1616" s="655"/>
      <c r="W1616" s="655"/>
      <c r="X1616" s="655"/>
      <c r="Y1616" s="655"/>
      <c r="Z1616" s="655"/>
    </row>
    <row r="1617" spans="1:26" s="656" customFormat="1" ht="12.75">
      <c r="A1617" s="199" t="s">
        <v>811</v>
      </c>
      <c r="B1617" s="669">
        <v>880600</v>
      </c>
      <c r="C1617" s="669">
        <v>315680</v>
      </c>
      <c r="D1617" s="669">
        <v>443362</v>
      </c>
      <c r="E1617" s="670">
        <v>50.347717465364525</v>
      </c>
      <c r="F1617" s="203">
        <v>214035</v>
      </c>
      <c r="G1617" s="655"/>
      <c r="H1617" s="655"/>
      <c r="I1617" s="655"/>
      <c r="J1617" s="655"/>
      <c r="K1617" s="655"/>
      <c r="L1617" s="655"/>
      <c r="M1617" s="655"/>
      <c r="N1617" s="655"/>
      <c r="O1617" s="655"/>
      <c r="P1617" s="655"/>
      <c r="Q1617" s="655"/>
      <c r="R1617" s="655"/>
      <c r="S1617" s="655"/>
      <c r="T1617" s="655"/>
      <c r="U1617" s="655"/>
      <c r="V1617" s="655"/>
      <c r="W1617" s="655"/>
      <c r="X1617" s="655"/>
      <c r="Y1617" s="655"/>
      <c r="Z1617" s="655"/>
    </row>
    <row r="1618" spans="1:26" s="656" customFormat="1" ht="12.75">
      <c r="A1618" s="259" t="s">
        <v>1616</v>
      </c>
      <c r="B1618" s="669">
        <v>880600</v>
      </c>
      <c r="C1618" s="669">
        <v>315680</v>
      </c>
      <c r="D1618" s="669">
        <v>443362</v>
      </c>
      <c r="E1618" s="670">
        <v>50.347717465364525</v>
      </c>
      <c r="F1618" s="203">
        <v>214035</v>
      </c>
      <c r="G1618" s="655"/>
      <c r="H1618" s="655"/>
      <c r="I1618" s="655"/>
      <c r="J1618" s="655"/>
      <c r="K1618" s="655"/>
      <c r="L1618" s="655"/>
      <c r="M1618" s="655"/>
      <c r="N1618" s="655"/>
      <c r="O1618" s="655"/>
      <c r="P1618" s="655"/>
      <c r="Q1618" s="655"/>
      <c r="R1618" s="655"/>
      <c r="S1618" s="655"/>
      <c r="T1618" s="655"/>
      <c r="U1618" s="655"/>
      <c r="V1618" s="655"/>
      <c r="W1618" s="655"/>
      <c r="X1618" s="655"/>
      <c r="Y1618" s="655"/>
      <c r="Z1618" s="655"/>
    </row>
    <row r="1619" spans="1:26" s="656" customFormat="1" ht="12.75">
      <c r="A1619" s="193" t="s">
        <v>1602</v>
      </c>
      <c r="B1619" s="669">
        <v>880600</v>
      </c>
      <c r="C1619" s="669">
        <v>315680</v>
      </c>
      <c r="D1619" s="669">
        <v>0</v>
      </c>
      <c r="E1619" s="670">
        <v>0</v>
      </c>
      <c r="F1619" s="203">
        <v>0</v>
      </c>
      <c r="G1619" s="655"/>
      <c r="H1619" s="655"/>
      <c r="I1619" s="655"/>
      <c r="J1619" s="655"/>
      <c r="K1619" s="655"/>
      <c r="L1619" s="655"/>
      <c r="M1619" s="655"/>
      <c r="N1619" s="655"/>
      <c r="O1619" s="655"/>
      <c r="P1619" s="655"/>
      <c r="Q1619" s="655"/>
      <c r="R1619" s="655"/>
      <c r="S1619" s="655"/>
      <c r="T1619" s="655"/>
      <c r="U1619" s="655"/>
      <c r="V1619" s="655"/>
      <c r="W1619" s="655"/>
      <c r="X1619" s="655"/>
      <c r="Y1619" s="655"/>
      <c r="Z1619" s="655"/>
    </row>
    <row r="1620" spans="1:26" s="656" customFormat="1" ht="12.75">
      <c r="A1620" s="259" t="s">
        <v>1558</v>
      </c>
      <c r="B1620" s="669">
        <v>880600</v>
      </c>
      <c r="C1620" s="669">
        <v>315680</v>
      </c>
      <c r="D1620" s="669">
        <v>0</v>
      </c>
      <c r="E1620" s="670">
        <v>0</v>
      </c>
      <c r="F1620" s="203">
        <v>0</v>
      </c>
      <c r="G1620" s="655"/>
      <c r="H1620" s="655"/>
      <c r="I1620" s="655"/>
      <c r="J1620" s="655"/>
      <c r="K1620" s="655"/>
      <c r="L1620" s="655"/>
      <c r="M1620" s="655"/>
      <c r="N1620" s="655"/>
      <c r="O1620" s="655"/>
      <c r="P1620" s="655"/>
      <c r="Q1620" s="655"/>
      <c r="R1620" s="655"/>
      <c r="S1620" s="655"/>
      <c r="T1620" s="655"/>
      <c r="U1620" s="655"/>
      <c r="V1620" s="655"/>
      <c r="W1620" s="655"/>
      <c r="X1620" s="655"/>
      <c r="Y1620" s="655"/>
      <c r="Z1620" s="655"/>
    </row>
    <row r="1621" spans="1:26" s="658" customFormat="1" ht="12.75">
      <c r="A1621" s="274" t="s">
        <v>1610</v>
      </c>
      <c r="B1621" s="669">
        <v>880600</v>
      </c>
      <c r="C1621" s="669">
        <v>315680</v>
      </c>
      <c r="D1621" s="669">
        <v>0</v>
      </c>
      <c r="E1621" s="670">
        <v>0</v>
      </c>
      <c r="F1621" s="203">
        <v>0</v>
      </c>
      <c r="G1621" s="655"/>
      <c r="H1621" s="655"/>
      <c r="I1621" s="655"/>
      <c r="J1621" s="655"/>
      <c r="K1621" s="655"/>
      <c r="L1621" s="655"/>
      <c r="M1621" s="655"/>
      <c r="N1621" s="655"/>
      <c r="O1621" s="655"/>
      <c r="P1621" s="655"/>
      <c r="Q1621" s="655"/>
      <c r="R1621" s="655"/>
      <c r="S1621" s="655"/>
      <c r="T1621" s="655"/>
      <c r="U1621" s="655"/>
      <c r="V1621" s="655"/>
      <c r="W1621" s="655"/>
      <c r="X1621" s="655"/>
      <c r="Y1621" s="655"/>
      <c r="Z1621" s="655"/>
    </row>
    <row r="1622" spans="1:26" s="687" customFormat="1" ht="12.75">
      <c r="A1622" s="274"/>
      <c r="B1622" s="669"/>
      <c r="C1622" s="669"/>
      <c r="D1622" s="669"/>
      <c r="E1622" s="670"/>
      <c r="F1622" s="203"/>
      <c r="G1622" s="655"/>
      <c r="H1622" s="655"/>
      <c r="I1622" s="655"/>
      <c r="J1622" s="655"/>
      <c r="K1622" s="655"/>
      <c r="L1622" s="655"/>
      <c r="M1622" s="655"/>
      <c r="N1622" s="655"/>
      <c r="O1622" s="655"/>
      <c r="P1622" s="655"/>
      <c r="Q1622" s="655"/>
      <c r="R1622" s="655"/>
      <c r="S1622" s="655"/>
      <c r="T1622" s="655"/>
      <c r="U1622" s="655"/>
      <c r="V1622" s="655"/>
      <c r="W1622" s="655"/>
      <c r="X1622" s="655"/>
      <c r="Y1622" s="655"/>
      <c r="Z1622" s="655"/>
    </row>
    <row r="1623" spans="1:26" s="687" customFormat="1" ht="12.75">
      <c r="A1623" s="252" t="s">
        <v>8</v>
      </c>
      <c r="B1623" s="669"/>
      <c r="C1623" s="669"/>
      <c r="D1623" s="669"/>
      <c r="E1623" s="670"/>
      <c r="F1623" s="203"/>
      <c r="G1623" s="655"/>
      <c r="H1623" s="655"/>
      <c r="I1623" s="655"/>
      <c r="J1623" s="655"/>
      <c r="K1623" s="655"/>
      <c r="L1623" s="655"/>
      <c r="M1623" s="655"/>
      <c r="N1623" s="655"/>
      <c r="O1623" s="655"/>
      <c r="P1623" s="655"/>
      <c r="Q1623" s="655"/>
      <c r="R1623" s="655"/>
      <c r="S1623" s="655"/>
      <c r="T1623" s="655"/>
      <c r="U1623" s="655"/>
      <c r="V1623" s="655"/>
      <c r="W1623" s="655"/>
      <c r="X1623" s="655"/>
      <c r="Y1623" s="655"/>
      <c r="Z1623" s="655"/>
    </row>
    <row r="1624" spans="1:26" s="687" customFormat="1" ht="12.75">
      <c r="A1624" s="685" t="s">
        <v>7</v>
      </c>
      <c r="B1624" s="669"/>
      <c r="C1624" s="669"/>
      <c r="D1624" s="669"/>
      <c r="E1624" s="670"/>
      <c r="F1624" s="203"/>
      <c r="G1624" s="655"/>
      <c r="H1624" s="655"/>
      <c r="I1624" s="655"/>
      <c r="J1624" s="655"/>
      <c r="K1624" s="655"/>
      <c r="L1624" s="655"/>
      <c r="M1624" s="655"/>
      <c r="N1624" s="655"/>
      <c r="O1624" s="655"/>
      <c r="P1624" s="655"/>
      <c r="Q1624" s="655"/>
      <c r="R1624" s="655"/>
      <c r="S1624" s="655"/>
      <c r="T1624" s="655"/>
      <c r="U1624" s="655"/>
      <c r="V1624" s="655"/>
      <c r="W1624" s="655"/>
      <c r="X1624" s="655"/>
      <c r="Y1624" s="655"/>
      <c r="Z1624" s="655"/>
    </row>
    <row r="1625" spans="1:26" s="687" customFormat="1" ht="12.75">
      <c r="A1625" s="199" t="s">
        <v>811</v>
      </c>
      <c r="B1625" s="669">
        <v>880600</v>
      </c>
      <c r="C1625" s="669">
        <v>315680</v>
      </c>
      <c r="D1625" s="669">
        <v>443362</v>
      </c>
      <c r="E1625" s="670">
        <v>50.347717465364525</v>
      </c>
      <c r="F1625" s="203">
        <v>214035</v>
      </c>
      <c r="G1625" s="655"/>
      <c r="H1625" s="655"/>
      <c r="I1625" s="655"/>
      <c r="J1625" s="655"/>
      <c r="K1625" s="655"/>
      <c r="L1625" s="655"/>
      <c r="M1625" s="655"/>
      <c r="N1625" s="655"/>
      <c r="O1625" s="655"/>
      <c r="P1625" s="655"/>
      <c r="Q1625" s="655"/>
      <c r="R1625" s="655"/>
      <c r="S1625" s="655"/>
      <c r="T1625" s="655"/>
      <c r="U1625" s="655"/>
      <c r="V1625" s="655"/>
      <c r="W1625" s="655"/>
      <c r="X1625" s="655"/>
      <c r="Y1625" s="655"/>
      <c r="Z1625" s="655"/>
    </row>
    <row r="1626" spans="1:26" s="687" customFormat="1" ht="12.75">
      <c r="A1626" s="259" t="s">
        <v>1616</v>
      </c>
      <c r="B1626" s="669">
        <v>880600</v>
      </c>
      <c r="C1626" s="669">
        <v>315680</v>
      </c>
      <c r="D1626" s="669">
        <v>443362</v>
      </c>
      <c r="E1626" s="670">
        <v>50.347717465364525</v>
      </c>
      <c r="F1626" s="203">
        <v>214035</v>
      </c>
      <c r="G1626" s="655"/>
      <c r="H1626" s="655"/>
      <c r="I1626" s="655"/>
      <c r="J1626" s="655"/>
      <c r="K1626" s="655"/>
      <c r="L1626" s="655"/>
      <c r="M1626" s="655"/>
      <c r="N1626" s="655"/>
      <c r="O1626" s="655"/>
      <c r="P1626" s="655"/>
      <c r="Q1626" s="655"/>
      <c r="R1626" s="655"/>
      <c r="S1626" s="655"/>
      <c r="T1626" s="655"/>
      <c r="U1626" s="655"/>
      <c r="V1626" s="655"/>
      <c r="W1626" s="655"/>
      <c r="X1626" s="655"/>
      <c r="Y1626" s="655"/>
      <c r="Z1626" s="655"/>
    </row>
    <row r="1627" spans="1:26" s="687" customFormat="1" ht="12.75">
      <c r="A1627" s="193" t="s">
        <v>1602</v>
      </c>
      <c r="B1627" s="669">
        <v>880600</v>
      </c>
      <c r="C1627" s="669">
        <v>315680</v>
      </c>
      <c r="D1627" s="669">
        <v>0</v>
      </c>
      <c r="E1627" s="670">
        <v>0</v>
      </c>
      <c r="F1627" s="203">
        <v>0</v>
      </c>
      <c r="G1627" s="655"/>
      <c r="H1627" s="655"/>
      <c r="I1627" s="655"/>
      <c r="J1627" s="655"/>
      <c r="K1627" s="655"/>
      <c r="L1627" s="655"/>
      <c r="M1627" s="655"/>
      <c r="N1627" s="655"/>
      <c r="O1627" s="655"/>
      <c r="P1627" s="655"/>
      <c r="Q1627" s="655"/>
      <c r="R1627" s="655"/>
      <c r="S1627" s="655"/>
      <c r="T1627" s="655"/>
      <c r="U1627" s="655"/>
      <c r="V1627" s="655"/>
      <c r="W1627" s="655"/>
      <c r="X1627" s="655"/>
      <c r="Y1627" s="655"/>
      <c r="Z1627" s="655"/>
    </row>
    <row r="1628" spans="1:26" s="687" customFormat="1" ht="12.75">
      <c r="A1628" s="259" t="s">
        <v>1558</v>
      </c>
      <c r="B1628" s="669">
        <v>880600</v>
      </c>
      <c r="C1628" s="669">
        <v>315680</v>
      </c>
      <c r="D1628" s="669">
        <v>0</v>
      </c>
      <c r="E1628" s="670">
        <v>0</v>
      </c>
      <c r="F1628" s="203">
        <v>0</v>
      </c>
      <c r="G1628" s="655"/>
      <c r="H1628" s="655"/>
      <c r="I1628" s="655"/>
      <c r="J1628" s="655"/>
      <c r="K1628" s="655"/>
      <c r="L1628" s="655"/>
      <c r="M1628" s="655"/>
      <c r="N1628" s="655"/>
      <c r="O1628" s="655"/>
      <c r="P1628" s="655"/>
      <c r="Q1628" s="655"/>
      <c r="R1628" s="655"/>
      <c r="S1628" s="655"/>
      <c r="T1628" s="655"/>
      <c r="U1628" s="655"/>
      <c r="V1628" s="655"/>
      <c r="W1628" s="655"/>
      <c r="X1628" s="655"/>
      <c r="Y1628" s="655"/>
      <c r="Z1628" s="655"/>
    </row>
    <row r="1629" spans="1:26" s="687" customFormat="1" ht="12.75">
      <c r="A1629" s="274" t="s">
        <v>1610</v>
      </c>
      <c r="B1629" s="669">
        <v>880600</v>
      </c>
      <c r="C1629" s="669">
        <v>315680</v>
      </c>
      <c r="D1629" s="669">
        <v>0</v>
      </c>
      <c r="E1629" s="670">
        <v>0</v>
      </c>
      <c r="F1629" s="203">
        <v>0</v>
      </c>
      <c r="G1629" s="655"/>
      <c r="H1629" s="655"/>
      <c r="I1629" s="655"/>
      <c r="J1629" s="655"/>
      <c r="K1629" s="655"/>
      <c r="L1629" s="655"/>
      <c r="M1629" s="655"/>
      <c r="N1629" s="655"/>
      <c r="O1629" s="655"/>
      <c r="P1629" s="655"/>
      <c r="Q1629" s="655"/>
      <c r="R1629" s="655"/>
      <c r="S1629" s="655"/>
      <c r="T1629" s="655"/>
      <c r="U1629" s="655"/>
      <c r="V1629" s="655"/>
      <c r="W1629" s="655"/>
      <c r="X1629" s="655"/>
      <c r="Y1629" s="655"/>
      <c r="Z1629" s="655"/>
    </row>
    <row r="1630" spans="1:26" s="687" customFormat="1" ht="12.75">
      <c r="A1630" s="274"/>
      <c r="B1630" s="669"/>
      <c r="C1630" s="365"/>
      <c r="D1630" s="365"/>
      <c r="E1630" s="654"/>
      <c r="F1630" s="203"/>
      <c r="G1630" s="655"/>
      <c r="H1630" s="655"/>
      <c r="I1630" s="655"/>
      <c r="J1630" s="655"/>
      <c r="K1630" s="655"/>
      <c r="L1630" s="655"/>
      <c r="M1630" s="655"/>
      <c r="N1630" s="655"/>
      <c r="O1630" s="655"/>
      <c r="P1630" s="655"/>
      <c r="Q1630" s="655"/>
      <c r="R1630" s="655"/>
      <c r="S1630" s="655"/>
      <c r="T1630" s="655"/>
      <c r="U1630" s="655"/>
      <c r="V1630" s="655"/>
      <c r="W1630" s="655"/>
      <c r="X1630" s="655"/>
      <c r="Y1630" s="655"/>
      <c r="Z1630" s="655"/>
    </row>
    <row r="1631" spans="1:32" s="451" customFormat="1" ht="25.5">
      <c r="A1631" s="685" t="s">
        <v>9</v>
      </c>
      <c r="B1631" s="669"/>
      <c r="C1631" s="365"/>
      <c r="D1631" s="365"/>
      <c r="E1631" s="654"/>
      <c r="F1631" s="203"/>
      <c r="G1631" s="265"/>
      <c r="H1631" s="265"/>
      <c r="I1631" s="265"/>
      <c r="J1631" s="265"/>
      <c r="K1631" s="265"/>
      <c r="L1631" s="265"/>
      <c r="M1631" s="265"/>
      <c r="N1631" s="265"/>
      <c r="O1631" s="265"/>
      <c r="P1631" s="265"/>
      <c r="Q1631" s="265"/>
      <c r="R1631" s="265"/>
      <c r="S1631" s="265"/>
      <c r="T1631" s="265"/>
      <c r="U1631" s="265"/>
      <c r="V1631" s="265"/>
      <c r="W1631" s="265"/>
      <c r="X1631" s="265"/>
      <c r="Y1631" s="265"/>
      <c r="Z1631" s="265"/>
      <c r="AA1631" s="265"/>
      <c r="AB1631" s="265"/>
      <c r="AC1631" s="265"/>
      <c r="AD1631" s="265"/>
      <c r="AE1631" s="265"/>
      <c r="AF1631" s="266"/>
    </row>
    <row r="1632" spans="1:32" s="451" customFormat="1" ht="12.75">
      <c r="A1632" s="199" t="s">
        <v>811</v>
      </c>
      <c r="B1632" s="669">
        <v>76234146</v>
      </c>
      <c r="C1632" s="669">
        <v>30805544</v>
      </c>
      <c r="D1632" s="669">
        <v>30805544</v>
      </c>
      <c r="E1632" s="670">
        <v>40.40911535888393</v>
      </c>
      <c r="F1632" s="203">
        <v>9346508</v>
      </c>
      <c r="G1632" s="265"/>
      <c r="H1632" s="265"/>
      <c r="I1632" s="265"/>
      <c r="J1632" s="265"/>
      <c r="K1632" s="265"/>
      <c r="L1632" s="265"/>
      <c r="M1632" s="265"/>
      <c r="N1632" s="265"/>
      <c r="O1632" s="265"/>
      <c r="P1632" s="265"/>
      <c r="Q1632" s="265"/>
      <c r="R1632" s="265"/>
      <c r="S1632" s="265"/>
      <c r="T1632" s="265"/>
      <c r="U1632" s="265"/>
      <c r="V1632" s="265"/>
      <c r="W1632" s="265"/>
      <c r="X1632" s="265"/>
      <c r="Y1632" s="265"/>
      <c r="Z1632" s="265"/>
      <c r="AA1632" s="265"/>
      <c r="AB1632" s="265"/>
      <c r="AC1632" s="265"/>
      <c r="AD1632" s="265"/>
      <c r="AE1632" s="265"/>
      <c r="AF1632" s="266"/>
    </row>
    <row r="1633" spans="1:32" s="451" customFormat="1" ht="12.75">
      <c r="A1633" s="259" t="s">
        <v>1612</v>
      </c>
      <c r="B1633" s="669">
        <v>0</v>
      </c>
      <c r="C1633" s="669">
        <v>0</v>
      </c>
      <c r="D1633" s="669">
        <v>0</v>
      </c>
      <c r="E1633" s="670" t="s">
        <v>1205</v>
      </c>
      <c r="F1633" s="203">
        <v>0</v>
      </c>
      <c r="G1633" s="265"/>
      <c r="H1633" s="265"/>
      <c r="I1633" s="265"/>
      <c r="J1633" s="265"/>
      <c r="K1633" s="265"/>
      <c r="L1633" s="265"/>
      <c r="M1633" s="265"/>
      <c r="N1633" s="265"/>
      <c r="O1633" s="265"/>
      <c r="P1633" s="265"/>
      <c r="Q1633" s="265"/>
      <c r="R1633" s="265"/>
      <c r="S1633" s="265"/>
      <c r="T1633" s="265"/>
      <c r="U1633" s="265"/>
      <c r="V1633" s="265"/>
      <c r="W1633" s="265"/>
      <c r="X1633" s="265"/>
      <c r="Y1633" s="265"/>
      <c r="Z1633" s="265"/>
      <c r="AA1633" s="265"/>
      <c r="AB1633" s="265"/>
      <c r="AC1633" s="265"/>
      <c r="AD1633" s="265"/>
      <c r="AE1633" s="265"/>
      <c r="AF1633" s="266"/>
    </row>
    <row r="1634" spans="1:32" s="451" customFormat="1" ht="12.75">
      <c r="A1634" s="259" t="s">
        <v>1600</v>
      </c>
      <c r="B1634" s="669">
        <v>76234146</v>
      </c>
      <c r="C1634" s="669">
        <v>30805544</v>
      </c>
      <c r="D1634" s="669">
        <v>30805544</v>
      </c>
      <c r="E1634" s="670">
        <v>40.40911535888393</v>
      </c>
      <c r="F1634" s="203">
        <v>9346508</v>
      </c>
      <c r="G1634" s="265"/>
      <c r="H1634" s="265"/>
      <c r="I1634" s="265"/>
      <c r="J1634" s="265"/>
      <c r="K1634" s="265"/>
      <c r="L1634" s="265"/>
      <c r="M1634" s="265"/>
      <c r="N1634" s="265"/>
      <c r="O1634" s="265"/>
      <c r="P1634" s="265"/>
      <c r="Q1634" s="265"/>
      <c r="R1634" s="265"/>
      <c r="S1634" s="265"/>
      <c r="T1634" s="265"/>
      <c r="U1634" s="265"/>
      <c r="V1634" s="265"/>
      <c r="W1634" s="265"/>
      <c r="X1634" s="265"/>
      <c r="Y1634" s="265"/>
      <c r="Z1634" s="265"/>
      <c r="AA1634" s="265"/>
      <c r="AB1634" s="265"/>
      <c r="AC1634" s="265"/>
      <c r="AD1634" s="265"/>
      <c r="AE1634" s="265"/>
      <c r="AF1634" s="266"/>
    </row>
    <row r="1635" spans="1:32" s="451" customFormat="1" ht="25.5">
      <c r="A1635" s="261" t="s">
        <v>1601</v>
      </c>
      <c r="B1635" s="669">
        <v>76234146</v>
      </c>
      <c r="C1635" s="669">
        <v>30805544</v>
      </c>
      <c r="D1635" s="669">
        <v>30805544</v>
      </c>
      <c r="E1635" s="670">
        <v>40.40911535888393</v>
      </c>
      <c r="F1635" s="203">
        <v>9346508</v>
      </c>
      <c r="G1635" s="265"/>
      <c r="H1635" s="265"/>
      <c r="I1635" s="265"/>
      <c r="J1635" s="265"/>
      <c r="K1635" s="265"/>
      <c r="L1635" s="265"/>
      <c r="M1635" s="265"/>
      <c r="N1635" s="265"/>
      <c r="O1635" s="265"/>
      <c r="P1635" s="265"/>
      <c r="Q1635" s="265"/>
      <c r="R1635" s="265"/>
      <c r="S1635" s="265"/>
      <c r="T1635" s="265"/>
      <c r="U1635" s="265"/>
      <c r="V1635" s="265"/>
      <c r="W1635" s="265"/>
      <c r="X1635" s="265"/>
      <c r="Y1635" s="265"/>
      <c r="Z1635" s="265"/>
      <c r="AA1635" s="265"/>
      <c r="AB1635" s="265"/>
      <c r="AC1635" s="265"/>
      <c r="AD1635" s="265"/>
      <c r="AE1635" s="265"/>
      <c r="AF1635" s="266"/>
    </row>
    <row r="1636" spans="1:32" s="451" customFormat="1" ht="12.75">
      <c r="A1636" s="193" t="s">
        <v>1602</v>
      </c>
      <c r="B1636" s="669">
        <v>76234146</v>
      </c>
      <c r="C1636" s="669">
        <v>30805544</v>
      </c>
      <c r="D1636" s="669">
        <v>18233446</v>
      </c>
      <c r="E1636" s="670">
        <v>23.91768906285118</v>
      </c>
      <c r="F1636" s="203">
        <v>3886996</v>
      </c>
      <c r="G1636" s="265"/>
      <c r="H1636" s="265"/>
      <c r="I1636" s="265"/>
      <c r="J1636" s="265"/>
      <c r="K1636" s="265"/>
      <c r="L1636" s="265"/>
      <c r="M1636" s="265"/>
      <c r="N1636" s="265"/>
      <c r="O1636" s="265"/>
      <c r="P1636" s="265"/>
      <c r="Q1636" s="265"/>
      <c r="R1636" s="265"/>
      <c r="S1636" s="265"/>
      <c r="T1636" s="265"/>
      <c r="U1636" s="265"/>
      <c r="V1636" s="265"/>
      <c r="W1636" s="265"/>
      <c r="X1636" s="265"/>
      <c r="Y1636" s="265"/>
      <c r="Z1636" s="265"/>
      <c r="AA1636" s="265"/>
      <c r="AB1636" s="265"/>
      <c r="AC1636" s="265"/>
      <c r="AD1636" s="265"/>
      <c r="AE1636" s="265"/>
      <c r="AF1636" s="266"/>
    </row>
    <row r="1637" spans="1:32" s="451" customFormat="1" ht="12.75">
      <c r="A1637" s="259" t="s">
        <v>1603</v>
      </c>
      <c r="B1637" s="669">
        <v>16680652</v>
      </c>
      <c r="C1637" s="669">
        <v>1907109</v>
      </c>
      <c r="D1637" s="669">
        <v>930776</v>
      </c>
      <c r="E1637" s="670">
        <v>5.579973732441633</v>
      </c>
      <c r="F1637" s="203">
        <v>71774</v>
      </c>
      <c r="G1637" s="265"/>
      <c r="H1637" s="265"/>
      <c r="I1637" s="265"/>
      <c r="J1637" s="265"/>
      <c r="K1637" s="265"/>
      <c r="L1637" s="265"/>
      <c r="M1637" s="265"/>
      <c r="N1637" s="265"/>
      <c r="O1637" s="265"/>
      <c r="P1637" s="265"/>
      <c r="Q1637" s="265"/>
      <c r="R1637" s="265"/>
      <c r="S1637" s="265"/>
      <c r="T1637" s="265"/>
      <c r="U1637" s="265"/>
      <c r="V1637" s="265"/>
      <c r="W1637" s="265"/>
      <c r="X1637" s="265"/>
      <c r="Y1637" s="265"/>
      <c r="Z1637" s="265"/>
      <c r="AA1637" s="265"/>
      <c r="AB1637" s="265"/>
      <c r="AC1637" s="265"/>
      <c r="AD1637" s="265"/>
      <c r="AE1637" s="265"/>
      <c r="AF1637" s="266"/>
    </row>
    <row r="1638" spans="1:32" s="451" customFormat="1" ht="12.75">
      <c r="A1638" s="274" t="s">
        <v>1604</v>
      </c>
      <c r="B1638" s="669">
        <v>16680652</v>
      </c>
      <c r="C1638" s="669">
        <v>1907109</v>
      </c>
      <c r="D1638" s="669">
        <v>930776</v>
      </c>
      <c r="E1638" s="670">
        <v>5.579973732441633</v>
      </c>
      <c r="F1638" s="203">
        <v>71774</v>
      </c>
      <c r="G1638" s="265"/>
      <c r="H1638" s="265"/>
      <c r="I1638" s="265"/>
      <c r="J1638" s="265"/>
      <c r="K1638" s="265"/>
      <c r="L1638" s="265"/>
      <c r="M1638" s="265"/>
      <c r="N1638" s="265"/>
      <c r="O1638" s="265"/>
      <c r="P1638" s="265"/>
      <c r="Q1638" s="265"/>
      <c r="R1638" s="265"/>
      <c r="S1638" s="265"/>
      <c r="T1638" s="265"/>
      <c r="U1638" s="265"/>
      <c r="V1638" s="265"/>
      <c r="W1638" s="265"/>
      <c r="X1638" s="265"/>
      <c r="Y1638" s="265"/>
      <c r="Z1638" s="265"/>
      <c r="AA1638" s="265"/>
      <c r="AB1638" s="265"/>
      <c r="AC1638" s="265"/>
      <c r="AD1638" s="265"/>
      <c r="AE1638" s="265"/>
      <c r="AF1638" s="266"/>
    </row>
    <row r="1639" spans="1:32" s="451" customFormat="1" ht="12.75">
      <c r="A1639" s="276" t="s">
        <v>1605</v>
      </c>
      <c r="B1639" s="669">
        <v>436257</v>
      </c>
      <c r="C1639" s="669">
        <v>0</v>
      </c>
      <c r="D1639" s="669">
        <v>0</v>
      </c>
      <c r="E1639" s="670">
        <v>0</v>
      </c>
      <c r="F1639" s="203">
        <v>0</v>
      </c>
      <c r="G1639" s="265"/>
      <c r="H1639" s="265"/>
      <c r="I1639" s="265"/>
      <c r="J1639" s="265"/>
      <c r="K1639" s="265"/>
      <c r="L1639" s="265"/>
      <c r="M1639" s="265"/>
      <c r="N1639" s="265"/>
      <c r="O1639" s="265"/>
      <c r="P1639" s="265"/>
      <c r="Q1639" s="265"/>
      <c r="R1639" s="265"/>
      <c r="S1639" s="265"/>
      <c r="T1639" s="265"/>
      <c r="U1639" s="265"/>
      <c r="V1639" s="265"/>
      <c r="W1639" s="265"/>
      <c r="X1639" s="265"/>
      <c r="Y1639" s="265"/>
      <c r="Z1639" s="265"/>
      <c r="AA1639" s="265"/>
      <c r="AB1639" s="265"/>
      <c r="AC1639" s="265"/>
      <c r="AD1639" s="265"/>
      <c r="AE1639" s="265"/>
      <c r="AF1639" s="266"/>
    </row>
    <row r="1640" spans="1:32" s="451" customFormat="1" ht="12.75">
      <c r="A1640" s="280" t="s">
        <v>1606</v>
      </c>
      <c r="B1640" s="669">
        <v>351565</v>
      </c>
      <c r="C1640" s="669">
        <v>0</v>
      </c>
      <c r="D1640" s="669">
        <v>0</v>
      </c>
      <c r="E1640" s="670">
        <v>0</v>
      </c>
      <c r="F1640" s="203">
        <v>0</v>
      </c>
      <c r="G1640" s="265"/>
      <c r="H1640" s="265"/>
      <c r="I1640" s="265"/>
      <c r="J1640" s="265"/>
      <c r="K1640" s="265"/>
      <c r="L1640" s="265"/>
      <c r="M1640" s="265"/>
      <c r="N1640" s="265"/>
      <c r="O1640" s="265"/>
      <c r="P1640" s="265"/>
      <c r="Q1640" s="265"/>
      <c r="R1640" s="265"/>
      <c r="S1640" s="265"/>
      <c r="T1640" s="265"/>
      <c r="U1640" s="265"/>
      <c r="V1640" s="265"/>
      <c r="W1640" s="265"/>
      <c r="X1640" s="265"/>
      <c r="Y1640" s="265"/>
      <c r="Z1640" s="265"/>
      <c r="AA1640" s="265"/>
      <c r="AB1640" s="265"/>
      <c r="AC1640" s="265"/>
      <c r="AD1640" s="265"/>
      <c r="AE1640" s="265"/>
      <c r="AF1640" s="266"/>
    </row>
    <row r="1641" spans="1:32" s="451" customFormat="1" ht="12.75">
      <c r="A1641" s="276" t="s">
        <v>1607</v>
      </c>
      <c r="B1641" s="669">
        <v>16244395</v>
      </c>
      <c r="C1641" s="669">
        <v>1907109</v>
      </c>
      <c r="D1641" s="669">
        <v>930776</v>
      </c>
      <c r="E1641" s="670">
        <v>5.729828657823206</v>
      </c>
      <c r="F1641" s="203">
        <v>71774</v>
      </c>
      <c r="G1641" s="265"/>
      <c r="H1641" s="265"/>
      <c r="I1641" s="265"/>
      <c r="J1641" s="265"/>
      <c r="K1641" s="265"/>
      <c r="L1641" s="265"/>
      <c r="M1641" s="265"/>
      <c r="N1641" s="265"/>
      <c r="O1641" s="265"/>
      <c r="P1641" s="265"/>
      <c r="Q1641" s="265"/>
      <c r="R1641" s="265"/>
      <c r="S1641" s="265"/>
      <c r="T1641" s="265"/>
      <c r="U1641" s="265"/>
      <c r="V1641" s="265"/>
      <c r="W1641" s="265"/>
      <c r="X1641" s="265"/>
      <c r="Y1641" s="265"/>
      <c r="Z1641" s="265"/>
      <c r="AA1641" s="265"/>
      <c r="AB1641" s="265"/>
      <c r="AC1641" s="265"/>
      <c r="AD1641" s="265"/>
      <c r="AE1641" s="265"/>
      <c r="AF1641" s="266"/>
    </row>
    <row r="1642" spans="1:32" s="451" customFormat="1" ht="12.75">
      <c r="A1642" s="259" t="s">
        <v>1558</v>
      </c>
      <c r="B1642" s="669">
        <v>59553494</v>
      </c>
      <c r="C1642" s="669">
        <v>28898435</v>
      </c>
      <c r="D1642" s="669">
        <v>17302670</v>
      </c>
      <c r="E1642" s="670">
        <v>29.053996395240887</v>
      </c>
      <c r="F1642" s="203">
        <v>3815222</v>
      </c>
      <c r="G1642" s="265"/>
      <c r="H1642" s="265"/>
      <c r="I1642" s="265"/>
      <c r="J1642" s="265"/>
      <c r="K1642" s="265"/>
      <c r="L1642" s="265"/>
      <c r="M1642" s="265"/>
      <c r="N1642" s="265"/>
      <c r="O1642" s="265"/>
      <c r="P1642" s="265"/>
      <c r="Q1642" s="265"/>
      <c r="R1642" s="265"/>
      <c r="S1642" s="265"/>
      <c r="T1642" s="265"/>
      <c r="U1642" s="265"/>
      <c r="V1642" s="265"/>
      <c r="W1642" s="265"/>
      <c r="X1642" s="265"/>
      <c r="Y1642" s="265"/>
      <c r="Z1642" s="265"/>
      <c r="AA1642" s="265"/>
      <c r="AB1642" s="265"/>
      <c r="AC1642" s="265"/>
      <c r="AD1642" s="265"/>
      <c r="AE1642" s="265"/>
      <c r="AF1642" s="266"/>
    </row>
    <row r="1643" spans="1:32" s="451" customFormat="1" ht="12.75">
      <c r="A1643" s="274" t="s">
        <v>1610</v>
      </c>
      <c r="B1643" s="669">
        <v>38681304</v>
      </c>
      <c r="C1643" s="669">
        <v>8026245</v>
      </c>
      <c r="D1643" s="669">
        <v>4581358</v>
      </c>
      <c r="E1643" s="670">
        <v>11.843856143009036</v>
      </c>
      <c r="F1643" s="203">
        <v>1971139</v>
      </c>
      <c r="G1643" s="265"/>
      <c r="H1643" s="265"/>
      <c r="I1643" s="265"/>
      <c r="J1643" s="265"/>
      <c r="K1643" s="265"/>
      <c r="L1643" s="265"/>
      <c r="M1643" s="265"/>
      <c r="N1643" s="265"/>
      <c r="O1643" s="265"/>
      <c r="P1643" s="265"/>
      <c r="Q1643" s="265"/>
      <c r="R1643" s="265"/>
      <c r="S1643" s="265"/>
      <c r="T1643" s="265"/>
      <c r="U1643" s="265"/>
      <c r="V1643" s="265"/>
      <c r="W1643" s="265"/>
      <c r="X1643" s="265"/>
      <c r="Y1643" s="265"/>
      <c r="Z1643" s="265"/>
      <c r="AA1643" s="265"/>
      <c r="AB1643" s="265"/>
      <c r="AC1643" s="265"/>
      <c r="AD1643" s="265"/>
      <c r="AE1643" s="265"/>
      <c r="AF1643" s="266"/>
    </row>
    <row r="1644" spans="1:32" s="451" customFormat="1" ht="12.75">
      <c r="A1644" s="259" t="s">
        <v>812</v>
      </c>
      <c r="B1644" s="669">
        <v>20872190</v>
      </c>
      <c r="C1644" s="669">
        <v>20872190</v>
      </c>
      <c r="D1644" s="669">
        <v>12721312</v>
      </c>
      <c r="E1644" s="670">
        <v>60.94862110779942</v>
      </c>
      <c r="F1644" s="203">
        <v>1844083</v>
      </c>
      <c r="G1644" s="265"/>
      <c r="H1644" s="265"/>
      <c r="I1644" s="265"/>
      <c r="J1644" s="265"/>
      <c r="K1644" s="265"/>
      <c r="L1644" s="265"/>
      <c r="M1644" s="265"/>
      <c r="N1644" s="265"/>
      <c r="O1644" s="265"/>
      <c r="P1644" s="265"/>
      <c r="Q1644" s="265"/>
      <c r="R1644" s="265"/>
      <c r="S1644" s="265"/>
      <c r="T1644" s="265"/>
      <c r="U1644" s="265"/>
      <c r="V1644" s="265"/>
      <c r="W1644" s="265"/>
      <c r="X1644" s="265"/>
      <c r="Y1644" s="265"/>
      <c r="Z1644" s="265"/>
      <c r="AA1644" s="265"/>
      <c r="AB1644" s="265"/>
      <c r="AC1644" s="265"/>
      <c r="AD1644" s="265"/>
      <c r="AE1644" s="265"/>
      <c r="AF1644" s="266"/>
    </row>
    <row r="1645" spans="1:32" s="451" customFormat="1" ht="12.75">
      <c r="A1645" s="276" t="s">
        <v>1668</v>
      </c>
      <c r="B1645" s="669">
        <v>20872190</v>
      </c>
      <c r="C1645" s="669">
        <v>20872190</v>
      </c>
      <c r="D1645" s="669">
        <v>12721312</v>
      </c>
      <c r="E1645" s="670">
        <v>60.94862110779942</v>
      </c>
      <c r="F1645" s="203">
        <v>1844083</v>
      </c>
      <c r="G1645" s="265"/>
      <c r="H1645" s="265"/>
      <c r="I1645" s="265"/>
      <c r="J1645" s="265"/>
      <c r="K1645" s="265"/>
      <c r="L1645" s="265"/>
      <c r="M1645" s="265"/>
      <c r="N1645" s="265"/>
      <c r="O1645" s="265"/>
      <c r="P1645" s="265"/>
      <c r="Q1645" s="265"/>
      <c r="R1645" s="265"/>
      <c r="S1645" s="265"/>
      <c r="T1645" s="265"/>
      <c r="U1645" s="265"/>
      <c r="V1645" s="265"/>
      <c r="W1645" s="265"/>
      <c r="X1645" s="265"/>
      <c r="Y1645" s="265"/>
      <c r="Z1645" s="265"/>
      <c r="AA1645" s="265"/>
      <c r="AB1645" s="265"/>
      <c r="AC1645" s="265"/>
      <c r="AD1645" s="265"/>
      <c r="AE1645" s="265"/>
      <c r="AF1645" s="266"/>
    </row>
    <row r="1646" spans="1:32" s="451" customFormat="1" ht="12.75">
      <c r="A1646" s="276"/>
      <c r="B1646" s="669"/>
      <c r="C1646" s="365"/>
      <c r="D1646" s="365"/>
      <c r="E1646" s="654"/>
      <c r="F1646" s="203"/>
      <c r="G1646" s="265"/>
      <c r="H1646" s="265"/>
      <c r="I1646" s="265"/>
      <c r="J1646" s="265"/>
      <c r="K1646" s="265"/>
      <c r="L1646" s="265"/>
      <c r="M1646" s="265"/>
      <c r="N1646" s="265"/>
      <c r="O1646" s="265"/>
      <c r="P1646" s="265"/>
      <c r="Q1646" s="265"/>
      <c r="R1646" s="265"/>
      <c r="S1646" s="265"/>
      <c r="T1646" s="265"/>
      <c r="U1646" s="265"/>
      <c r="V1646" s="265"/>
      <c r="W1646" s="265"/>
      <c r="X1646" s="265"/>
      <c r="Y1646" s="265"/>
      <c r="Z1646" s="265"/>
      <c r="AA1646" s="265"/>
      <c r="AB1646" s="265"/>
      <c r="AC1646" s="265"/>
      <c r="AD1646" s="265"/>
      <c r="AE1646" s="265"/>
      <c r="AF1646" s="266"/>
    </row>
    <row r="1647" spans="1:32" s="451" customFormat="1" ht="12.75">
      <c r="A1647" s="252" t="s">
        <v>8</v>
      </c>
      <c r="B1647" s="669"/>
      <c r="C1647" s="365"/>
      <c r="D1647" s="365"/>
      <c r="E1647" s="654"/>
      <c r="F1647" s="203"/>
      <c r="G1647" s="265"/>
      <c r="H1647" s="265"/>
      <c r="I1647" s="265"/>
      <c r="J1647" s="265"/>
      <c r="K1647" s="265"/>
      <c r="L1647" s="265"/>
      <c r="M1647" s="265"/>
      <c r="N1647" s="265"/>
      <c r="O1647" s="265"/>
      <c r="P1647" s="265"/>
      <c r="Q1647" s="265"/>
      <c r="R1647" s="265"/>
      <c r="S1647" s="265"/>
      <c r="T1647" s="265"/>
      <c r="U1647" s="265"/>
      <c r="V1647" s="265"/>
      <c r="W1647" s="265"/>
      <c r="X1647" s="265"/>
      <c r="Y1647" s="265"/>
      <c r="Z1647" s="265"/>
      <c r="AA1647" s="265"/>
      <c r="AB1647" s="265"/>
      <c r="AC1647" s="265"/>
      <c r="AD1647" s="265"/>
      <c r="AE1647" s="265"/>
      <c r="AF1647" s="266"/>
    </row>
    <row r="1648" spans="1:32" s="451" customFormat="1" ht="25.5">
      <c r="A1648" s="685" t="s">
        <v>9</v>
      </c>
      <c r="B1648" s="669"/>
      <c r="C1648" s="365"/>
      <c r="D1648" s="365"/>
      <c r="E1648" s="654"/>
      <c r="F1648" s="203"/>
      <c r="G1648" s="265"/>
      <c r="H1648" s="265"/>
      <c r="I1648" s="265"/>
      <c r="J1648" s="265"/>
      <c r="K1648" s="265"/>
      <c r="L1648" s="265"/>
      <c r="M1648" s="265"/>
      <c r="N1648" s="265"/>
      <c r="O1648" s="265"/>
      <c r="P1648" s="265"/>
      <c r="Q1648" s="265"/>
      <c r="R1648" s="265"/>
      <c r="S1648" s="265"/>
      <c r="T1648" s="265"/>
      <c r="U1648" s="265"/>
      <c r="V1648" s="265"/>
      <c r="W1648" s="265"/>
      <c r="X1648" s="265"/>
      <c r="Y1648" s="265"/>
      <c r="Z1648" s="265"/>
      <c r="AA1648" s="265"/>
      <c r="AB1648" s="265"/>
      <c r="AC1648" s="265"/>
      <c r="AD1648" s="265"/>
      <c r="AE1648" s="265"/>
      <c r="AF1648" s="266"/>
    </row>
    <row r="1649" spans="1:32" s="451" customFormat="1" ht="12.75">
      <c r="A1649" s="199" t="s">
        <v>811</v>
      </c>
      <c r="B1649" s="669">
        <v>24815400</v>
      </c>
      <c r="C1649" s="669">
        <v>2696551</v>
      </c>
      <c r="D1649" s="669">
        <v>2696551</v>
      </c>
      <c r="E1649" s="670">
        <v>10.866441806297702</v>
      </c>
      <c r="F1649" s="203">
        <v>313799</v>
      </c>
      <c r="G1649" s="265"/>
      <c r="H1649" s="265"/>
      <c r="I1649" s="265"/>
      <c r="J1649" s="265"/>
      <c r="K1649" s="265"/>
      <c r="L1649" s="265"/>
      <c r="M1649" s="265"/>
      <c r="N1649" s="265"/>
      <c r="O1649" s="265"/>
      <c r="P1649" s="265"/>
      <c r="Q1649" s="265"/>
      <c r="R1649" s="265"/>
      <c r="S1649" s="265"/>
      <c r="T1649" s="265"/>
      <c r="U1649" s="265"/>
      <c r="V1649" s="265"/>
      <c r="W1649" s="265"/>
      <c r="X1649" s="265"/>
      <c r="Y1649" s="265"/>
      <c r="Z1649" s="265"/>
      <c r="AA1649" s="265"/>
      <c r="AB1649" s="265"/>
      <c r="AC1649" s="265"/>
      <c r="AD1649" s="265"/>
      <c r="AE1649" s="265"/>
      <c r="AF1649" s="266"/>
    </row>
    <row r="1650" spans="1:32" s="451" customFormat="1" ht="12.75">
      <c r="A1650" s="259" t="s">
        <v>1612</v>
      </c>
      <c r="B1650" s="669">
        <v>0</v>
      </c>
      <c r="C1650" s="669">
        <v>0</v>
      </c>
      <c r="D1650" s="669">
        <v>0</v>
      </c>
      <c r="E1650" s="670" t="s">
        <v>1205</v>
      </c>
      <c r="F1650" s="203">
        <v>0</v>
      </c>
      <c r="G1650" s="265"/>
      <c r="H1650" s="265"/>
      <c r="I1650" s="265"/>
      <c r="J1650" s="265"/>
      <c r="K1650" s="265"/>
      <c r="L1650" s="265"/>
      <c r="M1650" s="265"/>
      <c r="N1650" s="265"/>
      <c r="O1650" s="265"/>
      <c r="P1650" s="265"/>
      <c r="Q1650" s="265"/>
      <c r="R1650" s="265"/>
      <c r="S1650" s="265"/>
      <c r="T1650" s="265"/>
      <c r="U1650" s="265"/>
      <c r="V1650" s="265"/>
      <c r="W1650" s="265"/>
      <c r="X1650" s="265"/>
      <c r="Y1650" s="265"/>
      <c r="Z1650" s="265"/>
      <c r="AA1650" s="265"/>
      <c r="AB1650" s="265"/>
      <c r="AC1650" s="265"/>
      <c r="AD1650" s="265"/>
      <c r="AE1650" s="265"/>
      <c r="AF1650" s="266"/>
    </row>
    <row r="1651" spans="1:32" s="451" customFormat="1" ht="12.75">
      <c r="A1651" s="259" t="s">
        <v>1600</v>
      </c>
      <c r="B1651" s="669">
        <v>24815400</v>
      </c>
      <c r="C1651" s="669">
        <v>2696551</v>
      </c>
      <c r="D1651" s="669">
        <v>2696551</v>
      </c>
      <c r="E1651" s="670">
        <v>10.866441806297702</v>
      </c>
      <c r="F1651" s="203">
        <v>313799</v>
      </c>
      <c r="G1651" s="265"/>
      <c r="H1651" s="265"/>
      <c r="I1651" s="265"/>
      <c r="J1651" s="265"/>
      <c r="K1651" s="265"/>
      <c r="L1651" s="265"/>
      <c r="M1651" s="265"/>
      <c r="N1651" s="265"/>
      <c r="O1651" s="265"/>
      <c r="P1651" s="265"/>
      <c r="Q1651" s="265"/>
      <c r="R1651" s="265"/>
      <c r="S1651" s="265"/>
      <c r="T1651" s="265"/>
      <c r="U1651" s="265"/>
      <c r="V1651" s="265"/>
      <c r="W1651" s="265"/>
      <c r="X1651" s="265"/>
      <c r="Y1651" s="265"/>
      <c r="Z1651" s="265"/>
      <c r="AA1651" s="265"/>
      <c r="AB1651" s="265"/>
      <c r="AC1651" s="265"/>
      <c r="AD1651" s="265"/>
      <c r="AE1651" s="265"/>
      <c r="AF1651" s="266"/>
    </row>
    <row r="1652" spans="1:32" s="451" customFormat="1" ht="25.5">
      <c r="A1652" s="261" t="s">
        <v>1601</v>
      </c>
      <c r="B1652" s="669">
        <v>24815400</v>
      </c>
      <c r="C1652" s="669">
        <v>2696551</v>
      </c>
      <c r="D1652" s="669">
        <v>2696551</v>
      </c>
      <c r="E1652" s="670">
        <v>10.866441806297702</v>
      </c>
      <c r="F1652" s="203">
        <v>313799</v>
      </c>
      <c r="G1652" s="265"/>
      <c r="H1652" s="265"/>
      <c r="I1652" s="265"/>
      <c r="J1652" s="265"/>
      <c r="K1652" s="265"/>
      <c r="L1652" s="265"/>
      <c r="M1652" s="265"/>
      <c r="N1652" s="265"/>
      <c r="O1652" s="265"/>
      <c r="P1652" s="265"/>
      <c r="Q1652" s="265"/>
      <c r="R1652" s="265"/>
      <c r="S1652" s="265"/>
      <c r="T1652" s="265"/>
      <c r="U1652" s="265"/>
      <c r="V1652" s="265"/>
      <c r="W1652" s="265"/>
      <c r="X1652" s="265"/>
      <c r="Y1652" s="265"/>
      <c r="Z1652" s="265"/>
      <c r="AA1652" s="265"/>
      <c r="AB1652" s="265"/>
      <c r="AC1652" s="265"/>
      <c r="AD1652" s="265"/>
      <c r="AE1652" s="265"/>
      <c r="AF1652" s="266"/>
    </row>
    <row r="1653" spans="1:32" s="451" customFormat="1" ht="12.75">
      <c r="A1653" s="193" t="s">
        <v>1602</v>
      </c>
      <c r="B1653" s="669">
        <v>24815400</v>
      </c>
      <c r="C1653" s="669">
        <v>2696551</v>
      </c>
      <c r="D1653" s="669">
        <v>1393664</v>
      </c>
      <c r="E1653" s="670">
        <v>5.61612547047398</v>
      </c>
      <c r="F1653" s="203">
        <v>320780</v>
      </c>
      <c r="G1653" s="265"/>
      <c r="H1653" s="265"/>
      <c r="I1653" s="265"/>
      <c r="J1653" s="265"/>
      <c r="K1653" s="265"/>
      <c r="L1653" s="265"/>
      <c r="M1653" s="265"/>
      <c r="N1653" s="265"/>
      <c r="O1653" s="265"/>
      <c r="P1653" s="265"/>
      <c r="Q1653" s="265"/>
      <c r="R1653" s="265"/>
      <c r="S1653" s="265"/>
      <c r="T1653" s="265"/>
      <c r="U1653" s="265"/>
      <c r="V1653" s="265"/>
      <c r="W1653" s="265"/>
      <c r="X1653" s="265"/>
      <c r="Y1653" s="265"/>
      <c r="Z1653" s="265"/>
      <c r="AA1653" s="265"/>
      <c r="AB1653" s="265"/>
      <c r="AC1653" s="265"/>
      <c r="AD1653" s="265"/>
      <c r="AE1653" s="265"/>
      <c r="AF1653" s="266"/>
    </row>
    <row r="1654" spans="1:32" s="451" customFormat="1" ht="12.75">
      <c r="A1654" s="259" t="s">
        <v>1603</v>
      </c>
      <c r="B1654" s="669">
        <v>14116161</v>
      </c>
      <c r="C1654" s="669">
        <v>1395449</v>
      </c>
      <c r="D1654" s="669">
        <v>729174</v>
      </c>
      <c r="E1654" s="670">
        <v>5.165526236205439</v>
      </c>
      <c r="F1654" s="203">
        <v>68694</v>
      </c>
      <c r="G1654" s="265"/>
      <c r="H1654" s="265"/>
      <c r="I1654" s="265"/>
      <c r="J1654" s="265"/>
      <c r="K1654" s="265"/>
      <c r="L1654" s="265"/>
      <c r="M1654" s="265"/>
      <c r="N1654" s="265"/>
      <c r="O1654" s="265"/>
      <c r="P1654" s="265"/>
      <c r="Q1654" s="265"/>
      <c r="R1654" s="265"/>
      <c r="S1654" s="265"/>
      <c r="T1654" s="265"/>
      <c r="U1654" s="265"/>
      <c r="V1654" s="265"/>
      <c r="W1654" s="265"/>
      <c r="X1654" s="265"/>
      <c r="Y1654" s="265"/>
      <c r="Z1654" s="265"/>
      <c r="AA1654" s="265"/>
      <c r="AB1654" s="265"/>
      <c r="AC1654" s="265"/>
      <c r="AD1654" s="265"/>
      <c r="AE1654" s="265"/>
      <c r="AF1654" s="266"/>
    </row>
    <row r="1655" spans="1:32" s="451" customFormat="1" ht="12.75">
      <c r="A1655" s="274" t="s">
        <v>1604</v>
      </c>
      <c r="B1655" s="669">
        <v>14116161</v>
      </c>
      <c r="C1655" s="669">
        <v>1395449</v>
      </c>
      <c r="D1655" s="669">
        <v>729174</v>
      </c>
      <c r="E1655" s="670">
        <v>5.165526236205439</v>
      </c>
      <c r="F1655" s="203">
        <v>68694</v>
      </c>
      <c r="G1655" s="265"/>
      <c r="H1655" s="265"/>
      <c r="I1655" s="265"/>
      <c r="J1655" s="265"/>
      <c r="K1655" s="265"/>
      <c r="L1655" s="265"/>
      <c r="M1655" s="265"/>
      <c r="N1655" s="265"/>
      <c r="O1655" s="265"/>
      <c r="P1655" s="265"/>
      <c r="Q1655" s="265"/>
      <c r="R1655" s="265"/>
      <c r="S1655" s="265"/>
      <c r="T1655" s="265"/>
      <c r="U1655" s="265"/>
      <c r="V1655" s="265"/>
      <c r="W1655" s="265"/>
      <c r="X1655" s="265"/>
      <c r="Y1655" s="265"/>
      <c r="Z1655" s="265"/>
      <c r="AA1655" s="265"/>
      <c r="AB1655" s="265"/>
      <c r="AC1655" s="265"/>
      <c r="AD1655" s="265"/>
      <c r="AE1655" s="265"/>
      <c r="AF1655" s="266"/>
    </row>
    <row r="1656" spans="1:32" s="451" customFormat="1" ht="12.75">
      <c r="A1656" s="276" t="s">
        <v>1607</v>
      </c>
      <c r="B1656" s="669">
        <v>14116161</v>
      </c>
      <c r="C1656" s="669">
        <v>1395449</v>
      </c>
      <c r="D1656" s="669">
        <v>729174</v>
      </c>
      <c r="E1656" s="670">
        <v>5.165526236205439</v>
      </c>
      <c r="F1656" s="203">
        <v>68694</v>
      </c>
      <c r="G1656" s="265"/>
      <c r="H1656" s="265"/>
      <c r="I1656" s="265"/>
      <c r="J1656" s="265"/>
      <c r="K1656" s="265"/>
      <c r="L1656" s="265"/>
      <c r="M1656" s="265"/>
      <c r="N1656" s="265"/>
      <c r="O1656" s="265"/>
      <c r="P1656" s="265"/>
      <c r="Q1656" s="265"/>
      <c r="R1656" s="265"/>
      <c r="S1656" s="265"/>
      <c r="T1656" s="265"/>
      <c r="U1656" s="265"/>
      <c r="V1656" s="265"/>
      <c r="W1656" s="265"/>
      <c r="X1656" s="265"/>
      <c r="Y1656" s="265"/>
      <c r="Z1656" s="265"/>
      <c r="AA1656" s="265"/>
      <c r="AB1656" s="265"/>
      <c r="AC1656" s="265"/>
      <c r="AD1656" s="265"/>
      <c r="AE1656" s="265"/>
      <c r="AF1656" s="266"/>
    </row>
    <row r="1657" spans="1:32" s="451" customFormat="1" ht="12.75">
      <c r="A1657" s="259" t="s">
        <v>1558</v>
      </c>
      <c r="B1657" s="669">
        <v>10699239</v>
      </c>
      <c r="C1657" s="669">
        <v>1301102</v>
      </c>
      <c r="D1657" s="669">
        <v>664490</v>
      </c>
      <c r="E1657" s="670">
        <v>6.210628625082588</v>
      </c>
      <c r="F1657" s="203">
        <v>252086</v>
      </c>
      <c r="G1657" s="265"/>
      <c r="H1657" s="265"/>
      <c r="I1657" s="265"/>
      <c r="J1657" s="265"/>
      <c r="K1657" s="265"/>
      <c r="L1657" s="265"/>
      <c r="M1657" s="265"/>
      <c r="N1657" s="265"/>
      <c r="O1657" s="265"/>
      <c r="P1657" s="265"/>
      <c r="Q1657" s="265"/>
      <c r="R1657" s="265"/>
      <c r="S1657" s="265"/>
      <c r="T1657" s="265"/>
      <c r="U1657" s="265"/>
      <c r="V1657" s="265"/>
      <c r="W1657" s="265"/>
      <c r="X1657" s="265"/>
      <c r="Y1657" s="265"/>
      <c r="Z1657" s="265"/>
      <c r="AA1657" s="265"/>
      <c r="AB1657" s="265"/>
      <c r="AC1657" s="265"/>
      <c r="AD1657" s="265"/>
      <c r="AE1657" s="265"/>
      <c r="AF1657" s="266"/>
    </row>
    <row r="1658" spans="1:32" s="451" customFormat="1" ht="12.75">
      <c r="A1658" s="274" t="s">
        <v>1610</v>
      </c>
      <c r="B1658" s="669">
        <v>10699239</v>
      </c>
      <c r="C1658" s="669">
        <v>1301102</v>
      </c>
      <c r="D1658" s="669">
        <v>664490</v>
      </c>
      <c r="E1658" s="670">
        <v>6.210628625082588</v>
      </c>
      <c r="F1658" s="203">
        <v>252086</v>
      </c>
      <c r="G1658" s="265"/>
      <c r="H1658" s="265"/>
      <c r="I1658" s="265"/>
      <c r="J1658" s="265"/>
      <c r="K1658" s="265"/>
      <c r="L1658" s="265"/>
      <c r="M1658" s="265"/>
      <c r="N1658" s="265"/>
      <c r="O1658" s="265"/>
      <c r="P1658" s="265"/>
      <c r="Q1658" s="265"/>
      <c r="R1658" s="265"/>
      <c r="S1658" s="265"/>
      <c r="T1658" s="265"/>
      <c r="U1658" s="265"/>
      <c r="V1658" s="265"/>
      <c r="W1658" s="265"/>
      <c r="X1658" s="265"/>
      <c r="Y1658" s="265"/>
      <c r="Z1658" s="265"/>
      <c r="AA1658" s="265"/>
      <c r="AB1658" s="265"/>
      <c r="AC1658" s="265"/>
      <c r="AD1658" s="265"/>
      <c r="AE1658" s="265"/>
      <c r="AF1658" s="266"/>
    </row>
    <row r="1659" spans="1:32" s="451" customFormat="1" ht="12.75">
      <c r="A1659" s="274"/>
      <c r="B1659" s="669"/>
      <c r="C1659" s="365"/>
      <c r="D1659" s="365"/>
      <c r="E1659" s="654"/>
      <c r="F1659" s="203"/>
      <c r="G1659" s="265"/>
      <c r="H1659" s="265"/>
      <c r="I1659" s="265"/>
      <c r="J1659" s="265"/>
      <c r="K1659" s="265"/>
      <c r="L1659" s="265"/>
      <c r="M1659" s="265"/>
      <c r="N1659" s="265"/>
      <c r="O1659" s="265"/>
      <c r="P1659" s="265"/>
      <c r="Q1659" s="265"/>
      <c r="R1659" s="265"/>
      <c r="S1659" s="265"/>
      <c r="T1659" s="265"/>
      <c r="U1659" s="265"/>
      <c r="V1659" s="265"/>
      <c r="W1659" s="265"/>
      <c r="X1659" s="265"/>
      <c r="Y1659" s="265"/>
      <c r="Z1659" s="265"/>
      <c r="AA1659" s="265"/>
      <c r="AB1659" s="265"/>
      <c r="AC1659" s="265"/>
      <c r="AD1659" s="265"/>
      <c r="AE1659" s="265"/>
      <c r="AF1659" s="266"/>
    </row>
    <row r="1660" spans="1:32" s="451" customFormat="1" ht="12.75">
      <c r="A1660" s="252" t="s">
        <v>834</v>
      </c>
      <c r="B1660" s="669"/>
      <c r="C1660" s="365"/>
      <c r="D1660" s="365"/>
      <c r="E1660" s="654"/>
      <c r="F1660" s="203"/>
      <c r="G1660" s="265"/>
      <c r="H1660" s="265"/>
      <c r="I1660" s="265"/>
      <c r="J1660" s="265"/>
      <c r="K1660" s="265"/>
      <c r="L1660" s="265"/>
      <c r="M1660" s="265"/>
      <c r="N1660" s="265"/>
      <c r="O1660" s="265"/>
      <c r="P1660" s="265"/>
      <c r="Q1660" s="265"/>
      <c r="R1660" s="265"/>
      <c r="S1660" s="265"/>
      <c r="T1660" s="265"/>
      <c r="U1660" s="265"/>
      <c r="V1660" s="265"/>
      <c r="W1660" s="265"/>
      <c r="X1660" s="265"/>
      <c r="Y1660" s="265"/>
      <c r="Z1660" s="265"/>
      <c r="AA1660" s="265"/>
      <c r="AB1660" s="265"/>
      <c r="AC1660" s="265"/>
      <c r="AD1660" s="265"/>
      <c r="AE1660" s="265"/>
      <c r="AF1660" s="266"/>
    </row>
    <row r="1661" spans="1:32" s="451" customFormat="1" ht="25.5">
      <c r="A1661" s="685" t="s">
        <v>9</v>
      </c>
      <c r="B1661" s="669"/>
      <c r="C1661" s="365"/>
      <c r="D1661" s="365"/>
      <c r="E1661" s="654"/>
      <c r="F1661" s="203"/>
      <c r="G1661" s="265"/>
      <c r="H1661" s="265"/>
      <c r="I1661" s="265"/>
      <c r="J1661" s="265"/>
      <c r="K1661" s="265"/>
      <c r="L1661" s="265"/>
      <c r="M1661" s="265"/>
      <c r="N1661" s="265"/>
      <c r="O1661" s="265"/>
      <c r="P1661" s="265"/>
      <c r="Q1661" s="265"/>
      <c r="R1661" s="265"/>
      <c r="S1661" s="265"/>
      <c r="T1661" s="265"/>
      <c r="U1661" s="265"/>
      <c r="V1661" s="265"/>
      <c r="W1661" s="265"/>
      <c r="X1661" s="265"/>
      <c r="Y1661" s="265"/>
      <c r="Z1661" s="265"/>
      <c r="AA1661" s="265"/>
      <c r="AB1661" s="265"/>
      <c r="AC1661" s="265"/>
      <c r="AD1661" s="265"/>
      <c r="AE1661" s="265"/>
      <c r="AF1661" s="266"/>
    </row>
    <row r="1662" spans="1:32" s="451" customFormat="1" ht="12.75">
      <c r="A1662" s="199" t="s">
        <v>811</v>
      </c>
      <c r="B1662" s="669">
        <v>352560</v>
      </c>
      <c r="C1662" s="669">
        <v>123000</v>
      </c>
      <c r="D1662" s="669">
        <v>123000</v>
      </c>
      <c r="E1662" s="670">
        <v>34.88767869298843</v>
      </c>
      <c r="F1662" s="203">
        <v>50000</v>
      </c>
      <c r="G1662" s="265"/>
      <c r="H1662" s="265"/>
      <c r="I1662" s="265"/>
      <c r="J1662" s="265"/>
      <c r="K1662" s="265"/>
      <c r="L1662" s="265"/>
      <c r="M1662" s="265"/>
      <c r="N1662" s="265"/>
      <c r="O1662" s="265"/>
      <c r="P1662" s="265"/>
      <c r="Q1662" s="265"/>
      <c r="R1662" s="265"/>
      <c r="S1662" s="265"/>
      <c r="T1662" s="265"/>
      <c r="U1662" s="265"/>
      <c r="V1662" s="265"/>
      <c r="W1662" s="265"/>
      <c r="X1662" s="265"/>
      <c r="Y1662" s="265"/>
      <c r="Z1662" s="265"/>
      <c r="AA1662" s="265"/>
      <c r="AB1662" s="265"/>
      <c r="AC1662" s="265"/>
      <c r="AD1662" s="265"/>
      <c r="AE1662" s="265"/>
      <c r="AF1662" s="266"/>
    </row>
    <row r="1663" spans="1:32" s="451" customFormat="1" ht="12.75">
      <c r="A1663" s="259" t="s">
        <v>1600</v>
      </c>
      <c r="B1663" s="669">
        <v>352560</v>
      </c>
      <c r="C1663" s="669">
        <v>123000</v>
      </c>
      <c r="D1663" s="669">
        <v>123000</v>
      </c>
      <c r="E1663" s="670">
        <v>34.88767869298843</v>
      </c>
      <c r="F1663" s="203">
        <v>50000</v>
      </c>
      <c r="G1663" s="265"/>
      <c r="H1663" s="265"/>
      <c r="I1663" s="265"/>
      <c r="J1663" s="265"/>
      <c r="K1663" s="265"/>
      <c r="L1663" s="265"/>
      <c r="M1663" s="265"/>
      <c r="N1663" s="265"/>
      <c r="O1663" s="265"/>
      <c r="P1663" s="265"/>
      <c r="Q1663" s="265"/>
      <c r="R1663" s="265"/>
      <c r="S1663" s="265"/>
      <c r="T1663" s="265"/>
      <c r="U1663" s="265"/>
      <c r="V1663" s="265"/>
      <c r="W1663" s="265"/>
      <c r="X1663" s="265"/>
      <c r="Y1663" s="265"/>
      <c r="Z1663" s="265"/>
      <c r="AA1663" s="265"/>
      <c r="AB1663" s="265"/>
      <c r="AC1663" s="265"/>
      <c r="AD1663" s="265"/>
      <c r="AE1663" s="265"/>
      <c r="AF1663" s="266"/>
    </row>
    <row r="1664" spans="1:32" s="451" customFormat="1" ht="25.5">
      <c r="A1664" s="261" t="s">
        <v>1601</v>
      </c>
      <c r="B1664" s="669">
        <v>352560</v>
      </c>
      <c r="C1664" s="669">
        <v>123000</v>
      </c>
      <c r="D1664" s="669">
        <v>123000</v>
      </c>
      <c r="E1664" s="670">
        <v>34.88767869298843</v>
      </c>
      <c r="F1664" s="203">
        <v>50000</v>
      </c>
      <c r="G1664" s="265"/>
      <c r="H1664" s="265"/>
      <c r="I1664" s="265"/>
      <c r="J1664" s="265"/>
      <c r="K1664" s="265"/>
      <c r="L1664" s="265"/>
      <c r="M1664" s="265"/>
      <c r="N1664" s="265"/>
      <c r="O1664" s="265"/>
      <c r="P1664" s="265"/>
      <c r="Q1664" s="265"/>
      <c r="R1664" s="265"/>
      <c r="S1664" s="265"/>
      <c r="T1664" s="265"/>
      <c r="U1664" s="265"/>
      <c r="V1664" s="265"/>
      <c r="W1664" s="265"/>
      <c r="X1664" s="265"/>
      <c r="Y1664" s="265"/>
      <c r="Z1664" s="265"/>
      <c r="AA1664" s="265"/>
      <c r="AB1664" s="265"/>
      <c r="AC1664" s="265"/>
      <c r="AD1664" s="265"/>
      <c r="AE1664" s="265"/>
      <c r="AF1664" s="266"/>
    </row>
    <row r="1665" spans="1:32" s="451" customFormat="1" ht="12.75">
      <c r="A1665" s="193" t="s">
        <v>1602</v>
      </c>
      <c r="B1665" s="669">
        <v>352560</v>
      </c>
      <c r="C1665" s="669">
        <v>123000</v>
      </c>
      <c r="D1665" s="669">
        <v>118994</v>
      </c>
      <c r="E1665" s="670">
        <v>33.751418198320856</v>
      </c>
      <c r="F1665" s="203">
        <v>80072</v>
      </c>
      <c r="G1665" s="265"/>
      <c r="H1665" s="265"/>
      <c r="I1665" s="265"/>
      <c r="J1665" s="265"/>
      <c r="K1665" s="265"/>
      <c r="L1665" s="265"/>
      <c r="M1665" s="265"/>
      <c r="N1665" s="265"/>
      <c r="O1665" s="265"/>
      <c r="P1665" s="265"/>
      <c r="Q1665" s="265"/>
      <c r="R1665" s="265"/>
      <c r="S1665" s="265"/>
      <c r="T1665" s="265"/>
      <c r="U1665" s="265"/>
      <c r="V1665" s="265"/>
      <c r="W1665" s="265"/>
      <c r="X1665" s="265"/>
      <c r="Y1665" s="265"/>
      <c r="Z1665" s="265"/>
      <c r="AA1665" s="265"/>
      <c r="AB1665" s="265"/>
      <c r="AC1665" s="265"/>
      <c r="AD1665" s="265"/>
      <c r="AE1665" s="265"/>
      <c r="AF1665" s="266"/>
    </row>
    <row r="1666" spans="1:26" s="664" customFormat="1" ht="12.75">
      <c r="A1666" s="259" t="s">
        <v>1558</v>
      </c>
      <c r="B1666" s="669">
        <v>352560</v>
      </c>
      <c r="C1666" s="669">
        <v>123000</v>
      </c>
      <c r="D1666" s="669">
        <v>118994</v>
      </c>
      <c r="E1666" s="670">
        <v>33.751418198320856</v>
      </c>
      <c r="F1666" s="203">
        <v>80072</v>
      </c>
      <c r="G1666" s="663"/>
      <c r="H1666" s="663"/>
      <c r="I1666" s="663"/>
      <c r="J1666" s="663"/>
      <c r="K1666" s="663"/>
      <c r="L1666" s="663"/>
      <c r="M1666" s="663"/>
      <c r="N1666" s="663"/>
      <c r="O1666" s="663"/>
      <c r="P1666" s="663"/>
      <c r="Q1666" s="663"/>
      <c r="R1666" s="663"/>
      <c r="S1666" s="663"/>
      <c r="T1666" s="663"/>
      <c r="U1666" s="663"/>
      <c r="V1666" s="663"/>
      <c r="W1666" s="663"/>
      <c r="X1666" s="663"/>
      <c r="Y1666" s="663"/>
      <c r="Z1666" s="663"/>
    </row>
    <row r="1667" spans="1:32" s="451" customFormat="1" ht="12.75">
      <c r="A1667" s="274" t="s">
        <v>1610</v>
      </c>
      <c r="B1667" s="669">
        <v>352560</v>
      </c>
      <c r="C1667" s="669">
        <v>123000</v>
      </c>
      <c r="D1667" s="669">
        <v>118994</v>
      </c>
      <c r="E1667" s="670">
        <v>33.751418198320856</v>
      </c>
      <c r="F1667" s="203">
        <v>80072</v>
      </c>
      <c r="G1667" s="265"/>
      <c r="H1667" s="265"/>
      <c r="I1667" s="265"/>
      <c r="J1667" s="265"/>
      <c r="K1667" s="265"/>
      <c r="L1667" s="265"/>
      <c r="M1667" s="265"/>
      <c r="N1667" s="265"/>
      <c r="O1667" s="265"/>
      <c r="P1667" s="265"/>
      <c r="Q1667" s="265"/>
      <c r="R1667" s="265"/>
      <c r="S1667" s="265"/>
      <c r="T1667" s="265"/>
      <c r="U1667" s="265"/>
      <c r="V1667" s="265"/>
      <c r="W1667" s="265"/>
      <c r="X1667" s="265"/>
      <c r="Y1667" s="265"/>
      <c r="Z1667" s="265"/>
      <c r="AA1667" s="265"/>
      <c r="AB1667" s="265"/>
      <c r="AC1667" s="265"/>
      <c r="AD1667" s="265"/>
      <c r="AE1667" s="265"/>
      <c r="AF1667" s="266"/>
    </row>
    <row r="1668" spans="1:32" s="451" customFormat="1" ht="12.75">
      <c r="A1668" s="274"/>
      <c r="B1668" s="669"/>
      <c r="C1668" s="365"/>
      <c r="D1668" s="365"/>
      <c r="E1668" s="654"/>
      <c r="F1668" s="203"/>
      <c r="G1668" s="265"/>
      <c r="H1668" s="265"/>
      <c r="I1668" s="265"/>
      <c r="J1668" s="265"/>
      <c r="K1668" s="265"/>
      <c r="L1668" s="265"/>
      <c r="M1668" s="265"/>
      <c r="N1668" s="265"/>
      <c r="O1668" s="265"/>
      <c r="P1668" s="265"/>
      <c r="Q1668" s="265"/>
      <c r="R1668" s="265"/>
      <c r="S1668" s="265"/>
      <c r="T1668" s="265"/>
      <c r="U1668" s="265"/>
      <c r="V1668" s="265"/>
      <c r="W1668" s="265"/>
      <c r="X1668" s="265"/>
      <c r="Y1668" s="265"/>
      <c r="Z1668" s="265"/>
      <c r="AA1668" s="265"/>
      <c r="AB1668" s="265"/>
      <c r="AC1668" s="265"/>
      <c r="AD1668" s="265"/>
      <c r="AE1668" s="265"/>
      <c r="AF1668" s="266"/>
    </row>
    <row r="1669" spans="1:32" s="451" customFormat="1" ht="12.75">
      <c r="A1669" s="252" t="s">
        <v>10</v>
      </c>
      <c r="B1669" s="669"/>
      <c r="C1669" s="365"/>
      <c r="D1669" s="365"/>
      <c r="E1669" s="654"/>
      <c r="F1669" s="203"/>
      <c r="G1669" s="265"/>
      <c r="H1669" s="265"/>
      <c r="I1669" s="265"/>
      <c r="J1669" s="265"/>
      <c r="K1669" s="265"/>
      <c r="L1669" s="265"/>
      <c r="M1669" s="265"/>
      <c r="N1669" s="265"/>
      <c r="O1669" s="265"/>
      <c r="P1669" s="265"/>
      <c r="Q1669" s="265"/>
      <c r="R1669" s="265"/>
      <c r="S1669" s="265"/>
      <c r="T1669" s="265"/>
      <c r="U1669" s="265"/>
      <c r="V1669" s="265"/>
      <c r="W1669" s="265"/>
      <c r="X1669" s="265"/>
      <c r="Y1669" s="265"/>
      <c r="Z1669" s="265"/>
      <c r="AA1669" s="265"/>
      <c r="AB1669" s="265"/>
      <c r="AC1669" s="265"/>
      <c r="AD1669" s="265"/>
      <c r="AE1669" s="265"/>
      <c r="AF1669" s="266"/>
    </row>
    <row r="1670" spans="1:32" s="451" customFormat="1" ht="25.5">
      <c r="A1670" s="685" t="s">
        <v>9</v>
      </c>
      <c r="B1670" s="669"/>
      <c r="C1670" s="365"/>
      <c r="D1670" s="365"/>
      <c r="E1670" s="654"/>
      <c r="F1670" s="203"/>
      <c r="G1670" s="265"/>
      <c r="H1670" s="265"/>
      <c r="I1670" s="265"/>
      <c r="J1670" s="265"/>
      <c r="K1670" s="265"/>
      <c r="L1670" s="265"/>
      <c r="M1670" s="265"/>
      <c r="N1670" s="265"/>
      <c r="O1670" s="265"/>
      <c r="P1670" s="265"/>
      <c r="Q1670" s="265"/>
      <c r="R1670" s="265"/>
      <c r="S1670" s="265"/>
      <c r="T1670" s="265"/>
      <c r="U1670" s="265"/>
      <c r="V1670" s="265"/>
      <c r="W1670" s="265"/>
      <c r="X1670" s="265"/>
      <c r="Y1670" s="265"/>
      <c r="Z1670" s="265"/>
      <c r="AA1670" s="265"/>
      <c r="AB1670" s="265"/>
      <c r="AC1670" s="265"/>
      <c r="AD1670" s="265"/>
      <c r="AE1670" s="265"/>
      <c r="AF1670" s="266"/>
    </row>
    <row r="1671" spans="1:32" s="451" customFormat="1" ht="12.75">
      <c r="A1671" s="199" t="s">
        <v>811</v>
      </c>
      <c r="B1671" s="669">
        <v>8000000</v>
      </c>
      <c r="C1671" s="669">
        <v>3331160</v>
      </c>
      <c r="D1671" s="669">
        <v>3331160</v>
      </c>
      <c r="E1671" s="670">
        <v>41.6395</v>
      </c>
      <c r="F1671" s="203">
        <v>1324806</v>
      </c>
      <c r="G1671" s="265"/>
      <c r="H1671" s="265"/>
      <c r="I1671" s="265"/>
      <c r="J1671" s="265"/>
      <c r="K1671" s="265"/>
      <c r="L1671" s="265"/>
      <c r="M1671" s="265"/>
      <c r="N1671" s="265"/>
      <c r="O1671" s="265"/>
      <c r="P1671" s="265"/>
      <c r="Q1671" s="265"/>
      <c r="R1671" s="265"/>
      <c r="S1671" s="265"/>
      <c r="T1671" s="265"/>
      <c r="U1671" s="265"/>
      <c r="V1671" s="265"/>
      <c r="W1671" s="265"/>
      <c r="X1671" s="265"/>
      <c r="Y1671" s="265"/>
      <c r="Z1671" s="265"/>
      <c r="AA1671" s="265"/>
      <c r="AB1671" s="265"/>
      <c r="AC1671" s="265"/>
      <c r="AD1671" s="265"/>
      <c r="AE1671" s="265"/>
      <c r="AF1671" s="266"/>
    </row>
    <row r="1672" spans="1:32" s="451" customFormat="1" ht="12.75">
      <c r="A1672" s="259" t="s">
        <v>1600</v>
      </c>
      <c r="B1672" s="669">
        <v>8000000</v>
      </c>
      <c r="C1672" s="669">
        <v>3331160</v>
      </c>
      <c r="D1672" s="669">
        <v>3331160</v>
      </c>
      <c r="E1672" s="670">
        <v>41.6395</v>
      </c>
      <c r="F1672" s="203">
        <v>1324806</v>
      </c>
      <c r="G1672" s="265"/>
      <c r="H1672" s="265"/>
      <c r="I1672" s="265"/>
      <c r="J1672" s="265"/>
      <c r="K1672" s="265"/>
      <c r="L1672" s="265"/>
      <c r="M1672" s="265"/>
      <c r="N1672" s="265"/>
      <c r="O1672" s="265"/>
      <c r="P1672" s="265"/>
      <c r="Q1672" s="265"/>
      <c r="R1672" s="265"/>
      <c r="S1672" s="265"/>
      <c r="T1672" s="265"/>
      <c r="U1672" s="265"/>
      <c r="V1672" s="265"/>
      <c r="W1672" s="265"/>
      <c r="X1672" s="265"/>
      <c r="Y1672" s="265"/>
      <c r="Z1672" s="265"/>
      <c r="AA1672" s="265"/>
      <c r="AB1672" s="265"/>
      <c r="AC1672" s="265"/>
      <c r="AD1672" s="265"/>
      <c r="AE1672" s="265"/>
      <c r="AF1672" s="266"/>
    </row>
    <row r="1673" spans="1:32" s="451" customFormat="1" ht="25.5">
      <c r="A1673" s="261" t="s">
        <v>1601</v>
      </c>
      <c r="B1673" s="669">
        <v>8000000</v>
      </c>
      <c r="C1673" s="669">
        <v>3331160</v>
      </c>
      <c r="D1673" s="669">
        <v>3331160</v>
      </c>
      <c r="E1673" s="670">
        <v>41.6395</v>
      </c>
      <c r="F1673" s="203">
        <v>1324806</v>
      </c>
      <c r="G1673" s="265"/>
      <c r="H1673" s="265"/>
      <c r="I1673" s="265"/>
      <c r="J1673" s="265"/>
      <c r="K1673" s="265"/>
      <c r="L1673" s="265"/>
      <c r="M1673" s="265"/>
      <c r="N1673" s="265"/>
      <c r="O1673" s="265"/>
      <c r="P1673" s="265"/>
      <c r="Q1673" s="265"/>
      <c r="R1673" s="265"/>
      <c r="S1673" s="265"/>
      <c r="T1673" s="265"/>
      <c r="U1673" s="265"/>
      <c r="V1673" s="265"/>
      <c r="W1673" s="265"/>
      <c r="X1673" s="265"/>
      <c r="Y1673" s="265"/>
      <c r="Z1673" s="265"/>
      <c r="AA1673" s="265"/>
      <c r="AB1673" s="265"/>
      <c r="AC1673" s="265"/>
      <c r="AD1673" s="265"/>
      <c r="AE1673" s="265"/>
      <c r="AF1673" s="266"/>
    </row>
    <row r="1674" spans="1:32" s="451" customFormat="1" ht="12.75">
      <c r="A1674" s="193" t="s">
        <v>1602</v>
      </c>
      <c r="B1674" s="669">
        <v>8000000</v>
      </c>
      <c r="C1674" s="669">
        <v>3331160</v>
      </c>
      <c r="D1674" s="669">
        <v>1536927</v>
      </c>
      <c r="E1674" s="670">
        <v>19.2115875</v>
      </c>
      <c r="F1674" s="203">
        <v>648996</v>
      </c>
      <c r="G1674" s="265"/>
      <c r="H1674" s="265"/>
      <c r="I1674" s="265"/>
      <c r="J1674" s="265"/>
      <c r="K1674" s="265"/>
      <c r="L1674" s="265"/>
      <c r="M1674" s="265"/>
      <c r="N1674" s="265"/>
      <c r="O1674" s="265"/>
      <c r="P1674" s="265"/>
      <c r="Q1674" s="265"/>
      <c r="R1674" s="265"/>
      <c r="S1674" s="265"/>
      <c r="T1674" s="265"/>
      <c r="U1674" s="265"/>
      <c r="V1674" s="265"/>
      <c r="W1674" s="265"/>
      <c r="X1674" s="265"/>
      <c r="Y1674" s="265"/>
      <c r="Z1674" s="265"/>
      <c r="AA1674" s="265"/>
      <c r="AB1674" s="265"/>
      <c r="AC1674" s="265"/>
      <c r="AD1674" s="265"/>
      <c r="AE1674" s="265"/>
      <c r="AF1674" s="266"/>
    </row>
    <row r="1675" spans="1:32" s="451" customFormat="1" ht="12.75">
      <c r="A1675" s="259" t="s">
        <v>1558</v>
      </c>
      <c r="B1675" s="669">
        <v>8000000</v>
      </c>
      <c r="C1675" s="669">
        <v>3331160</v>
      </c>
      <c r="D1675" s="669">
        <v>1536927</v>
      </c>
      <c r="E1675" s="670">
        <v>19.2115875</v>
      </c>
      <c r="F1675" s="203">
        <v>648996</v>
      </c>
      <c r="G1675" s="265"/>
      <c r="H1675" s="265"/>
      <c r="I1675" s="265"/>
      <c r="J1675" s="265"/>
      <c r="K1675" s="265"/>
      <c r="L1675" s="265"/>
      <c r="M1675" s="265"/>
      <c r="N1675" s="265"/>
      <c r="O1675" s="265"/>
      <c r="P1675" s="265"/>
      <c r="Q1675" s="265"/>
      <c r="R1675" s="265"/>
      <c r="S1675" s="265"/>
      <c r="T1675" s="265"/>
      <c r="U1675" s="265"/>
      <c r="V1675" s="265"/>
      <c r="W1675" s="265"/>
      <c r="X1675" s="265"/>
      <c r="Y1675" s="265"/>
      <c r="Z1675" s="265"/>
      <c r="AA1675" s="265"/>
      <c r="AB1675" s="265"/>
      <c r="AC1675" s="265"/>
      <c r="AD1675" s="265"/>
      <c r="AE1675" s="265"/>
      <c r="AF1675" s="266"/>
    </row>
    <row r="1676" spans="1:32" s="451" customFormat="1" ht="12.75">
      <c r="A1676" s="274" t="s">
        <v>1610</v>
      </c>
      <c r="B1676" s="669">
        <v>8000000</v>
      </c>
      <c r="C1676" s="669">
        <v>3331160</v>
      </c>
      <c r="D1676" s="669">
        <v>1536927</v>
      </c>
      <c r="E1676" s="670">
        <v>19.2115875</v>
      </c>
      <c r="F1676" s="203">
        <v>648996</v>
      </c>
      <c r="G1676" s="265"/>
      <c r="H1676" s="265"/>
      <c r="I1676" s="265"/>
      <c r="J1676" s="265"/>
      <c r="K1676" s="265"/>
      <c r="L1676" s="265"/>
      <c r="M1676" s="265"/>
      <c r="N1676" s="265"/>
      <c r="O1676" s="265"/>
      <c r="P1676" s="265"/>
      <c r="Q1676" s="265"/>
      <c r="R1676" s="265"/>
      <c r="S1676" s="265"/>
      <c r="T1676" s="265"/>
      <c r="U1676" s="265"/>
      <c r="V1676" s="265"/>
      <c r="W1676" s="265"/>
      <c r="X1676" s="265"/>
      <c r="Y1676" s="265"/>
      <c r="Z1676" s="265"/>
      <c r="AA1676" s="265"/>
      <c r="AB1676" s="265"/>
      <c r="AC1676" s="265"/>
      <c r="AD1676" s="265"/>
      <c r="AE1676" s="265"/>
      <c r="AF1676" s="266"/>
    </row>
    <row r="1677" spans="1:32" s="451" customFormat="1" ht="12.75">
      <c r="A1677" s="274"/>
      <c r="B1677" s="669"/>
      <c r="C1677" s="365"/>
      <c r="D1677" s="365"/>
      <c r="E1677" s="654"/>
      <c r="F1677" s="203"/>
      <c r="G1677" s="265"/>
      <c r="H1677" s="265"/>
      <c r="I1677" s="265"/>
      <c r="J1677" s="265"/>
      <c r="K1677" s="265"/>
      <c r="L1677" s="265"/>
      <c r="M1677" s="265"/>
      <c r="N1677" s="265"/>
      <c r="O1677" s="265"/>
      <c r="P1677" s="265"/>
      <c r="Q1677" s="265"/>
      <c r="R1677" s="265"/>
      <c r="S1677" s="265"/>
      <c r="T1677" s="265"/>
      <c r="U1677" s="265"/>
      <c r="V1677" s="265"/>
      <c r="W1677" s="265"/>
      <c r="X1677" s="265"/>
      <c r="Y1677" s="265"/>
      <c r="Z1677" s="265"/>
      <c r="AA1677" s="265"/>
      <c r="AB1677" s="265"/>
      <c r="AC1677" s="265"/>
      <c r="AD1677" s="265"/>
      <c r="AE1677" s="265"/>
      <c r="AF1677" s="266"/>
    </row>
    <row r="1678" spans="1:32" s="451" customFormat="1" ht="12.75">
      <c r="A1678" s="252" t="s">
        <v>866</v>
      </c>
      <c r="B1678" s="669"/>
      <c r="C1678" s="365"/>
      <c r="D1678" s="365"/>
      <c r="E1678" s="654"/>
      <c r="F1678" s="203"/>
      <c r="G1678" s="265"/>
      <c r="H1678" s="265"/>
      <c r="I1678" s="265"/>
      <c r="J1678" s="265"/>
      <c r="K1678" s="265"/>
      <c r="L1678" s="265"/>
      <c r="M1678" s="265"/>
      <c r="N1678" s="265"/>
      <c r="O1678" s="265"/>
      <c r="P1678" s="265"/>
      <c r="Q1678" s="265"/>
      <c r="R1678" s="265"/>
      <c r="S1678" s="265"/>
      <c r="T1678" s="265"/>
      <c r="U1678" s="265"/>
      <c r="V1678" s="265"/>
      <c r="W1678" s="265"/>
      <c r="X1678" s="265"/>
      <c r="Y1678" s="265"/>
      <c r="Z1678" s="265"/>
      <c r="AA1678" s="265"/>
      <c r="AB1678" s="265"/>
      <c r="AC1678" s="265"/>
      <c r="AD1678" s="265"/>
      <c r="AE1678" s="265"/>
      <c r="AF1678" s="266"/>
    </row>
    <row r="1679" spans="1:32" s="451" customFormat="1" ht="25.5">
      <c r="A1679" s="685" t="s">
        <v>9</v>
      </c>
      <c r="B1679" s="669"/>
      <c r="C1679" s="365"/>
      <c r="D1679" s="365"/>
      <c r="E1679" s="654"/>
      <c r="F1679" s="203"/>
      <c r="G1679" s="265"/>
      <c r="H1679" s="265"/>
      <c r="I1679" s="265"/>
      <c r="J1679" s="265"/>
      <c r="K1679" s="265"/>
      <c r="L1679" s="265"/>
      <c r="M1679" s="265"/>
      <c r="N1679" s="265"/>
      <c r="O1679" s="265"/>
      <c r="P1679" s="265"/>
      <c r="Q1679" s="265"/>
      <c r="R1679" s="265"/>
      <c r="S1679" s="265"/>
      <c r="T1679" s="265"/>
      <c r="U1679" s="265"/>
      <c r="V1679" s="265"/>
      <c r="W1679" s="265"/>
      <c r="X1679" s="265"/>
      <c r="Y1679" s="265"/>
      <c r="Z1679" s="265"/>
      <c r="AA1679" s="265"/>
      <c r="AB1679" s="265"/>
      <c r="AC1679" s="265"/>
      <c r="AD1679" s="265"/>
      <c r="AE1679" s="265"/>
      <c r="AF1679" s="266"/>
    </row>
    <row r="1680" spans="1:32" s="451" customFormat="1" ht="12.75">
      <c r="A1680" s="199" t="s">
        <v>811</v>
      </c>
      <c r="B1680" s="669">
        <v>3246166</v>
      </c>
      <c r="C1680" s="669">
        <v>1744983</v>
      </c>
      <c r="D1680" s="669">
        <v>1744983</v>
      </c>
      <c r="E1680" s="670">
        <v>53.75519921039158</v>
      </c>
      <c r="F1680" s="203">
        <v>375507</v>
      </c>
      <c r="G1680" s="265"/>
      <c r="H1680" s="265"/>
      <c r="I1680" s="265"/>
      <c r="J1680" s="265"/>
      <c r="K1680" s="265"/>
      <c r="L1680" s="265"/>
      <c r="M1680" s="265"/>
      <c r="N1680" s="265"/>
      <c r="O1680" s="265"/>
      <c r="P1680" s="265"/>
      <c r="Q1680" s="265"/>
      <c r="R1680" s="265"/>
      <c r="S1680" s="265"/>
      <c r="T1680" s="265"/>
      <c r="U1680" s="265"/>
      <c r="V1680" s="265"/>
      <c r="W1680" s="265"/>
      <c r="X1680" s="265"/>
      <c r="Y1680" s="265"/>
      <c r="Z1680" s="265"/>
      <c r="AA1680" s="265"/>
      <c r="AB1680" s="265"/>
      <c r="AC1680" s="265"/>
      <c r="AD1680" s="265"/>
      <c r="AE1680" s="265"/>
      <c r="AF1680" s="266"/>
    </row>
    <row r="1681" spans="1:32" s="451" customFormat="1" ht="12.75">
      <c r="A1681" s="259" t="s">
        <v>1600</v>
      </c>
      <c r="B1681" s="669">
        <v>3246166</v>
      </c>
      <c r="C1681" s="669">
        <v>1744983</v>
      </c>
      <c r="D1681" s="669">
        <v>1744983</v>
      </c>
      <c r="E1681" s="670">
        <v>53.75519921039158</v>
      </c>
      <c r="F1681" s="203">
        <v>375507</v>
      </c>
      <c r="G1681" s="265"/>
      <c r="H1681" s="265"/>
      <c r="I1681" s="265"/>
      <c r="J1681" s="265"/>
      <c r="K1681" s="265"/>
      <c r="L1681" s="265"/>
      <c r="M1681" s="265"/>
      <c r="N1681" s="265"/>
      <c r="O1681" s="265"/>
      <c r="P1681" s="265"/>
      <c r="Q1681" s="265"/>
      <c r="R1681" s="265"/>
      <c r="S1681" s="265"/>
      <c r="T1681" s="265"/>
      <c r="U1681" s="265"/>
      <c r="V1681" s="265"/>
      <c r="W1681" s="265"/>
      <c r="X1681" s="265"/>
      <c r="Y1681" s="265"/>
      <c r="Z1681" s="265"/>
      <c r="AA1681" s="265"/>
      <c r="AB1681" s="265"/>
      <c r="AC1681" s="265"/>
      <c r="AD1681" s="265"/>
      <c r="AE1681" s="265"/>
      <c r="AF1681" s="266"/>
    </row>
    <row r="1682" spans="1:32" s="451" customFormat="1" ht="25.5">
      <c r="A1682" s="261" t="s">
        <v>1601</v>
      </c>
      <c r="B1682" s="669">
        <v>3246166</v>
      </c>
      <c r="C1682" s="669">
        <v>1744983</v>
      </c>
      <c r="D1682" s="669">
        <v>1744983</v>
      </c>
      <c r="E1682" s="670">
        <v>53.75519921039158</v>
      </c>
      <c r="F1682" s="203">
        <v>375507</v>
      </c>
      <c r="G1682" s="265"/>
      <c r="H1682" s="265"/>
      <c r="I1682" s="265"/>
      <c r="J1682" s="265"/>
      <c r="K1682" s="265"/>
      <c r="L1682" s="265"/>
      <c r="M1682" s="265"/>
      <c r="N1682" s="265"/>
      <c r="O1682" s="265"/>
      <c r="P1682" s="265"/>
      <c r="Q1682" s="265"/>
      <c r="R1682" s="265"/>
      <c r="S1682" s="265"/>
      <c r="T1682" s="265"/>
      <c r="U1682" s="265"/>
      <c r="V1682" s="265"/>
      <c r="W1682" s="265"/>
      <c r="X1682" s="265"/>
      <c r="Y1682" s="265"/>
      <c r="Z1682" s="265"/>
      <c r="AA1682" s="265"/>
      <c r="AB1682" s="265"/>
      <c r="AC1682" s="265"/>
      <c r="AD1682" s="265"/>
      <c r="AE1682" s="265"/>
      <c r="AF1682" s="266"/>
    </row>
    <row r="1683" spans="1:32" s="451" customFormat="1" ht="12.75">
      <c r="A1683" s="193" t="s">
        <v>1602</v>
      </c>
      <c r="B1683" s="669">
        <v>3246166</v>
      </c>
      <c r="C1683" s="669">
        <v>1744983</v>
      </c>
      <c r="D1683" s="669">
        <v>1216856</v>
      </c>
      <c r="E1683" s="670">
        <v>37.485944957836416</v>
      </c>
      <c r="F1683" s="203">
        <v>617993</v>
      </c>
      <c r="G1683" s="265"/>
      <c r="H1683" s="265"/>
      <c r="I1683" s="265"/>
      <c r="J1683" s="265"/>
      <c r="K1683" s="265"/>
      <c r="L1683" s="265"/>
      <c r="M1683" s="265"/>
      <c r="N1683" s="265"/>
      <c r="O1683" s="265"/>
      <c r="P1683" s="265"/>
      <c r="Q1683" s="265"/>
      <c r="R1683" s="265"/>
      <c r="S1683" s="265"/>
      <c r="T1683" s="265"/>
      <c r="U1683" s="265"/>
      <c r="V1683" s="265"/>
      <c r="W1683" s="265"/>
      <c r="X1683" s="265"/>
      <c r="Y1683" s="265"/>
      <c r="Z1683" s="265"/>
      <c r="AA1683" s="265"/>
      <c r="AB1683" s="265"/>
      <c r="AC1683" s="265"/>
      <c r="AD1683" s="265"/>
      <c r="AE1683" s="265"/>
      <c r="AF1683" s="266"/>
    </row>
    <row r="1684" spans="1:32" s="451" customFormat="1" ht="12.75">
      <c r="A1684" s="259" t="s">
        <v>1558</v>
      </c>
      <c r="B1684" s="669">
        <v>3246166</v>
      </c>
      <c r="C1684" s="669">
        <v>1744983</v>
      </c>
      <c r="D1684" s="669">
        <v>1216856</v>
      </c>
      <c r="E1684" s="670">
        <v>37.485944957836416</v>
      </c>
      <c r="F1684" s="203">
        <v>617993</v>
      </c>
      <c r="G1684" s="265"/>
      <c r="H1684" s="265"/>
      <c r="I1684" s="265"/>
      <c r="J1684" s="265"/>
      <c r="K1684" s="265"/>
      <c r="L1684" s="265"/>
      <c r="M1684" s="265"/>
      <c r="N1684" s="265"/>
      <c r="O1684" s="265"/>
      <c r="P1684" s="265"/>
      <c r="Q1684" s="265"/>
      <c r="R1684" s="265"/>
      <c r="S1684" s="265"/>
      <c r="T1684" s="265"/>
      <c r="U1684" s="265"/>
      <c r="V1684" s="265"/>
      <c r="W1684" s="265"/>
      <c r="X1684" s="265"/>
      <c r="Y1684" s="265"/>
      <c r="Z1684" s="265"/>
      <c r="AA1684" s="265"/>
      <c r="AB1684" s="265"/>
      <c r="AC1684" s="265"/>
      <c r="AD1684" s="265"/>
      <c r="AE1684" s="265"/>
      <c r="AF1684" s="266"/>
    </row>
    <row r="1685" spans="1:32" s="451" customFormat="1" ht="12.75">
      <c r="A1685" s="274" t="s">
        <v>1610</v>
      </c>
      <c r="B1685" s="669">
        <v>3246166</v>
      </c>
      <c r="C1685" s="669">
        <v>1744983</v>
      </c>
      <c r="D1685" s="669">
        <v>1216856</v>
      </c>
      <c r="E1685" s="670">
        <v>37.485944957836416</v>
      </c>
      <c r="F1685" s="203">
        <v>617993</v>
      </c>
      <c r="G1685" s="265"/>
      <c r="H1685" s="265"/>
      <c r="I1685" s="265"/>
      <c r="J1685" s="265"/>
      <c r="K1685" s="265"/>
      <c r="L1685" s="265"/>
      <c r="M1685" s="265"/>
      <c r="N1685" s="265"/>
      <c r="O1685" s="265"/>
      <c r="P1685" s="265"/>
      <c r="Q1685" s="265"/>
      <c r="R1685" s="265"/>
      <c r="S1685" s="265"/>
      <c r="T1685" s="265"/>
      <c r="U1685" s="265"/>
      <c r="V1685" s="265"/>
      <c r="W1685" s="265"/>
      <c r="X1685" s="265"/>
      <c r="Y1685" s="265"/>
      <c r="Z1685" s="265"/>
      <c r="AA1685" s="265"/>
      <c r="AB1685" s="265"/>
      <c r="AC1685" s="265"/>
      <c r="AD1685" s="265"/>
      <c r="AE1685" s="265"/>
      <c r="AF1685" s="266"/>
    </row>
    <row r="1686" spans="1:32" s="451" customFormat="1" ht="12.75">
      <c r="A1686" s="274"/>
      <c r="B1686" s="669"/>
      <c r="C1686" s="365"/>
      <c r="D1686" s="365"/>
      <c r="E1686" s="654"/>
      <c r="F1686" s="203"/>
      <c r="G1686" s="265"/>
      <c r="H1686" s="265"/>
      <c r="I1686" s="265"/>
      <c r="J1686" s="265"/>
      <c r="K1686" s="265"/>
      <c r="L1686" s="265"/>
      <c r="M1686" s="265"/>
      <c r="N1686" s="265"/>
      <c r="O1686" s="265"/>
      <c r="P1686" s="265"/>
      <c r="Q1686" s="265"/>
      <c r="R1686" s="265"/>
      <c r="S1686" s="265"/>
      <c r="T1686" s="265"/>
      <c r="U1686" s="265"/>
      <c r="V1686" s="265"/>
      <c r="W1686" s="265"/>
      <c r="X1686" s="265"/>
      <c r="Y1686" s="265"/>
      <c r="Z1686" s="265"/>
      <c r="AA1686" s="265"/>
      <c r="AB1686" s="265"/>
      <c r="AC1686" s="265"/>
      <c r="AD1686" s="265"/>
      <c r="AE1686" s="265"/>
      <c r="AF1686" s="266"/>
    </row>
    <row r="1687" spans="1:32" s="451" customFormat="1" ht="12.75">
      <c r="A1687" s="252" t="s">
        <v>877</v>
      </c>
      <c r="B1687" s="669"/>
      <c r="C1687" s="365"/>
      <c r="D1687" s="365"/>
      <c r="E1687" s="654"/>
      <c r="F1687" s="203"/>
      <c r="G1687" s="265"/>
      <c r="H1687" s="265"/>
      <c r="I1687" s="265"/>
      <c r="J1687" s="265"/>
      <c r="K1687" s="265"/>
      <c r="L1687" s="265"/>
      <c r="M1687" s="265"/>
      <c r="N1687" s="265"/>
      <c r="O1687" s="265"/>
      <c r="P1687" s="265"/>
      <c r="Q1687" s="265"/>
      <c r="R1687" s="265"/>
      <c r="S1687" s="265"/>
      <c r="T1687" s="265"/>
      <c r="U1687" s="265"/>
      <c r="V1687" s="265"/>
      <c r="W1687" s="265"/>
      <c r="X1687" s="265"/>
      <c r="Y1687" s="265"/>
      <c r="Z1687" s="265"/>
      <c r="AA1687" s="265"/>
      <c r="AB1687" s="265"/>
      <c r="AC1687" s="265"/>
      <c r="AD1687" s="265"/>
      <c r="AE1687" s="265"/>
      <c r="AF1687" s="266"/>
    </row>
    <row r="1688" spans="1:32" s="451" customFormat="1" ht="25.5">
      <c r="A1688" s="685" t="s">
        <v>9</v>
      </c>
      <c r="B1688" s="669"/>
      <c r="C1688" s="365"/>
      <c r="D1688" s="365"/>
      <c r="E1688" s="654"/>
      <c r="F1688" s="203"/>
      <c r="G1688" s="265"/>
      <c r="H1688" s="265"/>
      <c r="I1688" s="265"/>
      <c r="J1688" s="265"/>
      <c r="K1688" s="265"/>
      <c r="L1688" s="265"/>
      <c r="M1688" s="265"/>
      <c r="N1688" s="265"/>
      <c r="O1688" s="265"/>
      <c r="P1688" s="265"/>
      <c r="Q1688" s="265"/>
      <c r="R1688" s="265"/>
      <c r="S1688" s="265"/>
      <c r="T1688" s="265"/>
      <c r="U1688" s="265"/>
      <c r="V1688" s="265"/>
      <c r="W1688" s="265"/>
      <c r="X1688" s="265"/>
      <c r="Y1688" s="265"/>
      <c r="Z1688" s="265"/>
      <c r="AA1688" s="265"/>
      <c r="AB1688" s="265"/>
      <c r="AC1688" s="265"/>
      <c r="AD1688" s="265"/>
      <c r="AE1688" s="265"/>
      <c r="AF1688" s="266"/>
    </row>
    <row r="1689" spans="1:32" s="451" customFormat="1" ht="12.75">
      <c r="A1689" s="199" t="s">
        <v>811</v>
      </c>
      <c r="B1689" s="669">
        <v>1983890</v>
      </c>
      <c r="C1689" s="669">
        <v>1279000</v>
      </c>
      <c r="D1689" s="669">
        <v>1279000</v>
      </c>
      <c r="E1689" s="670">
        <v>64.46930021321747</v>
      </c>
      <c r="F1689" s="203">
        <v>159000</v>
      </c>
      <c r="G1689" s="265"/>
      <c r="H1689" s="265"/>
      <c r="I1689" s="265"/>
      <c r="J1689" s="265"/>
      <c r="K1689" s="265"/>
      <c r="L1689" s="265"/>
      <c r="M1689" s="265"/>
      <c r="N1689" s="265"/>
      <c r="O1689" s="265"/>
      <c r="P1689" s="265"/>
      <c r="Q1689" s="265"/>
      <c r="R1689" s="265"/>
      <c r="S1689" s="265"/>
      <c r="T1689" s="265"/>
      <c r="U1689" s="265"/>
      <c r="V1689" s="265"/>
      <c r="W1689" s="265"/>
      <c r="X1689" s="265"/>
      <c r="Y1689" s="265"/>
      <c r="Z1689" s="265"/>
      <c r="AA1689" s="265"/>
      <c r="AB1689" s="265"/>
      <c r="AC1689" s="265"/>
      <c r="AD1689" s="265"/>
      <c r="AE1689" s="265"/>
      <c r="AF1689" s="266"/>
    </row>
    <row r="1690" spans="1:32" s="451" customFormat="1" ht="12.75">
      <c r="A1690" s="259" t="s">
        <v>1600</v>
      </c>
      <c r="B1690" s="669">
        <v>1983890</v>
      </c>
      <c r="C1690" s="669">
        <v>1279000</v>
      </c>
      <c r="D1690" s="669">
        <v>1279000</v>
      </c>
      <c r="E1690" s="670">
        <v>64.46930021321747</v>
      </c>
      <c r="F1690" s="203">
        <v>159000</v>
      </c>
      <c r="G1690" s="265"/>
      <c r="H1690" s="265"/>
      <c r="I1690" s="265"/>
      <c r="J1690" s="265"/>
      <c r="K1690" s="265"/>
      <c r="L1690" s="265"/>
      <c r="M1690" s="265"/>
      <c r="N1690" s="265"/>
      <c r="O1690" s="265"/>
      <c r="P1690" s="265"/>
      <c r="Q1690" s="265"/>
      <c r="R1690" s="265"/>
      <c r="S1690" s="265"/>
      <c r="T1690" s="265"/>
      <c r="U1690" s="265"/>
      <c r="V1690" s="265"/>
      <c r="W1690" s="265"/>
      <c r="X1690" s="265"/>
      <c r="Y1690" s="265"/>
      <c r="Z1690" s="265"/>
      <c r="AA1690" s="265"/>
      <c r="AB1690" s="265"/>
      <c r="AC1690" s="265"/>
      <c r="AD1690" s="265"/>
      <c r="AE1690" s="265"/>
      <c r="AF1690" s="266"/>
    </row>
    <row r="1691" spans="1:32" s="451" customFormat="1" ht="25.5">
      <c r="A1691" s="261" t="s">
        <v>1601</v>
      </c>
      <c r="B1691" s="669">
        <v>1983890</v>
      </c>
      <c r="C1691" s="669">
        <v>1279000</v>
      </c>
      <c r="D1691" s="669">
        <v>1279000</v>
      </c>
      <c r="E1691" s="670">
        <v>64.46930021321747</v>
      </c>
      <c r="F1691" s="203">
        <v>159000</v>
      </c>
      <c r="G1691" s="265"/>
      <c r="H1691" s="265"/>
      <c r="I1691" s="265"/>
      <c r="J1691" s="265"/>
      <c r="K1691" s="265"/>
      <c r="L1691" s="265"/>
      <c r="M1691" s="265"/>
      <c r="N1691" s="265"/>
      <c r="O1691" s="265"/>
      <c r="P1691" s="265"/>
      <c r="Q1691" s="265"/>
      <c r="R1691" s="265"/>
      <c r="S1691" s="265"/>
      <c r="T1691" s="265"/>
      <c r="U1691" s="265"/>
      <c r="V1691" s="265"/>
      <c r="W1691" s="265"/>
      <c r="X1691" s="265"/>
      <c r="Y1691" s="265"/>
      <c r="Z1691" s="265"/>
      <c r="AA1691" s="265"/>
      <c r="AB1691" s="265"/>
      <c r="AC1691" s="265"/>
      <c r="AD1691" s="265"/>
      <c r="AE1691" s="265"/>
      <c r="AF1691" s="266"/>
    </row>
    <row r="1692" spans="1:32" s="451" customFormat="1" ht="12.75">
      <c r="A1692" s="193" t="s">
        <v>1602</v>
      </c>
      <c r="B1692" s="669">
        <v>1983890</v>
      </c>
      <c r="C1692" s="669">
        <v>1279000</v>
      </c>
      <c r="D1692" s="669">
        <v>966091</v>
      </c>
      <c r="E1692" s="670">
        <v>48.69680274612</v>
      </c>
      <c r="F1692" s="203">
        <v>371992</v>
      </c>
      <c r="G1692" s="265"/>
      <c r="H1692" s="265"/>
      <c r="I1692" s="265"/>
      <c r="J1692" s="265"/>
      <c r="K1692" s="265"/>
      <c r="L1692" s="265"/>
      <c r="M1692" s="265"/>
      <c r="N1692" s="265"/>
      <c r="O1692" s="265"/>
      <c r="P1692" s="265"/>
      <c r="Q1692" s="265"/>
      <c r="R1692" s="265"/>
      <c r="S1692" s="265"/>
      <c r="T1692" s="265"/>
      <c r="U1692" s="265"/>
      <c r="V1692" s="265"/>
      <c r="W1692" s="265"/>
      <c r="X1692" s="265"/>
      <c r="Y1692" s="265"/>
      <c r="Z1692" s="265"/>
      <c r="AA1692" s="265"/>
      <c r="AB1692" s="265"/>
      <c r="AC1692" s="265"/>
      <c r="AD1692" s="265"/>
      <c r="AE1692" s="265"/>
      <c r="AF1692" s="266"/>
    </row>
    <row r="1693" spans="1:32" s="451" customFormat="1" ht="12.75">
      <c r="A1693" s="259" t="s">
        <v>1603</v>
      </c>
      <c r="B1693" s="669">
        <v>46890</v>
      </c>
      <c r="C1693" s="669">
        <v>0</v>
      </c>
      <c r="D1693" s="669">
        <v>0</v>
      </c>
      <c r="E1693" s="670">
        <v>0</v>
      </c>
      <c r="F1693" s="203">
        <v>0</v>
      </c>
      <c r="G1693" s="265"/>
      <c r="H1693" s="265"/>
      <c r="I1693" s="265"/>
      <c r="J1693" s="265"/>
      <c r="K1693" s="265"/>
      <c r="L1693" s="265"/>
      <c r="M1693" s="265"/>
      <c r="N1693" s="265"/>
      <c r="O1693" s="265"/>
      <c r="P1693" s="265"/>
      <c r="Q1693" s="265"/>
      <c r="R1693" s="265"/>
      <c r="S1693" s="265"/>
      <c r="T1693" s="265"/>
      <c r="U1693" s="265"/>
      <c r="V1693" s="265"/>
      <c r="W1693" s="265"/>
      <c r="X1693" s="265"/>
      <c r="Y1693" s="265"/>
      <c r="Z1693" s="265"/>
      <c r="AA1693" s="265"/>
      <c r="AB1693" s="265"/>
      <c r="AC1693" s="265"/>
      <c r="AD1693" s="265"/>
      <c r="AE1693" s="265"/>
      <c r="AF1693" s="266"/>
    </row>
    <row r="1694" spans="1:32" s="451" customFormat="1" ht="12.75">
      <c r="A1694" s="274" t="s">
        <v>1604</v>
      </c>
      <c r="B1694" s="669">
        <v>46890</v>
      </c>
      <c r="C1694" s="669">
        <v>0</v>
      </c>
      <c r="D1694" s="669">
        <v>0</v>
      </c>
      <c r="E1694" s="670">
        <v>0</v>
      </c>
      <c r="F1694" s="203">
        <v>0</v>
      </c>
      <c r="G1694" s="265"/>
      <c r="H1694" s="265"/>
      <c r="I1694" s="265"/>
      <c r="J1694" s="265"/>
      <c r="K1694" s="265"/>
      <c r="L1694" s="265"/>
      <c r="M1694" s="265"/>
      <c r="N1694" s="265"/>
      <c r="O1694" s="265"/>
      <c r="P1694" s="265"/>
      <c r="Q1694" s="265"/>
      <c r="R1694" s="265"/>
      <c r="S1694" s="265"/>
      <c r="T1694" s="265"/>
      <c r="U1694" s="265"/>
      <c r="V1694" s="265"/>
      <c r="W1694" s="265"/>
      <c r="X1694" s="265"/>
      <c r="Y1694" s="265"/>
      <c r="Z1694" s="265"/>
      <c r="AA1694" s="265"/>
      <c r="AB1694" s="265"/>
      <c r="AC1694" s="265"/>
      <c r="AD1694" s="265"/>
      <c r="AE1694" s="265"/>
      <c r="AF1694" s="266"/>
    </row>
    <row r="1695" spans="1:32" s="451" customFormat="1" ht="12.75">
      <c r="A1695" s="276" t="s">
        <v>1607</v>
      </c>
      <c r="B1695" s="669">
        <v>46890</v>
      </c>
      <c r="C1695" s="669">
        <v>0</v>
      </c>
      <c r="D1695" s="669">
        <v>0</v>
      </c>
      <c r="E1695" s="670">
        <v>0</v>
      </c>
      <c r="F1695" s="203">
        <v>0</v>
      </c>
      <c r="G1695" s="265"/>
      <c r="H1695" s="265"/>
      <c r="I1695" s="265"/>
      <c r="J1695" s="265"/>
      <c r="K1695" s="265"/>
      <c r="L1695" s="265"/>
      <c r="M1695" s="265"/>
      <c r="N1695" s="265"/>
      <c r="O1695" s="265"/>
      <c r="P1695" s="265"/>
      <c r="Q1695" s="265"/>
      <c r="R1695" s="265"/>
      <c r="S1695" s="265"/>
      <c r="T1695" s="265"/>
      <c r="U1695" s="265"/>
      <c r="V1695" s="265"/>
      <c r="W1695" s="265"/>
      <c r="X1695" s="265"/>
      <c r="Y1695" s="265"/>
      <c r="Z1695" s="265"/>
      <c r="AA1695" s="265"/>
      <c r="AB1695" s="265"/>
      <c r="AC1695" s="265"/>
      <c r="AD1695" s="265"/>
      <c r="AE1695" s="265"/>
      <c r="AF1695" s="266"/>
    </row>
    <row r="1696" spans="1:32" s="451" customFormat="1" ht="12.75">
      <c r="A1696" s="259" t="s">
        <v>1558</v>
      </c>
      <c r="B1696" s="669">
        <v>1937000</v>
      </c>
      <c r="C1696" s="669">
        <v>1279000</v>
      </c>
      <c r="D1696" s="669">
        <v>966091</v>
      </c>
      <c r="E1696" s="670">
        <v>49.875632421270005</v>
      </c>
      <c r="F1696" s="203">
        <v>371992</v>
      </c>
      <c r="G1696" s="265"/>
      <c r="H1696" s="265"/>
      <c r="I1696" s="265"/>
      <c r="J1696" s="265"/>
      <c r="K1696" s="265"/>
      <c r="L1696" s="265"/>
      <c r="M1696" s="265"/>
      <c r="N1696" s="265"/>
      <c r="O1696" s="265"/>
      <c r="P1696" s="265"/>
      <c r="Q1696" s="265"/>
      <c r="R1696" s="265"/>
      <c r="S1696" s="265"/>
      <c r="T1696" s="265"/>
      <c r="U1696" s="265"/>
      <c r="V1696" s="265"/>
      <c r="W1696" s="265"/>
      <c r="X1696" s="265"/>
      <c r="Y1696" s="265"/>
      <c r="Z1696" s="265"/>
      <c r="AA1696" s="265"/>
      <c r="AB1696" s="265"/>
      <c r="AC1696" s="265"/>
      <c r="AD1696" s="265"/>
      <c r="AE1696" s="265"/>
      <c r="AF1696" s="266"/>
    </row>
    <row r="1697" spans="1:32" s="451" customFormat="1" ht="12.75">
      <c r="A1697" s="274" t="s">
        <v>1610</v>
      </c>
      <c r="B1697" s="669">
        <v>1937000</v>
      </c>
      <c r="C1697" s="669">
        <v>1279000</v>
      </c>
      <c r="D1697" s="669">
        <v>966091</v>
      </c>
      <c r="E1697" s="670">
        <v>49.875632421270005</v>
      </c>
      <c r="F1697" s="203">
        <v>371992</v>
      </c>
      <c r="G1697" s="265"/>
      <c r="H1697" s="265"/>
      <c r="I1697" s="265"/>
      <c r="J1697" s="265"/>
      <c r="K1697" s="265"/>
      <c r="L1697" s="265"/>
      <c r="M1697" s="265"/>
      <c r="N1697" s="265"/>
      <c r="O1697" s="265"/>
      <c r="P1697" s="265"/>
      <c r="Q1697" s="265"/>
      <c r="R1697" s="265"/>
      <c r="S1697" s="265"/>
      <c r="T1697" s="265"/>
      <c r="U1697" s="265"/>
      <c r="V1697" s="265"/>
      <c r="W1697" s="265"/>
      <c r="X1697" s="265"/>
      <c r="Y1697" s="265"/>
      <c r="Z1697" s="265"/>
      <c r="AA1697" s="265"/>
      <c r="AB1697" s="265"/>
      <c r="AC1697" s="265"/>
      <c r="AD1697" s="265"/>
      <c r="AE1697" s="265"/>
      <c r="AF1697" s="266"/>
    </row>
    <row r="1698" spans="1:32" s="451" customFormat="1" ht="12.75">
      <c r="A1698" s="274"/>
      <c r="B1698" s="669"/>
      <c r="C1698" s="365"/>
      <c r="D1698" s="365"/>
      <c r="E1698" s="654"/>
      <c r="F1698" s="203"/>
      <c r="G1698" s="265"/>
      <c r="H1698" s="265"/>
      <c r="I1698" s="265"/>
      <c r="J1698" s="265"/>
      <c r="K1698" s="265"/>
      <c r="L1698" s="265"/>
      <c r="M1698" s="265"/>
      <c r="N1698" s="265"/>
      <c r="O1698" s="265"/>
      <c r="P1698" s="265"/>
      <c r="Q1698" s="265"/>
      <c r="R1698" s="265"/>
      <c r="S1698" s="265"/>
      <c r="T1698" s="265"/>
      <c r="U1698" s="265"/>
      <c r="V1698" s="265"/>
      <c r="W1698" s="265"/>
      <c r="X1698" s="265"/>
      <c r="Y1698" s="265"/>
      <c r="Z1698" s="265"/>
      <c r="AA1698" s="265"/>
      <c r="AB1698" s="265"/>
      <c r="AC1698" s="265"/>
      <c r="AD1698" s="265"/>
      <c r="AE1698" s="265"/>
      <c r="AF1698" s="266"/>
    </row>
    <row r="1699" spans="1:32" s="451" customFormat="1" ht="12.75">
      <c r="A1699" s="252" t="s">
        <v>878</v>
      </c>
      <c r="B1699" s="669"/>
      <c r="C1699" s="365"/>
      <c r="D1699" s="365"/>
      <c r="E1699" s="654"/>
      <c r="F1699" s="203"/>
      <c r="G1699" s="265"/>
      <c r="H1699" s="265"/>
      <c r="I1699" s="265"/>
      <c r="J1699" s="265"/>
      <c r="K1699" s="265"/>
      <c r="L1699" s="265"/>
      <c r="M1699" s="265"/>
      <c r="N1699" s="265"/>
      <c r="O1699" s="265"/>
      <c r="P1699" s="265"/>
      <c r="Q1699" s="265"/>
      <c r="R1699" s="265"/>
      <c r="S1699" s="265"/>
      <c r="T1699" s="265"/>
      <c r="U1699" s="265"/>
      <c r="V1699" s="265"/>
      <c r="W1699" s="265"/>
      <c r="X1699" s="265"/>
      <c r="Y1699" s="265"/>
      <c r="Z1699" s="265"/>
      <c r="AA1699" s="265"/>
      <c r="AB1699" s="265"/>
      <c r="AC1699" s="265"/>
      <c r="AD1699" s="265"/>
      <c r="AE1699" s="265"/>
      <c r="AF1699" s="266"/>
    </row>
    <row r="1700" spans="1:32" s="451" customFormat="1" ht="25.5">
      <c r="A1700" s="685" t="s">
        <v>9</v>
      </c>
      <c r="B1700" s="669"/>
      <c r="C1700" s="365"/>
      <c r="D1700" s="365"/>
      <c r="E1700" s="654"/>
      <c r="F1700" s="203"/>
      <c r="G1700" s="265"/>
      <c r="H1700" s="265"/>
      <c r="I1700" s="265"/>
      <c r="J1700" s="265"/>
      <c r="K1700" s="265"/>
      <c r="L1700" s="265"/>
      <c r="M1700" s="265"/>
      <c r="N1700" s="265"/>
      <c r="O1700" s="265"/>
      <c r="P1700" s="265"/>
      <c r="Q1700" s="265"/>
      <c r="R1700" s="265"/>
      <c r="S1700" s="265"/>
      <c r="T1700" s="265"/>
      <c r="U1700" s="265"/>
      <c r="V1700" s="265"/>
      <c r="W1700" s="265"/>
      <c r="X1700" s="265"/>
      <c r="Y1700" s="265"/>
      <c r="Z1700" s="265"/>
      <c r="AA1700" s="265"/>
      <c r="AB1700" s="265"/>
      <c r="AC1700" s="265"/>
      <c r="AD1700" s="265"/>
      <c r="AE1700" s="265"/>
      <c r="AF1700" s="266"/>
    </row>
    <row r="1701" spans="1:32" s="451" customFormat="1" ht="12.75">
      <c r="A1701" s="199" t="s">
        <v>811</v>
      </c>
      <c r="B1701" s="669">
        <v>400000</v>
      </c>
      <c r="C1701" s="669">
        <v>140000</v>
      </c>
      <c r="D1701" s="669">
        <v>140000</v>
      </c>
      <c r="E1701" s="670">
        <v>35</v>
      </c>
      <c r="F1701" s="203">
        <v>80000</v>
      </c>
      <c r="G1701" s="265"/>
      <c r="H1701" s="265"/>
      <c r="I1701" s="265"/>
      <c r="J1701" s="265"/>
      <c r="K1701" s="265"/>
      <c r="L1701" s="265"/>
      <c r="M1701" s="265"/>
      <c r="N1701" s="265"/>
      <c r="O1701" s="265"/>
      <c r="P1701" s="265"/>
      <c r="Q1701" s="265"/>
      <c r="R1701" s="265"/>
      <c r="S1701" s="265"/>
      <c r="T1701" s="265"/>
      <c r="U1701" s="265"/>
      <c r="V1701" s="265"/>
      <c r="W1701" s="265"/>
      <c r="X1701" s="265"/>
      <c r="Y1701" s="265"/>
      <c r="Z1701" s="265"/>
      <c r="AA1701" s="265"/>
      <c r="AB1701" s="265"/>
      <c r="AC1701" s="265"/>
      <c r="AD1701" s="265"/>
      <c r="AE1701" s="265"/>
      <c r="AF1701" s="266"/>
    </row>
    <row r="1702" spans="1:32" s="451" customFormat="1" ht="12.75">
      <c r="A1702" s="259" t="s">
        <v>1600</v>
      </c>
      <c r="B1702" s="669">
        <v>400000</v>
      </c>
      <c r="C1702" s="669">
        <v>140000</v>
      </c>
      <c r="D1702" s="669">
        <v>140000</v>
      </c>
      <c r="E1702" s="670">
        <v>35</v>
      </c>
      <c r="F1702" s="203">
        <v>80000</v>
      </c>
      <c r="G1702" s="265"/>
      <c r="H1702" s="265"/>
      <c r="I1702" s="265"/>
      <c r="J1702" s="265"/>
      <c r="K1702" s="265"/>
      <c r="L1702" s="265"/>
      <c r="M1702" s="265"/>
      <c r="N1702" s="265"/>
      <c r="O1702" s="265"/>
      <c r="P1702" s="265"/>
      <c r="Q1702" s="265"/>
      <c r="R1702" s="265"/>
      <c r="S1702" s="265"/>
      <c r="T1702" s="265"/>
      <c r="U1702" s="265"/>
      <c r="V1702" s="265"/>
      <c r="W1702" s="265"/>
      <c r="X1702" s="265"/>
      <c r="Y1702" s="265"/>
      <c r="Z1702" s="265"/>
      <c r="AA1702" s="265"/>
      <c r="AB1702" s="265"/>
      <c r="AC1702" s="265"/>
      <c r="AD1702" s="265"/>
      <c r="AE1702" s="265"/>
      <c r="AF1702" s="266"/>
    </row>
    <row r="1703" spans="1:32" s="451" customFormat="1" ht="25.5">
      <c r="A1703" s="261" t="s">
        <v>1601</v>
      </c>
      <c r="B1703" s="669">
        <v>400000</v>
      </c>
      <c r="C1703" s="669">
        <v>140000</v>
      </c>
      <c r="D1703" s="669">
        <v>140000</v>
      </c>
      <c r="E1703" s="670">
        <v>35</v>
      </c>
      <c r="F1703" s="203">
        <v>80000</v>
      </c>
      <c r="G1703" s="265"/>
      <c r="H1703" s="265"/>
      <c r="I1703" s="265"/>
      <c r="J1703" s="265"/>
      <c r="K1703" s="265"/>
      <c r="L1703" s="265"/>
      <c r="M1703" s="265"/>
      <c r="N1703" s="265"/>
      <c r="O1703" s="265"/>
      <c r="P1703" s="265"/>
      <c r="Q1703" s="265"/>
      <c r="R1703" s="265"/>
      <c r="S1703" s="265"/>
      <c r="T1703" s="265"/>
      <c r="U1703" s="265"/>
      <c r="V1703" s="265"/>
      <c r="W1703" s="265"/>
      <c r="X1703" s="265"/>
      <c r="Y1703" s="265"/>
      <c r="Z1703" s="265"/>
      <c r="AA1703" s="265"/>
      <c r="AB1703" s="265"/>
      <c r="AC1703" s="265"/>
      <c r="AD1703" s="265"/>
      <c r="AE1703" s="265"/>
      <c r="AF1703" s="266"/>
    </row>
    <row r="1704" spans="1:32" s="451" customFormat="1" ht="12.75">
      <c r="A1704" s="193" t="s">
        <v>1602</v>
      </c>
      <c r="B1704" s="669">
        <v>400000</v>
      </c>
      <c r="C1704" s="669">
        <v>140000</v>
      </c>
      <c r="D1704" s="669">
        <v>19856</v>
      </c>
      <c r="E1704" s="670">
        <v>4.9639999999999995</v>
      </c>
      <c r="F1704" s="203">
        <v>0</v>
      </c>
      <c r="G1704" s="265"/>
      <c r="H1704" s="265"/>
      <c r="I1704" s="265"/>
      <c r="J1704" s="265"/>
      <c r="K1704" s="265"/>
      <c r="L1704" s="265"/>
      <c r="M1704" s="265"/>
      <c r="N1704" s="265"/>
      <c r="O1704" s="265"/>
      <c r="P1704" s="265"/>
      <c r="Q1704" s="265"/>
      <c r="R1704" s="265"/>
      <c r="S1704" s="265"/>
      <c r="T1704" s="265"/>
      <c r="U1704" s="265"/>
      <c r="V1704" s="265"/>
      <c r="W1704" s="265"/>
      <c r="X1704" s="265"/>
      <c r="Y1704" s="265"/>
      <c r="Z1704" s="265"/>
      <c r="AA1704" s="265"/>
      <c r="AB1704" s="265"/>
      <c r="AC1704" s="265"/>
      <c r="AD1704" s="265"/>
      <c r="AE1704" s="265"/>
      <c r="AF1704" s="266"/>
    </row>
    <row r="1705" spans="1:32" s="451" customFormat="1" ht="12.75">
      <c r="A1705" s="259" t="s">
        <v>1558</v>
      </c>
      <c r="B1705" s="669">
        <v>400000</v>
      </c>
      <c r="C1705" s="669">
        <v>140000</v>
      </c>
      <c r="D1705" s="669">
        <v>19856</v>
      </c>
      <c r="E1705" s="670">
        <v>4.9639999999999995</v>
      </c>
      <c r="F1705" s="203">
        <v>0</v>
      </c>
      <c r="G1705" s="265"/>
      <c r="H1705" s="265"/>
      <c r="I1705" s="265"/>
      <c r="J1705" s="265"/>
      <c r="K1705" s="265"/>
      <c r="L1705" s="265"/>
      <c r="M1705" s="265"/>
      <c r="N1705" s="265"/>
      <c r="O1705" s="265"/>
      <c r="P1705" s="265"/>
      <c r="Q1705" s="265"/>
      <c r="R1705" s="265"/>
      <c r="S1705" s="265"/>
      <c r="T1705" s="265"/>
      <c r="U1705" s="265"/>
      <c r="V1705" s="265"/>
      <c r="W1705" s="265"/>
      <c r="X1705" s="265"/>
      <c r="Y1705" s="265"/>
      <c r="Z1705" s="265"/>
      <c r="AA1705" s="265"/>
      <c r="AB1705" s="265"/>
      <c r="AC1705" s="265"/>
      <c r="AD1705" s="265"/>
      <c r="AE1705" s="265"/>
      <c r="AF1705" s="266"/>
    </row>
    <row r="1706" spans="1:32" s="451" customFormat="1" ht="12.75">
      <c r="A1706" s="274" t="s">
        <v>1610</v>
      </c>
      <c r="B1706" s="669">
        <v>400000</v>
      </c>
      <c r="C1706" s="669">
        <v>140000</v>
      </c>
      <c r="D1706" s="669">
        <v>19856</v>
      </c>
      <c r="E1706" s="670">
        <v>4.9639999999999995</v>
      </c>
      <c r="F1706" s="203">
        <v>0</v>
      </c>
      <c r="G1706" s="265"/>
      <c r="H1706" s="265"/>
      <c r="I1706" s="265"/>
      <c r="J1706" s="265"/>
      <c r="K1706" s="265"/>
      <c r="L1706" s="265"/>
      <c r="M1706" s="265"/>
      <c r="N1706" s="265"/>
      <c r="O1706" s="265"/>
      <c r="P1706" s="265"/>
      <c r="Q1706" s="265"/>
      <c r="R1706" s="265"/>
      <c r="S1706" s="265"/>
      <c r="T1706" s="265"/>
      <c r="U1706" s="265"/>
      <c r="V1706" s="265"/>
      <c r="W1706" s="265"/>
      <c r="X1706" s="265"/>
      <c r="Y1706" s="265"/>
      <c r="Z1706" s="265"/>
      <c r="AA1706" s="265"/>
      <c r="AB1706" s="265"/>
      <c r="AC1706" s="265"/>
      <c r="AD1706" s="265"/>
      <c r="AE1706" s="265"/>
      <c r="AF1706" s="266"/>
    </row>
    <row r="1707" spans="1:32" s="451" customFormat="1" ht="12.75">
      <c r="A1707" s="274"/>
      <c r="B1707" s="669"/>
      <c r="C1707" s="365"/>
      <c r="D1707" s="365"/>
      <c r="E1707" s="654"/>
      <c r="F1707" s="203"/>
      <c r="G1707" s="265"/>
      <c r="H1707" s="265"/>
      <c r="I1707" s="265"/>
      <c r="J1707" s="265"/>
      <c r="K1707" s="265"/>
      <c r="L1707" s="265"/>
      <c r="M1707" s="265"/>
      <c r="N1707" s="265"/>
      <c r="O1707" s="265"/>
      <c r="P1707" s="265"/>
      <c r="Q1707" s="265"/>
      <c r="R1707" s="265"/>
      <c r="S1707" s="265"/>
      <c r="T1707" s="265"/>
      <c r="U1707" s="265"/>
      <c r="V1707" s="265"/>
      <c r="W1707" s="265"/>
      <c r="X1707" s="265"/>
      <c r="Y1707" s="265"/>
      <c r="Z1707" s="265"/>
      <c r="AA1707" s="265"/>
      <c r="AB1707" s="265"/>
      <c r="AC1707" s="265"/>
      <c r="AD1707" s="265"/>
      <c r="AE1707" s="265"/>
      <c r="AF1707" s="266"/>
    </row>
    <row r="1708" spans="1:32" s="451" customFormat="1" ht="12.75">
      <c r="A1708" s="252" t="s">
        <v>11</v>
      </c>
      <c r="B1708" s="669"/>
      <c r="C1708" s="365"/>
      <c r="D1708" s="365"/>
      <c r="E1708" s="654"/>
      <c r="F1708" s="203"/>
      <c r="G1708" s="265"/>
      <c r="H1708" s="265"/>
      <c r="I1708" s="265"/>
      <c r="J1708" s="265"/>
      <c r="K1708" s="265"/>
      <c r="L1708" s="265"/>
      <c r="M1708" s="265"/>
      <c r="N1708" s="265"/>
      <c r="O1708" s="265"/>
      <c r="P1708" s="265"/>
      <c r="Q1708" s="265"/>
      <c r="R1708" s="265"/>
      <c r="S1708" s="265"/>
      <c r="T1708" s="265"/>
      <c r="U1708" s="265"/>
      <c r="V1708" s="265"/>
      <c r="W1708" s="265"/>
      <c r="X1708" s="265"/>
      <c r="Y1708" s="265"/>
      <c r="Z1708" s="265"/>
      <c r="AA1708" s="265"/>
      <c r="AB1708" s="265"/>
      <c r="AC1708" s="265"/>
      <c r="AD1708" s="265"/>
      <c r="AE1708" s="265"/>
      <c r="AF1708" s="266"/>
    </row>
    <row r="1709" spans="1:32" s="451" customFormat="1" ht="25.5">
      <c r="A1709" s="685" t="s">
        <v>9</v>
      </c>
      <c r="B1709" s="669"/>
      <c r="C1709" s="365"/>
      <c r="D1709" s="365"/>
      <c r="E1709" s="654"/>
      <c r="F1709" s="203"/>
      <c r="G1709" s="265"/>
      <c r="H1709" s="265"/>
      <c r="I1709" s="265"/>
      <c r="J1709" s="265"/>
      <c r="K1709" s="265"/>
      <c r="L1709" s="265"/>
      <c r="M1709" s="265"/>
      <c r="N1709" s="265"/>
      <c r="O1709" s="265"/>
      <c r="P1709" s="265"/>
      <c r="Q1709" s="265"/>
      <c r="R1709" s="265"/>
      <c r="S1709" s="265"/>
      <c r="T1709" s="265"/>
      <c r="U1709" s="265"/>
      <c r="V1709" s="265"/>
      <c r="W1709" s="265"/>
      <c r="X1709" s="265"/>
      <c r="Y1709" s="265"/>
      <c r="Z1709" s="265"/>
      <c r="AA1709" s="265"/>
      <c r="AB1709" s="265"/>
      <c r="AC1709" s="265"/>
      <c r="AD1709" s="265"/>
      <c r="AE1709" s="265"/>
      <c r="AF1709" s="266"/>
    </row>
    <row r="1710" spans="1:32" s="451" customFormat="1" ht="12.75">
      <c r="A1710" s="199" t="s">
        <v>811</v>
      </c>
      <c r="B1710" s="669">
        <v>15155620</v>
      </c>
      <c r="C1710" s="669">
        <v>0</v>
      </c>
      <c r="D1710" s="669">
        <v>0</v>
      </c>
      <c r="E1710" s="670">
        <v>0</v>
      </c>
      <c r="F1710" s="203">
        <v>0</v>
      </c>
      <c r="G1710" s="265"/>
      <c r="H1710" s="265"/>
      <c r="I1710" s="265"/>
      <c r="J1710" s="265"/>
      <c r="K1710" s="265"/>
      <c r="L1710" s="265"/>
      <c r="M1710" s="265"/>
      <c r="N1710" s="265"/>
      <c r="O1710" s="265"/>
      <c r="P1710" s="265"/>
      <c r="Q1710" s="265"/>
      <c r="R1710" s="265"/>
      <c r="S1710" s="265"/>
      <c r="T1710" s="265"/>
      <c r="U1710" s="265"/>
      <c r="V1710" s="265"/>
      <c r="W1710" s="265"/>
      <c r="X1710" s="265"/>
      <c r="Y1710" s="265"/>
      <c r="Z1710" s="265"/>
      <c r="AA1710" s="265"/>
      <c r="AB1710" s="265"/>
      <c r="AC1710" s="265"/>
      <c r="AD1710" s="265"/>
      <c r="AE1710" s="265"/>
      <c r="AF1710" s="266"/>
    </row>
    <row r="1711" spans="1:32" s="451" customFormat="1" ht="12.75">
      <c r="A1711" s="259" t="s">
        <v>1600</v>
      </c>
      <c r="B1711" s="669">
        <v>15155620</v>
      </c>
      <c r="C1711" s="669">
        <v>0</v>
      </c>
      <c r="D1711" s="669">
        <v>0</v>
      </c>
      <c r="E1711" s="670">
        <v>0</v>
      </c>
      <c r="F1711" s="203">
        <v>0</v>
      </c>
      <c r="G1711" s="265"/>
      <c r="H1711" s="265"/>
      <c r="I1711" s="265"/>
      <c r="J1711" s="265"/>
      <c r="K1711" s="265"/>
      <c r="L1711" s="265"/>
      <c r="M1711" s="265"/>
      <c r="N1711" s="265"/>
      <c r="O1711" s="265"/>
      <c r="P1711" s="265"/>
      <c r="Q1711" s="265"/>
      <c r="R1711" s="265"/>
      <c r="S1711" s="265"/>
      <c r="T1711" s="265"/>
      <c r="U1711" s="265"/>
      <c r="V1711" s="265"/>
      <c r="W1711" s="265"/>
      <c r="X1711" s="265"/>
      <c r="Y1711" s="265"/>
      <c r="Z1711" s="265"/>
      <c r="AA1711" s="265"/>
      <c r="AB1711" s="265"/>
      <c r="AC1711" s="265"/>
      <c r="AD1711" s="265"/>
      <c r="AE1711" s="265"/>
      <c r="AF1711" s="266"/>
    </row>
    <row r="1712" spans="1:32" s="451" customFormat="1" ht="25.5">
      <c r="A1712" s="261" t="s">
        <v>1601</v>
      </c>
      <c r="B1712" s="669">
        <v>15155620</v>
      </c>
      <c r="C1712" s="669">
        <v>0</v>
      </c>
      <c r="D1712" s="669">
        <v>0</v>
      </c>
      <c r="E1712" s="670">
        <v>0</v>
      </c>
      <c r="F1712" s="203">
        <v>0</v>
      </c>
      <c r="G1712" s="265"/>
      <c r="H1712" s="265"/>
      <c r="I1712" s="265"/>
      <c r="J1712" s="265"/>
      <c r="K1712" s="265"/>
      <c r="L1712" s="265"/>
      <c r="M1712" s="265"/>
      <c r="N1712" s="265"/>
      <c r="O1712" s="265"/>
      <c r="P1712" s="265"/>
      <c r="Q1712" s="265"/>
      <c r="R1712" s="265"/>
      <c r="S1712" s="265"/>
      <c r="T1712" s="265"/>
      <c r="U1712" s="265"/>
      <c r="V1712" s="265"/>
      <c r="W1712" s="265"/>
      <c r="X1712" s="265"/>
      <c r="Y1712" s="265"/>
      <c r="Z1712" s="265"/>
      <c r="AA1712" s="265"/>
      <c r="AB1712" s="265"/>
      <c r="AC1712" s="265"/>
      <c r="AD1712" s="265"/>
      <c r="AE1712" s="265"/>
      <c r="AF1712" s="266"/>
    </row>
    <row r="1713" spans="1:32" s="451" customFormat="1" ht="12.75">
      <c r="A1713" s="193" t="s">
        <v>1602</v>
      </c>
      <c r="B1713" s="669">
        <v>15155620</v>
      </c>
      <c r="C1713" s="669">
        <v>0</v>
      </c>
      <c r="D1713" s="669">
        <v>0</v>
      </c>
      <c r="E1713" s="670">
        <v>0</v>
      </c>
      <c r="F1713" s="203">
        <v>0</v>
      </c>
      <c r="G1713" s="265"/>
      <c r="H1713" s="265"/>
      <c r="I1713" s="265"/>
      <c r="J1713" s="265"/>
      <c r="K1713" s="265"/>
      <c r="L1713" s="265"/>
      <c r="M1713" s="265"/>
      <c r="N1713" s="265"/>
      <c r="O1713" s="265"/>
      <c r="P1713" s="265"/>
      <c r="Q1713" s="265"/>
      <c r="R1713" s="265"/>
      <c r="S1713" s="265"/>
      <c r="T1713" s="265"/>
      <c r="U1713" s="265"/>
      <c r="V1713" s="265"/>
      <c r="W1713" s="265"/>
      <c r="X1713" s="265"/>
      <c r="Y1713" s="265"/>
      <c r="Z1713" s="265"/>
      <c r="AA1713" s="265"/>
      <c r="AB1713" s="265"/>
      <c r="AC1713" s="265"/>
      <c r="AD1713" s="265"/>
      <c r="AE1713" s="265"/>
      <c r="AF1713" s="266"/>
    </row>
    <row r="1714" spans="1:32" s="451" customFormat="1" ht="12.75">
      <c r="A1714" s="259" t="s">
        <v>1603</v>
      </c>
      <c r="B1714" s="669">
        <v>1554281</v>
      </c>
      <c r="C1714" s="669">
        <v>0</v>
      </c>
      <c r="D1714" s="669">
        <v>0</v>
      </c>
      <c r="E1714" s="670">
        <v>0</v>
      </c>
      <c r="F1714" s="203">
        <v>0</v>
      </c>
      <c r="G1714" s="265"/>
      <c r="H1714" s="265"/>
      <c r="I1714" s="265"/>
      <c r="J1714" s="265"/>
      <c r="K1714" s="265"/>
      <c r="L1714" s="265"/>
      <c r="M1714" s="265"/>
      <c r="N1714" s="265"/>
      <c r="O1714" s="265"/>
      <c r="P1714" s="265"/>
      <c r="Q1714" s="265"/>
      <c r="R1714" s="265"/>
      <c r="S1714" s="265"/>
      <c r="T1714" s="265"/>
      <c r="U1714" s="265"/>
      <c r="V1714" s="265"/>
      <c r="W1714" s="265"/>
      <c r="X1714" s="265"/>
      <c r="Y1714" s="265"/>
      <c r="Z1714" s="265"/>
      <c r="AA1714" s="265"/>
      <c r="AB1714" s="265"/>
      <c r="AC1714" s="265"/>
      <c r="AD1714" s="265"/>
      <c r="AE1714" s="265"/>
      <c r="AF1714" s="266"/>
    </row>
    <row r="1715" spans="1:32" s="451" customFormat="1" ht="12.75">
      <c r="A1715" s="274" t="s">
        <v>1604</v>
      </c>
      <c r="B1715" s="669">
        <v>1554281</v>
      </c>
      <c r="C1715" s="669">
        <v>0</v>
      </c>
      <c r="D1715" s="669">
        <v>0</v>
      </c>
      <c r="E1715" s="670">
        <v>0</v>
      </c>
      <c r="F1715" s="203">
        <v>0</v>
      </c>
      <c r="G1715" s="265"/>
      <c r="H1715" s="265"/>
      <c r="I1715" s="265"/>
      <c r="J1715" s="265"/>
      <c r="K1715" s="265"/>
      <c r="L1715" s="265"/>
      <c r="M1715" s="265"/>
      <c r="N1715" s="265"/>
      <c r="O1715" s="265"/>
      <c r="P1715" s="265"/>
      <c r="Q1715" s="265"/>
      <c r="R1715" s="265"/>
      <c r="S1715" s="265"/>
      <c r="T1715" s="265"/>
      <c r="U1715" s="265"/>
      <c r="V1715" s="265"/>
      <c r="W1715" s="265"/>
      <c r="X1715" s="265"/>
      <c r="Y1715" s="265"/>
      <c r="Z1715" s="265"/>
      <c r="AA1715" s="265"/>
      <c r="AB1715" s="265"/>
      <c r="AC1715" s="265"/>
      <c r="AD1715" s="265"/>
      <c r="AE1715" s="265"/>
      <c r="AF1715" s="266"/>
    </row>
    <row r="1716" spans="1:32" s="451" customFormat="1" ht="12.75">
      <c r="A1716" s="276" t="s">
        <v>1605</v>
      </c>
      <c r="B1716" s="669">
        <v>436257</v>
      </c>
      <c r="C1716" s="669">
        <v>0</v>
      </c>
      <c r="D1716" s="669">
        <v>0</v>
      </c>
      <c r="E1716" s="670">
        <v>0</v>
      </c>
      <c r="F1716" s="203">
        <v>0</v>
      </c>
      <c r="G1716" s="265"/>
      <c r="H1716" s="265"/>
      <c r="I1716" s="265"/>
      <c r="J1716" s="265"/>
      <c r="K1716" s="265"/>
      <c r="L1716" s="265"/>
      <c r="M1716" s="265"/>
      <c r="N1716" s="265"/>
      <c r="O1716" s="265"/>
      <c r="P1716" s="265"/>
      <c r="Q1716" s="265"/>
      <c r="R1716" s="265"/>
      <c r="S1716" s="265"/>
      <c r="T1716" s="265"/>
      <c r="U1716" s="265"/>
      <c r="V1716" s="265"/>
      <c r="W1716" s="265"/>
      <c r="X1716" s="265"/>
      <c r="Y1716" s="265"/>
      <c r="Z1716" s="265"/>
      <c r="AA1716" s="265"/>
      <c r="AB1716" s="265"/>
      <c r="AC1716" s="265"/>
      <c r="AD1716" s="265"/>
      <c r="AE1716" s="265"/>
      <c r="AF1716" s="266"/>
    </row>
    <row r="1717" spans="1:32" s="451" customFormat="1" ht="12.75">
      <c r="A1717" s="280" t="s">
        <v>1606</v>
      </c>
      <c r="B1717" s="669">
        <v>351565</v>
      </c>
      <c r="C1717" s="669">
        <v>0</v>
      </c>
      <c r="D1717" s="669">
        <v>0</v>
      </c>
      <c r="E1717" s="670">
        <v>0</v>
      </c>
      <c r="F1717" s="203">
        <v>0</v>
      </c>
      <c r="G1717" s="265"/>
      <c r="H1717" s="265"/>
      <c r="I1717" s="265"/>
      <c r="J1717" s="265"/>
      <c r="K1717" s="265"/>
      <c r="L1717" s="265"/>
      <c r="M1717" s="265"/>
      <c r="N1717" s="265"/>
      <c r="O1717" s="265"/>
      <c r="P1717" s="265"/>
      <c r="Q1717" s="265"/>
      <c r="R1717" s="265"/>
      <c r="S1717" s="265"/>
      <c r="T1717" s="265"/>
      <c r="U1717" s="265"/>
      <c r="V1717" s="265"/>
      <c r="W1717" s="265"/>
      <c r="X1717" s="265"/>
      <c r="Y1717" s="265"/>
      <c r="Z1717" s="265"/>
      <c r="AA1717" s="265"/>
      <c r="AB1717" s="265"/>
      <c r="AC1717" s="265"/>
      <c r="AD1717" s="265"/>
      <c r="AE1717" s="265"/>
      <c r="AF1717" s="266"/>
    </row>
    <row r="1718" spans="1:32" s="451" customFormat="1" ht="12.75">
      <c r="A1718" s="276" t="s">
        <v>1607</v>
      </c>
      <c r="B1718" s="669">
        <v>1118024</v>
      </c>
      <c r="C1718" s="669">
        <v>0</v>
      </c>
      <c r="D1718" s="669">
        <v>0</v>
      </c>
      <c r="E1718" s="670">
        <v>0</v>
      </c>
      <c r="F1718" s="203">
        <v>0</v>
      </c>
      <c r="G1718" s="265"/>
      <c r="H1718" s="265"/>
      <c r="I1718" s="265"/>
      <c r="J1718" s="265"/>
      <c r="K1718" s="265"/>
      <c r="L1718" s="265"/>
      <c r="M1718" s="265"/>
      <c r="N1718" s="265"/>
      <c r="O1718" s="265"/>
      <c r="P1718" s="265"/>
      <c r="Q1718" s="265"/>
      <c r="R1718" s="265"/>
      <c r="S1718" s="265"/>
      <c r="T1718" s="265"/>
      <c r="U1718" s="265"/>
      <c r="V1718" s="265"/>
      <c r="W1718" s="265"/>
      <c r="X1718" s="265"/>
      <c r="Y1718" s="265"/>
      <c r="Z1718" s="265"/>
      <c r="AA1718" s="265"/>
      <c r="AB1718" s="265"/>
      <c r="AC1718" s="265"/>
      <c r="AD1718" s="265"/>
      <c r="AE1718" s="265"/>
      <c r="AF1718" s="266"/>
    </row>
    <row r="1719" spans="1:32" s="451" customFormat="1" ht="12.75">
      <c r="A1719" s="259" t="s">
        <v>1558</v>
      </c>
      <c r="B1719" s="669">
        <v>13601339</v>
      </c>
      <c r="C1719" s="669">
        <v>0</v>
      </c>
      <c r="D1719" s="669">
        <v>0</v>
      </c>
      <c r="E1719" s="670">
        <v>0</v>
      </c>
      <c r="F1719" s="203">
        <v>0</v>
      </c>
      <c r="G1719" s="265"/>
      <c r="H1719" s="265"/>
      <c r="I1719" s="265"/>
      <c r="J1719" s="265"/>
      <c r="K1719" s="265"/>
      <c r="L1719" s="265"/>
      <c r="M1719" s="265"/>
      <c r="N1719" s="265"/>
      <c r="O1719" s="265"/>
      <c r="P1719" s="265"/>
      <c r="Q1719" s="265"/>
      <c r="R1719" s="265"/>
      <c r="S1719" s="265"/>
      <c r="T1719" s="265"/>
      <c r="U1719" s="265"/>
      <c r="V1719" s="265"/>
      <c r="W1719" s="265"/>
      <c r="X1719" s="265"/>
      <c r="Y1719" s="265"/>
      <c r="Z1719" s="265"/>
      <c r="AA1719" s="265"/>
      <c r="AB1719" s="265"/>
      <c r="AC1719" s="265"/>
      <c r="AD1719" s="265"/>
      <c r="AE1719" s="265"/>
      <c r="AF1719" s="266"/>
    </row>
    <row r="1720" spans="1:32" s="451" customFormat="1" ht="12.75">
      <c r="A1720" s="274" t="s">
        <v>1610</v>
      </c>
      <c r="B1720" s="669">
        <v>13601339</v>
      </c>
      <c r="C1720" s="669">
        <v>0</v>
      </c>
      <c r="D1720" s="669">
        <v>0</v>
      </c>
      <c r="E1720" s="670">
        <v>0</v>
      </c>
      <c r="F1720" s="203">
        <v>0</v>
      </c>
      <c r="G1720" s="265"/>
      <c r="H1720" s="265"/>
      <c r="I1720" s="265"/>
      <c r="J1720" s="265"/>
      <c r="K1720" s="265"/>
      <c r="L1720" s="265"/>
      <c r="M1720" s="265"/>
      <c r="N1720" s="265"/>
      <c r="O1720" s="265"/>
      <c r="P1720" s="265"/>
      <c r="Q1720" s="265"/>
      <c r="R1720" s="265"/>
      <c r="S1720" s="265"/>
      <c r="T1720" s="265"/>
      <c r="U1720" s="265"/>
      <c r="V1720" s="265"/>
      <c r="W1720" s="265"/>
      <c r="X1720" s="265"/>
      <c r="Y1720" s="265"/>
      <c r="Z1720" s="265"/>
      <c r="AA1720" s="265"/>
      <c r="AB1720" s="265"/>
      <c r="AC1720" s="265"/>
      <c r="AD1720" s="265"/>
      <c r="AE1720" s="265"/>
      <c r="AF1720" s="266"/>
    </row>
    <row r="1721" spans="1:32" s="451" customFormat="1" ht="12.75">
      <c r="A1721" s="274"/>
      <c r="B1721" s="669"/>
      <c r="C1721" s="365"/>
      <c r="D1721" s="365"/>
      <c r="E1721" s="654"/>
      <c r="F1721" s="203"/>
      <c r="G1721" s="265"/>
      <c r="H1721" s="265"/>
      <c r="I1721" s="265"/>
      <c r="J1721" s="265"/>
      <c r="K1721" s="265"/>
      <c r="L1721" s="265"/>
      <c r="M1721" s="265"/>
      <c r="N1721" s="265"/>
      <c r="O1721" s="265"/>
      <c r="P1721" s="265"/>
      <c r="Q1721" s="265"/>
      <c r="R1721" s="265"/>
      <c r="S1721" s="265"/>
      <c r="T1721" s="265"/>
      <c r="U1721" s="265"/>
      <c r="V1721" s="265"/>
      <c r="W1721" s="265"/>
      <c r="X1721" s="265"/>
      <c r="Y1721" s="265"/>
      <c r="Z1721" s="265"/>
      <c r="AA1721" s="265"/>
      <c r="AB1721" s="265"/>
      <c r="AC1721" s="265"/>
      <c r="AD1721" s="265"/>
      <c r="AE1721" s="265"/>
      <c r="AF1721" s="266"/>
    </row>
    <row r="1722" spans="1:32" s="451" customFormat="1" ht="25.5">
      <c r="A1722" s="252" t="s">
        <v>12</v>
      </c>
      <c r="B1722" s="669"/>
      <c r="C1722" s="365"/>
      <c r="D1722" s="365"/>
      <c r="E1722" s="654"/>
      <c r="F1722" s="203"/>
      <c r="G1722" s="265"/>
      <c r="H1722" s="265"/>
      <c r="I1722" s="265"/>
      <c r="J1722" s="265"/>
      <c r="K1722" s="265"/>
      <c r="L1722" s="265"/>
      <c r="M1722" s="265"/>
      <c r="N1722" s="265"/>
      <c r="O1722" s="265"/>
      <c r="P1722" s="265"/>
      <c r="Q1722" s="265"/>
      <c r="R1722" s="265"/>
      <c r="S1722" s="265"/>
      <c r="T1722" s="265"/>
      <c r="U1722" s="265"/>
      <c r="V1722" s="265"/>
      <c r="W1722" s="265"/>
      <c r="X1722" s="265"/>
      <c r="Y1722" s="265"/>
      <c r="Z1722" s="265"/>
      <c r="AA1722" s="265"/>
      <c r="AB1722" s="265"/>
      <c r="AC1722" s="265"/>
      <c r="AD1722" s="265"/>
      <c r="AE1722" s="265"/>
      <c r="AF1722" s="266"/>
    </row>
    <row r="1723" spans="1:32" s="451" customFormat="1" ht="25.5">
      <c r="A1723" s="685" t="s">
        <v>9</v>
      </c>
      <c r="B1723" s="669"/>
      <c r="C1723" s="365"/>
      <c r="D1723" s="365"/>
      <c r="E1723" s="654"/>
      <c r="F1723" s="203"/>
      <c r="G1723" s="265"/>
      <c r="H1723" s="265"/>
      <c r="I1723" s="265"/>
      <c r="J1723" s="265"/>
      <c r="K1723" s="265"/>
      <c r="L1723" s="265"/>
      <c r="M1723" s="265"/>
      <c r="N1723" s="265"/>
      <c r="O1723" s="265"/>
      <c r="P1723" s="265"/>
      <c r="Q1723" s="265"/>
      <c r="R1723" s="265"/>
      <c r="S1723" s="265"/>
      <c r="T1723" s="265"/>
      <c r="U1723" s="265"/>
      <c r="V1723" s="265"/>
      <c r="W1723" s="265"/>
      <c r="X1723" s="265"/>
      <c r="Y1723" s="265"/>
      <c r="Z1723" s="265"/>
      <c r="AA1723" s="265"/>
      <c r="AB1723" s="265"/>
      <c r="AC1723" s="265"/>
      <c r="AD1723" s="265"/>
      <c r="AE1723" s="265"/>
      <c r="AF1723" s="266"/>
    </row>
    <row r="1724" spans="1:32" s="451" customFormat="1" ht="12.75">
      <c r="A1724" s="199" t="s">
        <v>811</v>
      </c>
      <c r="B1724" s="669">
        <v>1408320</v>
      </c>
      <c r="C1724" s="669">
        <v>618660</v>
      </c>
      <c r="D1724" s="669">
        <v>618660</v>
      </c>
      <c r="E1724" s="670">
        <v>43.92893660531698</v>
      </c>
      <c r="F1724" s="203">
        <v>86000</v>
      </c>
      <c r="G1724" s="265"/>
      <c r="H1724" s="265"/>
      <c r="I1724" s="265"/>
      <c r="J1724" s="265"/>
      <c r="K1724" s="265"/>
      <c r="L1724" s="265"/>
      <c r="M1724" s="265"/>
      <c r="N1724" s="265"/>
      <c r="O1724" s="265"/>
      <c r="P1724" s="265"/>
      <c r="Q1724" s="265"/>
      <c r="R1724" s="265"/>
      <c r="S1724" s="265"/>
      <c r="T1724" s="265"/>
      <c r="U1724" s="265"/>
      <c r="V1724" s="265"/>
      <c r="W1724" s="265"/>
      <c r="X1724" s="265"/>
      <c r="Y1724" s="265"/>
      <c r="Z1724" s="265"/>
      <c r="AA1724" s="265"/>
      <c r="AB1724" s="265"/>
      <c r="AC1724" s="265"/>
      <c r="AD1724" s="265"/>
      <c r="AE1724" s="265"/>
      <c r="AF1724" s="266"/>
    </row>
    <row r="1725" spans="1:32" s="451" customFormat="1" ht="12.75">
      <c r="A1725" s="259" t="s">
        <v>1600</v>
      </c>
      <c r="B1725" s="669">
        <v>1408320</v>
      </c>
      <c r="C1725" s="669">
        <v>618660</v>
      </c>
      <c r="D1725" s="669">
        <v>618660</v>
      </c>
      <c r="E1725" s="670">
        <v>43.92893660531698</v>
      </c>
      <c r="F1725" s="203">
        <v>86000</v>
      </c>
      <c r="G1725" s="265"/>
      <c r="H1725" s="265"/>
      <c r="I1725" s="265"/>
      <c r="J1725" s="265"/>
      <c r="K1725" s="265"/>
      <c r="L1725" s="265"/>
      <c r="M1725" s="265"/>
      <c r="N1725" s="265"/>
      <c r="O1725" s="265"/>
      <c r="P1725" s="265"/>
      <c r="Q1725" s="265"/>
      <c r="R1725" s="265"/>
      <c r="S1725" s="265"/>
      <c r="T1725" s="265"/>
      <c r="U1725" s="265"/>
      <c r="V1725" s="265"/>
      <c r="W1725" s="265"/>
      <c r="X1725" s="265"/>
      <c r="Y1725" s="265"/>
      <c r="Z1725" s="265"/>
      <c r="AA1725" s="265"/>
      <c r="AB1725" s="265"/>
      <c r="AC1725" s="265"/>
      <c r="AD1725" s="265"/>
      <c r="AE1725" s="265"/>
      <c r="AF1725" s="266"/>
    </row>
    <row r="1726" spans="1:32" s="451" customFormat="1" ht="25.5">
      <c r="A1726" s="261" t="s">
        <v>1601</v>
      </c>
      <c r="B1726" s="669">
        <v>1408320</v>
      </c>
      <c r="C1726" s="669">
        <v>618660</v>
      </c>
      <c r="D1726" s="669">
        <v>618660</v>
      </c>
      <c r="E1726" s="670">
        <v>43.92893660531698</v>
      </c>
      <c r="F1726" s="203">
        <v>86000</v>
      </c>
      <c r="G1726" s="265"/>
      <c r="H1726" s="265"/>
      <c r="I1726" s="265"/>
      <c r="J1726" s="265"/>
      <c r="K1726" s="265"/>
      <c r="L1726" s="265"/>
      <c r="M1726" s="265"/>
      <c r="N1726" s="265"/>
      <c r="O1726" s="265"/>
      <c r="P1726" s="265"/>
      <c r="Q1726" s="265"/>
      <c r="R1726" s="265"/>
      <c r="S1726" s="265"/>
      <c r="T1726" s="265"/>
      <c r="U1726" s="265"/>
      <c r="V1726" s="265"/>
      <c r="W1726" s="265"/>
      <c r="X1726" s="265"/>
      <c r="Y1726" s="265"/>
      <c r="Z1726" s="265"/>
      <c r="AA1726" s="265"/>
      <c r="AB1726" s="265"/>
      <c r="AC1726" s="265"/>
      <c r="AD1726" s="265"/>
      <c r="AE1726" s="265"/>
      <c r="AF1726" s="266"/>
    </row>
    <row r="1727" spans="1:32" s="451" customFormat="1" ht="12.75">
      <c r="A1727" s="193" t="s">
        <v>1602</v>
      </c>
      <c r="B1727" s="669">
        <v>1408320</v>
      </c>
      <c r="C1727" s="669">
        <v>618660</v>
      </c>
      <c r="D1727" s="669">
        <v>259746</v>
      </c>
      <c r="E1727" s="670">
        <v>18.443677573278798</v>
      </c>
      <c r="F1727" s="203">
        <v>3080</v>
      </c>
      <c r="G1727" s="265"/>
      <c r="H1727" s="265"/>
      <c r="I1727" s="265"/>
      <c r="J1727" s="265"/>
      <c r="K1727" s="265"/>
      <c r="L1727" s="265"/>
      <c r="M1727" s="265"/>
      <c r="N1727" s="265"/>
      <c r="O1727" s="265"/>
      <c r="P1727" s="265"/>
      <c r="Q1727" s="265"/>
      <c r="R1727" s="265"/>
      <c r="S1727" s="265"/>
      <c r="T1727" s="265"/>
      <c r="U1727" s="265"/>
      <c r="V1727" s="265"/>
      <c r="W1727" s="265"/>
      <c r="X1727" s="265"/>
      <c r="Y1727" s="265"/>
      <c r="Z1727" s="265"/>
      <c r="AA1727" s="265"/>
      <c r="AB1727" s="265"/>
      <c r="AC1727" s="265"/>
      <c r="AD1727" s="265"/>
      <c r="AE1727" s="265"/>
      <c r="AF1727" s="266"/>
    </row>
    <row r="1728" spans="1:32" s="451" customFormat="1" ht="12.75">
      <c r="A1728" s="259" t="s">
        <v>1603</v>
      </c>
      <c r="B1728" s="669">
        <v>963320</v>
      </c>
      <c r="C1728" s="669">
        <v>511660</v>
      </c>
      <c r="D1728" s="669">
        <v>201602</v>
      </c>
      <c r="E1728" s="670">
        <v>20.92783291118216</v>
      </c>
      <c r="F1728" s="203">
        <v>3080</v>
      </c>
      <c r="G1728" s="265"/>
      <c r="H1728" s="265"/>
      <c r="I1728" s="265"/>
      <c r="J1728" s="265"/>
      <c r="K1728" s="265"/>
      <c r="L1728" s="265"/>
      <c r="M1728" s="265"/>
      <c r="N1728" s="265"/>
      <c r="O1728" s="265"/>
      <c r="P1728" s="265"/>
      <c r="Q1728" s="265"/>
      <c r="R1728" s="265"/>
      <c r="S1728" s="265"/>
      <c r="T1728" s="265"/>
      <c r="U1728" s="265"/>
      <c r="V1728" s="265"/>
      <c r="W1728" s="265"/>
      <c r="X1728" s="265"/>
      <c r="Y1728" s="265"/>
      <c r="Z1728" s="265"/>
      <c r="AA1728" s="265"/>
      <c r="AB1728" s="265"/>
      <c r="AC1728" s="265"/>
      <c r="AD1728" s="265"/>
      <c r="AE1728" s="265"/>
      <c r="AF1728" s="266"/>
    </row>
    <row r="1729" spans="1:32" s="451" customFormat="1" ht="12.75">
      <c r="A1729" s="274" t="s">
        <v>1604</v>
      </c>
      <c r="B1729" s="669">
        <v>963320</v>
      </c>
      <c r="C1729" s="669">
        <v>511660</v>
      </c>
      <c r="D1729" s="669">
        <v>201602</v>
      </c>
      <c r="E1729" s="670">
        <v>20.92783291118216</v>
      </c>
      <c r="F1729" s="203">
        <v>3080</v>
      </c>
      <c r="G1729" s="265"/>
      <c r="H1729" s="265"/>
      <c r="I1729" s="265"/>
      <c r="J1729" s="265"/>
      <c r="K1729" s="265"/>
      <c r="L1729" s="265"/>
      <c r="M1729" s="265"/>
      <c r="N1729" s="265"/>
      <c r="O1729" s="265"/>
      <c r="P1729" s="265"/>
      <c r="Q1729" s="265"/>
      <c r="R1729" s="265"/>
      <c r="S1729" s="265"/>
      <c r="T1729" s="265"/>
      <c r="U1729" s="265"/>
      <c r="V1729" s="265"/>
      <c r="W1729" s="265"/>
      <c r="X1729" s="265"/>
      <c r="Y1729" s="265"/>
      <c r="Z1729" s="265"/>
      <c r="AA1729" s="265"/>
      <c r="AB1729" s="265"/>
      <c r="AC1729" s="265"/>
      <c r="AD1729" s="265"/>
      <c r="AE1729" s="265"/>
      <c r="AF1729" s="266"/>
    </row>
    <row r="1730" spans="1:32" s="451" customFormat="1" ht="12.75">
      <c r="A1730" s="276" t="s">
        <v>1607</v>
      </c>
      <c r="B1730" s="669">
        <v>963320</v>
      </c>
      <c r="C1730" s="669">
        <v>511660</v>
      </c>
      <c r="D1730" s="669">
        <v>201602</v>
      </c>
      <c r="E1730" s="670">
        <v>20.92783291118216</v>
      </c>
      <c r="F1730" s="203">
        <v>3080</v>
      </c>
      <c r="G1730" s="265"/>
      <c r="H1730" s="265"/>
      <c r="I1730" s="265"/>
      <c r="J1730" s="265"/>
      <c r="K1730" s="265"/>
      <c r="L1730" s="265"/>
      <c r="M1730" s="265"/>
      <c r="N1730" s="265"/>
      <c r="O1730" s="265"/>
      <c r="P1730" s="265"/>
      <c r="Q1730" s="265"/>
      <c r="R1730" s="265"/>
      <c r="S1730" s="265"/>
      <c r="T1730" s="265"/>
      <c r="U1730" s="265"/>
      <c r="V1730" s="265"/>
      <c r="W1730" s="265"/>
      <c r="X1730" s="265"/>
      <c r="Y1730" s="265"/>
      <c r="Z1730" s="265"/>
      <c r="AA1730" s="265"/>
      <c r="AB1730" s="265"/>
      <c r="AC1730" s="265"/>
      <c r="AD1730" s="265"/>
      <c r="AE1730" s="265"/>
      <c r="AF1730" s="266"/>
    </row>
    <row r="1731" spans="1:32" s="451" customFormat="1" ht="12.75">
      <c r="A1731" s="259" t="s">
        <v>1558</v>
      </c>
      <c r="B1731" s="669">
        <v>445000</v>
      </c>
      <c r="C1731" s="669">
        <v>107000</v>
      </c>
      <c r="D1731" s="669">
        <v>58144</v>
      </c>
      <c r="E1731" s="670">
        <v>13.066067415730338</v>
      </c>
      <c r="F1731" s="203">
        <v>0</v>
      </c>
      <c r="G1731" s="265"/>
      <c r="H1731" s="265"/>
      <c r="I1731" s="265"/>
      <c r="J1731" s="265"/>
      <c r="K1731" s="265"/>
      <c r="L1731" s="265"/>
      <c r="M1731" s="265"/>
      <c r="N1731" s="265"/>
      <c r="O1731" s="265"/>
      <c r="P1731" s="265"/>
      <c r="Q1731" s="265"/>
      <c r="R1731" s="265"/>
      <c r="S1731" s="265"/>
      <c r="T1731" s="265"/>
      <c r="U1731" s="265"/>
      <c r="V1731" s="265"/>
      <c r="W1731" s="265"/>
      <c r="X1731" s="265"/>
      <c r="Y1731" s="265"/>
      <c r="Z1731" s="265"/>
      <c r="AA1731" s="265"/>
      <c r="AB1731" s="265"/>
      <c r="AC1731" s="265"/>
      <c r="AD1731" s="265"/>
      <c r="AE1731" s="265"/>
      <c r="AF1731" s="266"/>
    </row>
    <row r="1732" spans="1:32" s="451" customFormat="1" ht="12.75">
      <c r="A1732" s="274" t="s">
        <v>1610</v>
      </c>
      <c r="B1732" s="669">
        <v>445000</v>
      </c>
      <c r="C1732" s="669">
        <v>107000</v>
      </c>
      <c r="D1732" s="669">
        <v>58144</v>
      </c>
      <c r="E1732" s="670">
        <v>13.066067415730338</v>
      </c>
      <c r="F1732" s="203">
        <v>0</v>
      </c>
      <c r="G1732" s="265"/>
      <c r="H1732" s="265"/>
      <c r="I1732" s="265"/>
      <c r="J1732" s="265"/>
      <c r="K1732" s="265"/>
      <c r="L1732" s="265"/>
      <c r="M1732" s="265"/>
      <c r="N1732" s="265"/>
      <c r="O1732" s="265"/>
      <c r="P1732" s="265"/>
      <c r="Q1732" s="265"/>
      <c r="R1732" s="265"/>
      <c r="S1732" s="265"/>
      <c r="T1732" s="265"/>
      <c r="U1732" s="265"/>
      <c r="V1732" s="265"/>
      <c r="W1732" s="265"/>
      <c r="X1732" s="265"/>
      <c r="Y1732" s="265"/>
      <c r="Z1732" s="265"/>
      <c r="AA1732" s="265"/>
      <c r="AB1732" s="265"/>
      <c r="AC1732" s="265"/>
      <c r="AD1732" s="265"/>
      <c r="AE1732" s="265"/>
      <c r="AF1732" s="266"/>
    </row>
    <row r="1733" spans="1:32" s="451" customFormat="1" ht="12.75">
      <c r="A1733" s="274"/>
      <c r="B1733" s="669"/>
      <c r="C1733" s="365"/>
      <c r="D1733" s="365"/>
      <c r="E1733" s="654"/>
      <c r="F1733" s="203"/>
      <c r="G1733" s="265"/>
      <c r="H1733" s="265"/>
      <c r="I1733" s="265"/>
      <c r="J1733" s="265"/>
      <c r="K1733" s="265"/>
      <c r="L1733" s="265"/>
      <c r="M1733" s="265"/>
      <c r="N1733" s="265"/>
      <c r="O1733" s="265"/>
      <c r="P1733" s="265"/>
      <c r="Q1733" s="265"/>
      <c r="R1733" s="265"/>
      <c r="S1733" s="265"/>
      <c r="T1733" s="265"/>
      <c r="U1733" s="265"/>
      <c r="V1733" s="265"/>
      <c r="W1733" s="265"/>
      <c r="X1733" s="265"/>
      <c r="Y1733" s="265"/>
      <c r="Z1733" s="265"/>
      <c r="AA1733" s="265"/>
      <c r="AB1733" s="265"/>
      <c r="AC1733" s="265"/>
      <c r="AD1733" s="265"/>
      <c r="AE1733" s="265"/>
      <c r="AF1733" s="266"/>
    </row>
    <row r="1734" spans="1:32" s="451" customFormat="1" ht="12.75">
      <c r="A1734" s="252" t="s">
        <v>13</v>
      </c>
      <c r="B1734" s="669"/>
      <c r="C1734" s="365"/>
      <c r="D1734" s="365"/>
      <c r="E1734" s="654"/>
      <c r="F1734" s="203"/>
      <c r="G1734" s="265"/>
      <c r="H1734" s="265"/>
      <c r="I1734" s="265"/>
      <c r="J1734" s="265"/>
      <c r="K1734" s="265"/>
      <c r="L1734" s="265"/>
      <c r="M1734" s="265"/>
      <c r="N1734" s="265"/>
      <c r="O1734" s="265"/>
      <c r="P1734" s="265"/>
      <c r="Q1734" s="265"/>
      <c r="R1734" s="265"/>
      <c r="S1734" s="265"/>
      <c r="T1734" s="265"/>
      <c r="U1734" s="265"/>
      <c r="V1734" s="265"/>
      <c r="W1734" s="265"/>
      <c r="X1734" s="265"/>
      <c r="Y1734" s="265"/>
      <c r="Z1734" s="265"/>
      <c r="AA1734" s="265"/>
      <c r="AB1734" s="265"/>
      <c r="AC1734" s="265"/>
      <c r="AD1734" s="265"/>
      <c r="AE1734" s="265"/>
      <c r="AF1734" s="266"/>
    </row>
    <row r="1735" spans="1:32" s="451" customFormat="1" ht="25.5">
      <c r="A1735" s="685" t="s">
        <v>9</v>
      </c>
      <c r="B1735" s="669"/>
      <c r="C1735" s="365"/>
      <c r="D1735" s="365"/>
      <c r="E1735" s="654"/>
      <c r="F1735" s="203"/>
      <c r="G1735" s="265"/>
      <c r="H1735" s="265"/>
      <c r="I1735" s="265"/>
      <c r="J1735" s="265"/>
      <c r="K1735" s="265"/>
      <c r="L1735" s="265"/>
      <c r="M1735" s="265"/>
      <c r="N1735" s="265"/>
      <c r="O1735" s="265"/>
      <c r="P1735" s="265"/>
      <c r="Q1735" s="265"/>
      <c r="R1735" s="265"/>
      <c r="S1735" s="265"/>
      <c r="T1735" s="265"/>
      <c r="U1735" s="265"/>
      <c r="V1735" s="265"/>
      <c r="W1735" s="265"/>
      <c r="X1735" s="265"/>
      <c r="Y1735" s="265"/>
      <c r="Z1735" s="265"/>
      <c r="AA1735" s="265"/>
      <c r="AB1735" s="265"/>
      <c r="AC1735" s="265"/>
      <c r="AD1735" s="265"/>
      <c r="AE1735" s="265"/>
      <c r="AF1735" s="266"/>
    </row>
    <row r="1736" spans="1:32" s="451" customFormat="1" ht="12.75">
      <c r="A1736" s="199" t="s">
        <v>811</v>
      </c>
      <c r="B1736" s="669">
        <v>20872190</v>
      </c>
      <c r="C1736" s="669">
        <v>20872190</v>
      </c>
      <c r="D1736" s="669">
        <v>20872190</v>
      </c>
      <c r="E1736" s="670">
        <v>100</v>
      </c>
      <c r="F1736" s="203">
        <v>6957396</v>
      </c>
      <c r="G1736" s="265"/>
      <c r="H1736" s="265"/>
      <c r="I1736" s="265"/>
      <c r="J1736" s="265"/>
      <c r="K1736" s="265"/>
      <c r="L1736" s="265"/>
      <c r="M1736" s="265"/>
      <c r="N1736" s="265"/>
      <c r="O1736" s="265"/>
      <c r="P1736" s="265"/>
      <c r="Q1736" s="265"/>
      <c r="R1736" s="265"/>
      <c r="S1736" s="265"/>
      <c r="T1736" s="265"/>
      <c r="U1736" s="265"/>
      <c r="V1736" s="265"/>
      <c r="W1736" s="265"/>
      <c r="X1736" s="265"/>
      <c r="Y1736" s="265"/>
      <c r="Z1736" s="265"/>
      <c r="AA1736" s="265"/>
      <c r="AB1736" s="265"/>
      <c r="AC1736" s="265"/>
      <c r="AD1736" s="265"/>
      <c r="AE1736" s="265"/>
      <c r="AF1736" s="266"/>
    </row>
    <row r="1737" spans="1:32" s="451" customFormat="1" ht="12.75">
      <c r="A1737" s="259" t="s">
        <v>1600</v>
      </c>
      <c r="B1737" s="669">
        <v>20872190</v>
      </c>
      <c r="C1737" s="669">
        <v>20872190</v>
      </c>
      <c r="D1737" s="669">
        <v>20872190</v>
      </c>
      <c r="E1737" s="670">
        <v>100</v>
      </c>
      <c r="F1737" s="203">
        <v>6957396</v>
      </c>
      <c r="G1737" s="265"/>
      <c r="H1737" s="265"/>
      <c r="I1737" s="265"/>
      <c r="J1737" s="265"/>
      <c r="K1737" s="265"/>
      <c r="L1737" s="265"/>
      <c r="M1737" s="265"/>
      <c r="N1737" s="265"/>
      <c r="O1737" s="265"/>
      <c r="P1737" s="265"/>
      <c r="Q1737" s="265"/>
      <c r="R1737" s="265"/>
      <c r="S1737" s="265"/>
      <c r="T1737" s="265"/>
      <c r="U1737" s="265"/>
      <c r="V1737" s="265"/>
      <c r="W1737" s="265"/>
      <c r="X1737" s="265"/>
      <c r="Y1737" s="265"/>
      <c r="Z1737" s="265"/>
      <c r="AA1737" s="265"/>
      <c r="AB1737" s="265"/>
      <c r="AC1737" s="265"/>
      <c r="AD1737" s="265"/>
      <c r="AE1737" s="265"/>
      <c r="AF1737" s="266"/>
    </row>
    <row r="1738" spans="1:32" s="451" customFormat="1" ht="25.5">
      <c r="A1738" s="261" t="s">
        <v>1601</v>
      </c>
      <c r="B1738" s="669">
        <v>20872190</v>
      </c>
      <c r="C1738" s="669">
        <v>20872190</v>
      </c>
      <c r="D1738" s="669">
        <v>20872190</v>
      </c>
      <c r="E1738" s="670">
        <v>100</v>
      </c>
      <c r="F1738" s="203">
        <v>6957396</v>
      </c>
      <c r="G1738" s="265"/>
      <c r="H1738" s="265"/>
      <c r="I1738" s="265"/>
      <c r="J1738" s="265"/>
      <c r="K1738" s="265"/>
      <c r="L1738" s="265"/>
      <c r="M1738" s="265"/>
      <c r="N1738" s="265"/>
      <c r="O1738" s="265"/>
      <c r="P1738" s="265"/>
      <c r="Q1738" s="265"/>
      <c r="R1738" s="265"/>
      <c r="S1738" s="265"/>
      <c r="T1738" s="265"/>
      <c r="U1738" s="265"/>
      <c r="V1738" s="265"/>
      <c r="W1738" s="265"/>
      <c r="X1738" s="265"/>
      <c r="Y1738" s="265"/>
      <c r="Z1738" s="265"/>
      <c r="AA1738" s="265"/>
      <c r="AB1738" s="265"/>
      <c r="AC1738" s="265"/>
      <c r="AD1738" s="265"/>
      <c r="AE1738" s="265"/>
      <c r="AF1738" s="266"/>
    </row>
    <row r="1739" spans="1:32" s="451" customFormat="1" ht="12.75">
      <c r="A1739" s="193" t="s">
        <v>1602</v>
      </c>
      <c r="B1739" s="669">
        <v>20872190</v>
      </c>
      <c r="C1739" s="669">
        <v>20872190</v>
      </c>
      <c r="D1739" s="669">
        <v>12721312</v>
      </c>
      <c r="E1739" s="670">
        <v>60.94862110779942</v>
      </c>
      <c r="F1739" s="203">
        <v>1844083</v>
      </c>
      <c r="G1739" s="265"/>
      <c r="H1739" s="265"/>
      <c r="I1739" s="265"/>
      <c r="J1739" s="265"/>
      <c r="K1739" s="265"/>
      <c r="L1739" s="265"/>
      <c r="M1739" s="265"/>
      <c r="N1739" s="265"/>
      <c r="O1739" s="265"/>
      <c r="P1739" s="265"/>
      <c r="Q1739" s="265"/>
      <c r="R1739" s="265"/>
      <c r="S1739" s="265"/>
      <c r="T1739" s="265"/>
      <c r="U1739" s="265"/>
      <c r="V1739" s="265"/>
      <c r="W1739" s="265"/>
      <c r="X1739" s="265"/>
      <c r="Y1739" s="265"/>
      <c r="Z1739" s="265"/>
      <c r="AA1739" s="265"/>
      <c r="AB1739" s="265"/>
      <c r="AC1739" s="265"/>
      <c r="AD1739" s="265"/>
      <c r="AE1739" s="265"/>
      <c r="AF1739" s="266"/>
    </row>
    <row r="1740" spans="1:32" s="451" customFormat="1" ht="12.75">
      <c r="A1740" s="259" t="s">
        <v>1558</v>
      </c>
      <c r="B1740" s="669">
        <v>20872190</v>
      </c>
      <c r="C1740" s="669">
        <v>20872190</v>
      </c>
      <c r="D1740" s="669">
        <v>12721312</v>
      </c>
      <c r="E1740" s="670">
        <v>60.94862110779942</v>
      </c>
      <c r="F1740" s="203">
        <v>1844083</v>
      </c>
      <c r="G1740" s="265"/>
      <c r="H1740" s="265"/>
      <c r="I1740" s="265"/>
      <c r="J1740" s="265"/>
      <c r="K1740" s="265"/>
      <c r="L1740" s="265"/>
      <c r="M1740" s="265"/>
      <c r="N1740" s="265"/>
      <c r="O1740" s="265"/>
      <c r="P1740" s="265"/>
      <c r="Q1740" s="265"/>
      <c r="R1740" s="265"/>
      <c r="S1740" s="265"/>
      <c r="T1740" s="265"/>
      <c r="U1740" s="265"/>
      <c r="V1740" s="265"/>
      <c r="W1740" s="265"/>
      <c r="X1740" s="265"/>
      <c r="Y1740" s="265"/>
      <c r="Z1740" s="265"/>
      <c r="AA1740" s="265"/>
      <c r="AB1740" s="265"/>
      <c r="AC1740" s="265"/>
      <c r="AD1740" s="265"/>
      <c r="AE1740" s="265"/>
      <c r="AF1740" s="266"/>
    </row>
    <row r="1741" spans="1:32" s="451" customFormat="1" ht="12.75">
      <c r="A1741" s="259" t="s">
        <v>812</v>
      </c>
      <c r="B1741" s="669">
        <v>20872190</v>
      </c>
      <c r="C1741" s="669">
        <v>20872190</v>
      </c>
      <c r="D1741" s="669">
        <v>12721312</v>
      </c>
      <c r="E1741" s="670">
        <v>60.94862110779942</v>
      </c>
      <c r="F1741" s="203">
        <v>1844083</v>
      </c>
      <c r="G1741" s="265"/>
      <c r="H1741" s="265"/>
      <c r="I1741" s="265"/>
      <c r="J1741" s="265"/>
      <c r="K1741" s="265"/>
      <c r="L1741" s="265"/>
      <c r="M1741" s="265"/>
      <c r="N1741" s="265"/>
      <c r="O1741" s="265"/>
      <c r="P1741" s="265"/>
      <c r="Q1741" s="265"/>
      <c r="R1741" s="265"/>
      <c r="S1741" s="265"/>
      <c r="T1741" s="265"/>
      <c r="U1741" s="265"/>
      <c r="V1741" s="265"/>
      <c r="W1741" s="265"/>
      <c r="X1741" s="265"/>
      <c r="Y1741" s="265"/>
      <c r="Z1741" s="265"/>
      <c r="AA1741" s="265"/>
      <c r="AB1741" s="265"/>
      <c r="AC1741" s="265"/>
      <c r="AD1741" s="265"/>
      <c r="AE1741" s="265"/>
      <c r="AF1741" s="266"/>
    </row>
    <row r="1742" spans="1:32" s="451" customFormat="1" ht="12.75">
      <c r="A1742" s="276" t="s">
        <v>1668</v>
      </c>
      <c r="B1742" s="669">
        <v>20872190</v>
      </c>
      <c r="C1742" s="669">
        <v>20872190</v>
      </c>
      <c r="D1742" s="669">
        <v>12721312</v>
      </c>
      <c r="E1742" s="670">
        <v>60.94862110779942</v>
      </c>
      <c r="F1742" s="203">
        <v>1844083</v>
      </c>
      <c r="G1742" s="265"/>
      <c r="H1742" s="265"/>
      <c r="I1742" s="265"/>
      <c r="J1742" s="265"/>
      <c r="K1742" s="265"/>
      <c r="L1742" s="265"/>
      <c r="M1742" s="265"/>
      <c r="N1742" s="265"/>
      <c r="O1742" s="265"/>
      <c r="P1742" s="265"/>
      <c r="Q1742" s="265"/>
      <c r="R1742" s="265"/>
      <c r="S1742" s="265"/>
      <c r="T1742" s="265"/>
      <c r="U1742" s="265"/>
      <c r="V1742" s="265"/>
      <c r="W1742" s="265"/>
      <c r="X1742" s="265"/>
      <c r="Y1742" s="265"/>
      <c r="Z1742" s="265"/>
      <c r="AA1742" s="265"/>
      <c r="AB1742" s="265"/>
      <c r="AC1742" s="265"/>
      <c r="AD1742" s="265"/>
      <c r="AE1742" s="265"/>
      <c r="AF1742" s="266"/>
    </row>
    <row r="1743" spans="1:32" s="451" customFormat="1" ht="12.75">
      <c r="A1743" s="688"/>
      <c r="B1743" s="669"/>
      <c r="C1743" s="365"/>
      <c r="D1743" s="365"/>
      <c r="E1743" s="654"/>
      <c r="F1743" s="203"/>
      <c r="G1743" s="265"/>
      <c r="H1743" s="265"/>
      <c r="I1743" s="265"/>
      <c r="J1743" s="265"/>
      <c r="K1743" s="265"/>
      <c r="L1743" s="265"/>
      <c r="M1743" s="265"/>
      <c r="N1743" s="265"/>
      <c r="O1743" s="265"/>
      <c r="P1743" s="265"/>
      <c r="Q1743" s="265"/>
      <c r="R1743" s="265"/>
      <c r="S1743" s="265"/>
      <c r="T1743" s="265"/>
      <c r="U1743" s="265"/>
      <c r="V1743" s="265"/>
      <c r="W1743" s="265"/>
      <c r="X1743" s="265"/>
      <c r="Y1743" s="265"/>
      <c r="Z1743" s="265"/>
      <c r="AA1743" s="265"/>
      <c r="AB1743" s="265"/>
      <c r="AC1743" s="265"/>
      <c r="AD1743" s="265"/>
      <c r="AE1743" s="265"/>
      <c r="AF1743" s="266"/>
    </row>
    <row r="1744" spans="1:32" s="451" customFormat="1" ht="12.75">
      <c r="A1744" s="645" t="s">
        <v>14</v>
      </c>
      <c r="B1744" s="365"/>
      <c r="C1744" s="365"/>
      <c r="D1744" s="365"/>
      <c r="E1744" s="654"/>
      <c r="F1744" s="203"/>
      <c r="G1744" s="265"/>
      <c r="H1744" s="265"/>
      <c r="I1744" s="265"/>
      <c r="J1744" s="265"/>
      <c r="K1744" s="265"/>
      <c r="L1744" s="265"/>
      <c r="M1744" s="265"/>
      <c r="N1744" s="265"/>
      <c r="O1744" s="265"/>
      <c r="P1744" s="265"/>
      <c r="Q1744" s="265"/>
      <c r="R1744" s="265"/>
      <c r="S1744" s="265"/>
      <c r="T1744" s="265"/>
      <c r="U1744" s="265"/>
      <c r="V1744" s="265"/>
      <c r="W1744" s="265"/>
      <c r="X1744" s="265"/>
      <c r="Y1744" s="265"/>
      <c r="Z1744" s="265"/>
      <c r="AA1744" s="265"/>
      <c r="AB1744" s="265"/>
      <c r="AC1744" s="265"/>
      <c r="AD1744" s="265"/>
      <c r="AE1744" s="265"/>
      <c r="AF1744" s="266"/>
    </row>
    <row r="1745" spans="1:32" s="451" customFormat="1" ht="12.75">
      <c r="A1745" s="199" t="s">
        <v>811</v>
      </c>
      <c r="B1745" s="669">
        <v>243123040</v>
      </c>
      <c r="C1745" s="669">
        <v>121667573</v>
      </c>
      <c r="D1745" s="669">
        <v>121667281</v>
      </c>
      <c r="E1745" s="670">
        <v>50.04350101907248</v>
      </c>
      <c r="F1745" s="203">
        <v>11432294</v>
      </c>
      <c r="G1745" s="265"/>
      <c r="H1745" s="265"/>
      <c r="I1745" s="265"/>
      <c r="J1745" s="265"/>
      <c r="K1745" s="265"/>
      <c r="L1745" s="265"/>
      <c r="M1745" s="265"/>
      <c r="N1745" s="265"/>
      <c r="O1745" s="265"/>
      <c r="P1745" s="265"/>
      <c r="Q1745" s="265"/>
      <c r="R1745" s="265"/>
      <c r="S1745" s="265"/>
      <c r="T1745" s="265"/>
      <c r="U1745" s="265"/>
      <c r="V1745" s="265"/>
      <c r="W1745" s="265"/>
      <c r="X1745" s="265"/>
      <c r="Y1745" s="265"/>
      <c r="Z1745" s="265"/>
      <c r="AA1745" s="265"/>
      <c r="AB1745" s="265"/>
      <c r="AC1745" s="265"/>
      <c r="AD1745" s="265"/>
      <c r="AE1745" s="265"/>
      <c r="AF1745" s="266"/>
    </row>
    <row r="1746" spans="1:32" s="451" customFormat="1" ht="12.75">
      <c r="A1746" s="259" t="s">
        <v>1612</v>
      </c>
      <c r="B1746" s="669">
        <v>44589</v>
      </c>
      <c r="C1746" s="669">
        <v>30136</v>
      </c>
      <c r="D1746" s="669">
        <v>29844</v>
      </c>
      <c r="E1746" s="670">
        <v>66.9313059274709</v>
      </c>
      <c r="F1746" s="203">
        <v>0</v>
      </c>
      <c r="G1746" s="265"/>
      <c r="H1746" s="265"/>
      <c r="I1746" s="265"/>
      <c r="J1746" s="265"/>
      <c r="K1746" s="265"/>
      <c r="L1746" s="265"/>
      <c r="M1746" s="265"/>
      <c r="N1746" s="265"/>
      <c r="O1746" s="265"/>
      <c r="P1746" s="265"/>
      <c r="Q1746" s="265"/>
      <c r="R1746" s="265"/>
      <c r="S1746" s="265"/>
      <c r="T1746" s="265"/>
      <c r="U1746" s="265"/>
      <c r="V1746" s="265"/>
      <c r="W1746" s="265"/>
      <c r="X1746" s="265"/>
      <c r="Y1746" s="265"/>
      <c r="Z1746" s="265"/>
      <c r="AA1746" s="265"/>
      <c r="AB1746" s="265"/>
      <c r="AC1746" s="265"/>
      <c r="AD1746" s="265"/>
      <c r="AE1746" s="265"/>
      <c r="AF1746" s="266"/>
    </row>
    <row r="1747" spans="1:32" s="451" customFormat="1" ht="12.75">
      <c r="A1747" s="259" t="s">
        <v>1600</v>
      </c>
      <c r="B1747" s="669">
        <v>243078451</v>
      </c>
      <c r="C1747" s="669">
        <v>121637437</v>
      </c>
      <c r="D1747" s="669">
        <v>121637437</v>
      </c>
      <c r="E1747" s="670">
        <v>50.040403211225005</v>
      </c>
      <c r="F1747" s="203">
        <v>11432294</v>
      </c>
      <c r="G1747" s="265"/>
      <c r="H1747" s="265"/>
      <c r="I1747" s="265"/>
      <c r="J1747" s="265"/>
      <c r="K1747" s="265"/>
      <c r="L1747" s="265"/>
      <c r="M1747" s="265"/>
      <c r="N1747" s="265"/>
      <c r="O1747" s="265"/>
      <c r="P1747" s="265"/>
      <c r="Q1747" s="265"/>
      <c r="R1747" s="265"/>
      <c r="S1747" s="265"/>
      <c r="T1747" s="265"/>
      <c r="U1747" s="265"/>
      <c r="V1747" s="265"/>
      <c r="W1747" s="265"/>
      <c r="X1747" s="265"/>
      <c r="Y1747" s="265"/>
      <c r="Z1747" s="265"/>
      <c r="AA1747" s="265"/>
      <c r="AB1747" s="265"/>
      <c r="AC1747" s="265"/>
      <c r="AD1747" s="265"/>
      <c r="AE1747" s="265"/>
      <c r="AF1747" s="266"/>
    </row>
    <row r="1748" spans="1:32" s="451" customFormat="1" ht="25.5">
      <c r="A1748" s="261" t="s">
        <v>1601</v>
      </c>
      <c r="B1748" s="669">
        <v>243078451</v>
      </c>
      <c r="C1748" s="669">
        <v>121637437</v>
      </c>
      <c r="D1748" s="669">
        <v>121637437</v>
      </c>
      <c r="E1748" s="670">
        <v>50.040403211225005</v>
      </c>
      <c r="F1748" s="203">
        <v>11432294</v>
      </c>
      <c r="G1748" s="265"/>
      <c r="H1748" s="265"/>
      <c r="I1748" s="265"/>
      <c r="J1748" s="265"/>
      <c r="K1748" s="265"/>
      <c r="L1748" s="265"/>
      <c r="M1748" s="265"/>
      <c r="N1748" s="265"/>
      <c r="O1748" s="265"/>
      <c r="P1748" s="265"/>
      <c r="Q1748" s="265"/>
      <c r="R1748" s="265"/>
      <c r="S1748" s="265"/>
      <c r="T1748" s="265"/>
      <c r="U1748" s="265"/>
      <c r="V1748" s="265"/>
      <c r="W1748" s="265"/>
      <c r="X1748" s="265"/>
      <c r="Y1748" s="265"/>
      <c r="Z1748" s="265"/>
      <c r="AA1748" s="265"/>
      <c r="AB1748" s="265"/>
      <c r="AC1748" s="265"/>
      <c r="AD1748" s="265"/>
      <c r="AE1748" s="265"/>
      <c r="AF1748" s="266"/>
    </row>
    <row r="1749" spans="1:32" s="451" customFormat="1" ht="12.75">
      <c r="A1749" s="193" t="s">
        <v>1602</v>
      </c>
      <c r="B1749" s="669">
        <v>242351730</v>
      </c>
      <c r="C1749" s="669">
        <v>121662935</v>
      </c>
      <c r="D1749" s="669">
        <v>95652199</v>
      </c>
      <c r="E1749" s="670">
        <v>39.468337609968785</v>
      </c>
      <c r="F1749" s="203">
        <v>7375586</v>
      </c>
      <c r="G1749" s="265"/>
      <c r="H1749" s="265"/>
      <c r="I1749" s="265"/>
      <c r="J1749" s="265"/>
      <c r="K1749" s="265"/>
      <c r="L1749" s="265"/>
      <c r="M1749" s="265"/>
      <c r="N1749" s="265"/>
      <c r="O1749" s="265"/>
      <c r="P1749" s="265"/>
      <c r="Q1749" s="265"/>
      <c r="R1749" s="265"/>
      <c r="S1749" s="265"/>
      <c r="T1749" s="265"/>
      <c r="U1749" s="265"/>
      <c r="V1749" s="265"/>
      <c r="W1749" s="265"/>
      <c r="X1749" s="265"/>
      <c r="Y1749" s="265"/>
      <c r="Z1749" s="265"/>
      <c r="AA1749" s="265"/>
      <c r="AB1749" s="265"/>
      <c r="AC1749" s="265"/>
      <c r="AD1749" s="265"/>
      <c r="AE1749" s="265"/>
      <c r="AF1749" s="266"/>
    </row>
    <row r="1750" spans="1:32" s="451" customFormat="1" ht="12.75">
      <c r="A1750" s="259" t="s">
        <v>1603</v>
      </c>
      <c r="B1750" s="669">
        <v>238281413</v>
      </c>
      <c r="C1750" s="669">
        <v>120412935</v>
      </c>
      <c r="D1750" s="669">
        <v>94403785</v>
      </c>
      <c r="E1750" s="670">
        <v>39.61861053761671</v>
      </c>
      <c r="F1750" s="203">
        <v>7351019</v>
      </c>
      <c r="G1750" s="265"/>
      <c r="H1750" s="265"/>
      <c r="I1750" s="265"/>
      <c r="J1750" s="265"/>
      <c r="K1750" s="265"/>
      <c r="L1750" s="265"/>
      <c r="M1750" s="265"/>
      <c r="N1750" s="265"/>
      <c r="O1750" s="265"/>
      <c r="P1750" s="265"/>
      <c r="Q1750" s="265"/>
      <c r="R1750" s="265"/>
      <c r="S1750" s="265"/>
      <c r="T1750" s="265"/>
      <c r="U1750" s="265"/>
      <c r="V1750" s="265"/>
      <c r="W1750" s="265"/>
      <c r="X1750" s="265"/>
      <c r="Y1750" s="265"/>
      <c r="Z1750" s="265"/>
      <c r="AA1750" s="265"/>
      <c r="AB1750" s="265"/>
      <c r="AC1750" s="265"/>
      <c r="AD1750" s="265"/>
      <c r="AE1750" s="265"/>
      <c r="AF1750" s="266"/>
    </row>
    <row r="1751" spans="1:32" s="451" customFormat="1" ht="12.75">
      <c r="A1751" s="274" t="s">
        <v>1604</v>
      </c>
      <c r="B1751" s="669">
        <v>23638310</v>
      </c>
      <c r="C1751" s="669">
        <v>4559143</v>
      </c>
      <c r="D1751" s="669">
        <v>3416847</v>
      </c>
      <c r="E1751" s="670">
        <v>14.454700864824938</v>
      </c>
      <c r="F1751" s="203">
        <v>684670</v>
      </c>
      <c r="G1751" s="265"/>
      <c r="H1751" s="265"/>
      <c r="I1751" s="265"/>
      <c r="J1751" s="265"/>
      <c r="K1751" s="265"/>
      <c r="L1751" s="265"/>
      <c r="M1751" s="265"/>
      <c r="N1751" s="265"/>
      <c r="O1751" s="265"/>
      <c r="P1751" s="265"/>
      <c r="Q1751" s="265"/>
      <c r="R1751" s="265"/>
      <c r="S1751" s="265"/>
      <c r="T1751" s="265"/>
      <c r="U1751" s="265"/>
      <c r="V1751" s="265"/>
      <c r="W1751" s="265"/>
      <c r="X1751" s="265"/>
      <c r="Y1751" s="265"/>
      <c r="Z1751" s="265"/>
      <c r="AA1751" s="265"/>
      <c r="AB1751" s="265"/>
      <c r="AC1751" s="265"/>
      <c r="AD1751" s="265"/>
      <c r="AE1751" s="265"/>
      <c r="AF1751" s="266"/>
    </row>
    <row r="1752" spans="1:32" s="451" customFormat="1" ht="12.75">
      <c r="A1752" s="276" t="s">
        <v>1605</v>
      </c>
      <c r="B1752" s="669">
        <v>566209</v>
      </c>
      <c r="C1752" s="669">
        <v>200739</v>
      </c>
      <c r="D1752" s="669">
        <v>188170</v>
      </c>
      <c r="E1752" s="670">
        <v>33.23331137442182</v>
      </c>
      <c r="F1752" s="203">
        <v>69371</v>
      </c>
      <c r="G1752" s="265"/>
      <c r="H1752" s="265"/>
      <c r="I1752" s="265"/>
      <c r="J1752" s="265"/>
      <c r="K1752" s="265"/>
      <c r="L1752" s="265"/>
      <c r="M1752" s="265"/>
      <c r="N1752" s="265"/>
      <c r="O1752" s="265"/>
      <c r="P1752" s="265"/>
      <c r="Q1752" s="265"/>
      <c r="R1752" s="265"/>
      <c r="S1752" s="265"/>
      <c r="T1752" s="265"/>
      <c r="U1752" s="265"/>
      <c r="V1752" s="265"/>
      <c r="W1752" s="265"/>
      <c r="X1752" s="265"/>
      <c r="Y1752" s="265"/>
      <c r="Z1752" s="265"/>
      <c r="AA1752" s="265"/>
      <c r="AB1752" s="265"/>
      <c r="AC1752" s="265"/>
      <c r="AD1752" s="265"/>
      <c r="AE1752" s="265"/>
      <c r="AF1752" s="266"/>
    </row>
    <row r="1753" spans="1:32" s="451" customFormat="1" ht="12.75">
      <c r="A1753" s="280" t="s">
        <v>1606</v>
      </c>
      <c r="B1753" s="669">
        <v>456289</v>
      </c>
      <c r="C1753" s="669">
        <v>162149</v>
      </c>
      <c r="D1753" s="669">
        <v>130968</v>
      </c>
      <c r="E1753" s="670">
        <v>28.70286156361429</v>
      </c>
      <c r="F1753" s="203">
        <v>53873</v>
      </c>
      <c r="G1753" s="265"/>
      <c r="H1753" s="265"/>
      <c r="I1753" s="265"/>
      <c r="J1753" s="265"/>
      <c r="K1753" s="265"/>
      <c r="L1753" s="265"/>
      <c r="M1753" s="265"/>
      <c r="N1753" s="265"/>
      <c r="O1753" s="265"/>
      <c r="P1753" s="265"/>
      <c r="Q1753" s="265"/>
      <c r="R1753" s="265"/>
      <c r="S1753" s="265"/>
      <c r="T1753" s="265"/>
      <c r="U1753" s="265"/>
      <c r="V1753" s="265"/>
      <c r="W1753" s="265"/>
      <c r="X1753" s="265"/>
      <c r="Y1753" s="265"/>
      <c r="Z1753" s="265"/>
      <c r="AA1753" s="265"/>
      <c r="AB1753" s="265"/>
      <c r="AC1753" s="265"/>
      <c r="AD1753" s="265"/>
      <c r="AE1753" s="265"/>
      <c r="AF1753" s="266"/>
    </row>
    <row r="1754" spans="1:32" s="451" customFormat="1" ht="12.75">
      <c r="A1754" s="276" t="s">
        <v>1607</v>
      </c>
      <c r="B1754" s="669">
        <v>23072101</v>
      </c>
      <c r="C1754" s="669">
        <v>4358404</v>
      </c>
      <c r="D1754" s="669">
        <v>3228677</v>
      </c>
      <c r="E1754" s="670">
        <v>13.99385777654146</v>
      </c>
      <c r="F1754" s="203">
        <v>615299</v>
      </c>
      <c r="G1754" s="265"/>
      <c r="H1754" s="265"/>
      <c r="I1754" s="265"/>
      <c r="J1754" s="265"/>
      <c r="K1754" s="265"/>
      <c r="L1754" s="265"/>
      <c r="M1754" s="265"/>
      <c r="N1754" s="265"/>
      <c r="O1754" s="265"/>
      <c r="P1754" s="265"/>
      <c r="Q1754" s="265"/>
      <c r="R1754" s="265"/>
      <c r="S1754" s="265"/>
      <c r="T1754" s="265"/>
      <c r="U1754" s="265"/>
      <c r="V1754" s="265"/>
      <c r="W1754" s="265"/>
      <c r="X1754" s="265"/>
      <c r="Y1754" s="265"/>
      <c r="Z1754" s="265"/>
      <c r="AA1754" s="265"/>
      <c r="AB1754" s="265"/>
      <c r="AC1754" s="265"/>
      <c r="AD1754" s="265"/>
      <c r="AE1754" s="265"/>
      <c r="AF1754" s="266"/>
    </row>
    <row r="1755" spans="1:32" s="451" customFormat="1" ht="12.75">
      <c r="A1755" s="274" t="s">
        <v>1640</v>
      </c>
      <c r="B1755" s="669">
        <v>62702335</v>
      </c>
      <c r="C1755" s="669">
        <v>31300865</v>
      </c>
      <c r="D1755" s="669">
        <v>29276412</v>
      </c>
      <c r="E1755" s="670">
        <v>46.69110328985356</v>
      </c>
      <c r="F1755" s="203">
        <v>2222499</v>
      </c>
      <c r="G1755" s="265"/>
      <c r="H1755" s="265"/>
      <c r="I1755" s="265"/>
      <c r="J1755" s="265"/>
      <c r="K1755" s="265"/>
      <c r="L1755" s="265"/>
      <c r="M1755" s="265"/>
      <c r="N1755" s="265"/>
      <c r="O1755" s="265"/>
      <c r="P1755" s="265"/>
      <c r="Q1755" s="265"/>
      <c r="R1755" s="265"/>
      <c r="S1755" s="265"/>
      <c r="T1755" s="265"/>
      <c r="U1755" s="265"/>
      <c r="V1755" s="265"/>
      <c r="W1755" s="265"/>
      <c r="X1755" s="265"/>
      <c r="Y1755" s="265"/>
      <c r="Z1755" s="265"/>
      <c r="AA1755" s="265"/>
      <c r="AB1755" s="265"/>
      <c r="AC1755" s="265"/>
      <c r="AD1755" s="265"/>
      <c r="AE1755" s="265"/>
      <c r="AF1755" s="266"/>
    </row>
    <row r="1756" spans="1:32" s="451" customFormat="1" ht="12.75">
      <c r="A1756" s="274" t="s">
        <v>1608</v>
      </c>
      <c r="B1756" s="669">
        <v>3299423</v>
      </c>
      <c r="C1756" s="669">
        <v>215000</v>
      </c>
      <c r="D1756" s="669">
        <v>188004</v>
      </c>
      <c r="E1756" s="670">
        <v>5.698087211006288</v>
      </c>
      <c r="F1756" s="203">
        <v>35786</v>
      </c>
      <c r="G1756" s="265"/>
      <c r="H1756" s="265"/>
      <c r="I1756" s="265"/>
      <c r="J1756" s="265"/>
      <c r="K1756" s="265"/>
      <c r="L1756" s="265"/>
      <c r="M1756" s="265"/>
      <c r="N1756" s="265"/>
      <c r="O1756" s="265"/>
      <c r="P1756" s="265"/>
      <c r="Q1756" s="265"/>
      <c r="R1756" s="265"/>
      <c r="S1756" s="265"/>
      <c r="T1756" s="265"/>
      <c r="U1756" s="265"/>
      <c r="V1756" s="265"/>
      <c r="W1756" s="265"/>
      <c r="X1756" s="265"/>
      <c r="Y1756" s="265"/>
      <c r="Z1756" s="265"/>
      <c r="AA1756" s="265"/>
      <c r="AB1756" s="265"/>
      <c r="AC1756" s="265"/>
      <c r="AD1756" s="265"/>
      <c r="AE1756" s="265"/>
      <c r="AF1756" s="266"/>
    </row>
    <row r="1757" spans="1:32" s="451" customFormat="1" ht="12.75">
      <c r="A1757" s="276" t="s">
        <v>1620</v>
      </c>
      <c r="B1757" s="669">
        <v>3299423</v>
      </c>
      <c r="C1757" s="669">
        <v>215000</v>
      </c>
      <c r="D1757" s="669">
        <v>188004</v>
      </c>
      <c r="E1757" s="670">
        <v>5.698087211006288</v>
      </c>
      <c r="F1757" s="203">
        <v>35786</v>
      </c>
      <c r="G1757" s="265"/>
      <c r="H1757" s="265"/>
      <c r="I1757" s="265"/>
      <c r="J1757" s="265"/>
      <c r="K1757" s="265"/>
      <c r="L1757" s="265"/>
      <c r="M1757" s="265"/>
      <c r="N1757" s="265"/>
      <c r="O1757" s="265"/>
      <c r="P1757" s="265"/>
      <c r="Q1757" s="265"/>
      <c r="R1757" s="265"/>
      <c r="S1757" s="265"/>
      <c r="T1757" s="265"/>
      <c r="U1757" s="265"/>
      <c r="V1757" s="265"/>
      <c r="W1757" s="265"/>
      <c r="X1757" s="265"/>
      <c r="Y1757" s="265"/>
      <c r="Z1757" s="265"/>
      <c r="AA1757" s="265"/>
      <c r="AB1757" s="265"/>
      <c r="AC1757" s="265"/>
      <c r="AD1757" s="265"/>
      <c r="AE1757" s="265"/>
      <c r="AF1757" s="266"/>
    </row>
    <row r="1758" spans="1:32" s="451" customFormat="1" ht="25.5">
      <c r="A1758" s="261" t="s">
        <v>1613</v>
      </c>
      <c r="B1758" s="669">
        <v>148641345</v>
      </c>
      <c r="C1758" s="669">
        <v>84337927</v>
      </c>
      <c r="D1758" s="669">
        <v>61522522</v>
      </c>
      <c r="E1758" s="670">
        <v>41.38991207325257</v>
      </c>
      <c r="F1758" s="203">
        <v>4408064</v>
      </c>
      <c r="G1758" s="265"/>
      <c r="H1758" s="265"/>
      <c r="I1758" s="265"/>
      <c r="J1758" s="265"/>
      <c r="K1758" s="265"/>
      <c r="L1758" s="265"/>
      <c r="M1758" s="265"/>
      <c r="N1758" s="265"/>
      <c r="O1758" s="265"/>
      <c r="P1758" s="265"/>
      <c r="Q1758" s="265"/>
      <c r="R1758" s="265"/>
      <c r="S1758" s="265"/>
      <c r="T1758" s="265"/>
      <c r="U1758" s="265"/>
      <c r="V1758" s="265"/>
      <c r="W1758" s="265"/>
      <c r="X1758" s="265"/>
      <c r="Y1758" s="265"/>
      <c r="Z1758" s="265"/>
      <c r="AA1758" s="265"/>
      <c r="AB1758" s="265"/>
      <c r="AC1758" s="265"/>
      <c r="AD1758" s="265"/>
      <c r="AE1758" s="265"/>
      <c r="AF1758" s="266"/>
    </row>
    <row r="1759" spans="1:32" s="451" customFormat="1" ht="12.75">
      <c r="A1759" s="284" t="s">
        <v>1642</v>
      </c>
      <c r="B1759" s="669">
        <v>136776344</v>
      </c>
      <c r="C1759" s="669">
        <v>77836348</v>
      </c>
      <c r="D1759" s="669">
        <v>56046305</v>
      </c>
      <c r="E1759" s="670">
        <v>40.976607036667104</v>
      </c>
      <c r="F1759" s="203">
        <v>4240405</v>
      </c>
      <c r="G1759" s="265"/>
      <c r="H1759" s="265"/>
      <c r="I1759" s="265"/>
      <c r="J1759" s="265"/>
      <c r="K1759" s="265"/>
      <c r="L1759" s="265"/>
      <c r="M1759" s="265"/>
      <c r="N1759" s="265"/>
      <c r="O1759" s="265"/>
      <c r="P1759" s="265"/>
      <c r="Q1759" s="265"/>
      <c r="R1759" s="265"/>
      <c r="S1759" s="265"/>
      <c r="T1759" s="265"/>
      <c r="U1759" s="265"/>
      <c r="V1759" s="265"/>
      <c r="W1759" s="265"/>
      <c r="X1759" s="265"/>
      <c r="Y1759" s="265"/>
      <c r="Z1759" s="265"/>
      <c r="AA1759" s="265"/>
      <c r="AB1759" s="265"/>
      <c r="AC1759" s="265"/>
      <c r="AD1759" s="265"/>
      <c r="AE1759" s="265"/>
      <c r="AF1759" s="266"/>
    </row>
    <row r="1760" spans="1:32" s="451" customFormat="1" ht="12.75">
      <c r="A1760" s="284" t="s">
        <v>1614</v>
      </c>
      <c r="B1760" s="669">
        <v>11865001</v>
      </c>
      <c r="C1760" s="669">
        <v>6501579</v>
      </c>
      <c r="D1760" s="669">
        <v>5476217</v>
      </c>
      <c r="E1760" s="670">
        <v>46.15437453397602</v>
      </c>
      <c r="F1760" s="203">
        <v>167659</v>
      </c>
      <c r="G1760" s="265"/>
      <c r="H1760" s="265"/>
      <c r="I1760" s="265"/>
      <c r="J1760" s="265"/>
      <c r="K1760" s="265"/>
      <c r="L1760" s="265"/>
      <c r="M1760" s="265"/>
      <c r="N1760" s="265"/>
      <c r="O1760" s="265"/>
      <c r="P1760" s="265"/>
      <c r="Q1760" s="265"/>
      <c r="R1760" s="265"/>
      <c r="S1760" s="265"/>
      <c r="T1760" s="265"/>
      <c r="U1760" s="265"/>
      <c r="V1760" s="265"/>
      <c r="W1760" s="265"/>
      <c r="X1760" s="265"/>
      <c r="Y1760" s="265"/>
      <c r="Z1760" s="265"/>
      <c r="AA1760" s="265"/>
      <c r="AB1760" s="265"/>
      <c r="AC1760" s="265"/>
      <c r="AD1760" s="265"/>
      <c r="AE1760" s="265"/>
      <c r="AF1760" s="266"/>
    </row>
    <row r="1761" spans="1:32" s="451" customFormat="1" ht="12.75">
      <c r="A1761" s="259" t="s">
        <v>1558</v>
      </c>
      <c r="B1761" s="669">
        <v>4070317</v>
      </c>
      <c r="C1761" s="669">
        <v>1250000</v>
      </c>
      <c r="D1761" s="669">
        <v>1248414</v>
      </c>
      <c r="E1761" s="670">
        <v>30.671173768529574</v>
      </c>
      <c r="F1761" s="203">
        <v>24567</v>
      </c>
      <c r="G1761" s="265"/>
      <c r="H1761" s="265"/>
      <c r="I1761" s="265"/>
      <c r="J1761" s="265"/>
      <c r="K1761" s="265"/>
      <c r="L1761" s="265"/>
      <c r="M1761" s="265"/>
      <c r="N1761" s="265"/>
      <c r="O1761" s="265"/>
      <c r="P1761" s="265"/>
      <c r="Q1761" s="265"/>
      <c r="R1761" s="265"/>
      <c r="S1761" s="265"/>
      <c r="T1761" s="265"/>
      <c r="U1761" s="265"/>
      <c r="V1761" s="265"/>
      <c r="W1761" s="265"/>
      <c r="X1761" s="265"/>
      <c r="Y1761" s="265"/>
      <c r="Z1761" s="265"/>
      <c r="AA1761" s="265"/>
      <c r="AB1761" s="265"/>
      <c r="AC1761" s="265"/>
      <c r="AD1761" s="265"/>
      <c r="AE1761" s="265"/>
      <c r="AF1761" s="266"/>
    </row>
    <row r="1762" spans="1:32" s="451" customFormat="1" ht="12.75">
      <c r="A1762" s="274" t="s">
        <v>1610</v>
      </c>
      <c r="B1762" s="669">
        <v>4070317</v>
      </c>
      <c r="C1762" s="669">
        <v>1250000</v>
      </c>
      <c r="D1762" s="669">
        <v>1248414</v>
      </c>
      <c r="E1762" s="670">
        <v>30.671173768529574</v>
      </c>
      <c r="F1762" s="203">
        <v>24567</v>
      </c>
      <c r="G1762" s="265"/>
      <c r="H1762" s="265"/>
      <c r="I1762" s="265"/>
      <c r="J1762" s="265"/>
      <c r="K1762" s="265"/>
      <c r="L1762" s="265"/>
      <c r="M1762" s="265"/>
      <c r="N1762" s="265"/>
      <c r="O1762" s="265"/>
      <c r="P1762" s="265"/>
      <c r="Q1762" s="265"/>
      <c r="R1762" s="265"/>
      <c r="S1762" s="265"/>
      <c r="T1762" s="265"/>
      <c r="U1762" s="265"/>
      <c r="V1762" s="265"/>
      <c r="W1762" s="265"/>
      <c r="X1762" s="265"/>
      <c r="Y1762" s="265"/>
      <c r="Z1762" s="265"/>
      <c r="AA1762" s="265"/>
      <c r="AB1762" s="265"/>
      <c r="AC1762" s="265"/>
      <c r="AD1762" s="265"/>
      <c r="AE1762" s="265"/>
      <c r="AF1762" s="266"/>
    </row>
    <row r="1763" spans="1:32" s="451" customFormat="1" ht="12.75">
      <c r="A1763" s="259" t="s">
        <v>1209</v>
      </c>
      <c r="B1763" s="669">
        <v>771310</v>
      </c>
      <c r="C1763" s="669">
        <v>4638</v>
      </c>
      <c r="D1763" s="669">
        <v>26015082</v>
      </c>
      <c r="E1763" s="670" t="s">
        <v>1205</v>
      </c>
      <c r="F1763" s="203">
        <v>4056708</v>
      </c>
      <c r="G1763" s="265"/>
      <c r="H1763" s="265"/>
      <c r="I1763" s="265"/>
      <c r="J1763" s="265"/>
      <c r="K1763" s="265"/>
      <c r="L1763" s="265"/>
      <c r="M1763" s="265"/>
      <c r="N1763" s="265"/>
      <c r="O1763" s="265"/>
      <c r="P1763" s="265"/>
      <c r="Q1763" s="265"/>
      <c r="R1763" s="265"/>
      <c r="S1763" s="265"/>
      <c r="T1763" s="265"/>
      <c r="U1763" s="265"/>
      <c r="V1763" s="265"/>
      <c r="W1763" s="265"/>
      <c r="X1763" s="265"/>
      <c r="Y1763" s="265"/>
      <c r="Z1763" s="265"/>
      <c r="AA1763" s="265"/>
      <c r="AB1763" s="265"/>
      <c r="AC1763" s="265"/>
      <c r="AD1763" s="265"/>
      <c r="AE1763" s="265"/>
      <c r="AF1763" s="266"/>
    </row>
    <row r="1764" spans="1:32" s="451" customFormat="1" ht="12.75">
      <c r="A1764" s="259" t="s">
        <v>1210</v>
      </c>
      <c r="B1764" s="669">
        <v>-771310</v>
      </c>
      <c r="C1764" s="654" t="s">
        <v>1205</v>
      </c>
      <c r="D1764" s="654" t="s">
        <v>1205</v>
      </c>
      <c r="E1764" s="654" t="s">
        <v>1205</v>
      </c>
      <c r="F1764" s="203" t="s">
        <v>1205</v>
      </c>
      <c r="G1764" s="265"/>
      <c r="H1764" s="265"/>
      <c r="I1764" s="265"/>
      <c r="J1764" s="265"/>
      <c r="K1764" s="265"/>
      <c r="L1764" s="265"/>
      <c r="M1764" s="265"/>
      <c r="N1764" s="265"/>
      <c r="O1764" s="265"/>
      <c r="P1764" s="265"/>
      <c r="Q1764" s="265"/>
      <c r="R1764" s="265"/>
      <c r="S1764" s="265"/>
      <c r="T1764" s="265"/>
      <c r="U1764" s="265"/>
      <c r="V1764" s="265"/>
      <c r="W1764" s="265"/>
      <c r="X1764" s="265"/>
      <c r="Y1764" s="265"/>
      <c r="Z1764" s="265"/>
      <c r="AA1764" s="265"/>
      <c r="AB1764" s="265"/>
      <c r="AC1764" s="265"/>
      <c r="AD1764" s="265"/>
      <c r="AE1764" s="265"/>
      <c r="AF1764" s="266"/>
    </row>
    <row r="1765" spans="1:32" s="451" customFormat="1" ht="12.75">
      <c r="A1765" s="274" t="s">
        <v>1214</v>
      </c>
      <c r="B1765" s="669">
        <v>-3331240</v>
      </c>
      <c r="C1765" s="654" t="s">
        <v>1205</v>
      </c>
      <c r="D1765" s="654" t="s">
        <v>1205</v>
      </c>
      <c r="E1765" s="654" t="s">
        <v>1205</v>
      </c>
      <c r="F1765" s="203" t="s">
        <v>1205</v>
      </c>
      <c r="G1765" s="265"/>
      <c r="H1765" s="265"/>
      <c r="I1765" s="265"/>
      <c r="J1765" s="265"/>
      <c r="K1765" s="265"/>
      <c r="L1765" s="265"/>
      <c r="M1765" s="265"/>
      <c r="N1765" s="265"/>
      <c r="O1765" s="265"/>
      <c r="P1765" s="265"/>
      <c r="Q1765" s="265"/>
      <c r="R1765" s="265"/>
      <c r="S1765" s="265"/>
      <c r="T1765" s="265"/>
      <c r="U1765" s="265"/>
      <c r="V1765" s="265"/>
      <c r="W1765" s="265"/>
      <c r="X1765" s="265"/>
      <c r="Y1765" s="265"/>
      <c r="Z1765" s="265"/>
      <c r="AA1765" s="265"/>
      <c r="AB1765" s="265"/>
      <c r="AC1765" s="265"/>
      <c r="AD1765" s="265"/>
      <c r="AE1765" s="265"/>
      <c r="AF1765" s="266"/>
    </row>
    <row r="1766" spans="1:32" s="451" customFormat="1" ht="12.75">
      <c r="A1766" s="274" t="s">
        <v>1215</v>
      </c>
      <c r="B1766" s="669">
        <v>2559930</v>
      </c>
      <c r="C1766" s="654" t="s">
        <v>1205</v>
      </c>
      <c r="D1766" s="654" t="s">
        <v>1205</v>
      </c>
      <c r="E1766" s="654" t="s">
        <v>1205</v>
      </c>
      <c r="F1766" s="203" t="s">
        <v>1205</v>
      </c>
      <c r="G1766" s="265"/>
      <c r="H1766" s="265"/>
      <c r="I1766" s="265"/>
      <c r="J1766" s="265"/>
      <c r="K1766" s="265"/>
      <c r="L1766" s="265"/>
      <c r="M1766" s="265"/>
      <c r="N1766" s="265"/>
      <c r="O1766" s="265"/>
      <c r="P1766" s="265"/>
      <c r="Q1766" s="265"/>
      <c r="R1766" s="265"/>
      <c r="S1766" s="265"/>
      <c r="T1766" s="265"/>
      <c r="U1766" s="265"/>
      <c r="V1766" s="265"/>
      <c r="W1766" s="265"/>
      <c r="X1766" s="265"/>
      <c r="Y1766" s="265"/>
      <c r="Z1766" s="265"/>
      <c r="AA1766" s="265"/>
      <c r="AB1766" s="265"/>
      <c r="AC1766" s="265"/>
      <c r="AD1766" s="265"/>
      <c r="AE1766" s="265"/>
      <c r="AF1766" s="266"/>
    </row>
    <row r="1767" spans="1:32" s="661" customFormat="1" ht="12.75">
      <c r="A1767" s="274"/>
      <c r="B1767" s="669"/>
      <c r="C1767" s="674"/>
      <c r="D1767" s="674"/>
      <c r="E1767" s="675"/>
      <c r="F1767" s="203"/>
      <c r="AF1767" s="662"/>
    </row>
    <row r="1768" spans="1:26" s="664" customFormat="1" ht="12.75">
      <c r="A1768" s="252" t="s">
        <v>15</v>
      </c>
      <c r="B1768" s="669"/>
      <c r="C1768" s="365"/>
      <c r="D1768" s="365"/>
      <c r="E1768" s="654"/>
      <c r="F1768" s="203"/>
      <c r="G1768" s="663"/>
      <c r="H1768" s="663"/>
      <c r="I1768" s="663"/>
      <c r="J1768" s="663"/>
      <c r="K1768" s="663"/>
      <c r="L1768" s="663"/>
      <c r="M1768" s="663"/>
      <c r="N1768" s="663"/>
      <c r="O1768" s="663"/>
      <c r="P1768" s="663"/>
      <c r="Q1768" s="663"/>
      <c r="R1768" s="663"/>
      <c r="S1768" s="663"/>
      <c r="T1768" s="663"/>
      <c r="U1768" s="663"/>
      <c r="V1768" s="663"/>
      <c r="W1768" s="663"/>
      <c r="X1768" s="663"/>
      <c r="Y1768" s="663"/>
      <c r="Z1768" s="663"/>
    </row>
    <row r="1769" spans="1:26" s="664" customFormat="1" ht="12.75">
      <c r="A1769" s="645" t="s">
        <v>14</v>
      </c>
      <c r="B1769" s="669"/>
      <c r="C1769" s="365"/>
      <c r="D1769" s="365"/>
      <c r="E1769" s="654"/>
      <c r="F1769" s="203"/>
      <c r="G1769" s="663"/>
      <c r="H1769" s="663"/>
      <c r="I1769" s="663"/>
      <c r="J1769" s="663"/>
      <c r="K1769" s="663"/>
      <c r="L1769" s="663"/>
      <c r="M1769" s="663"/>
      <c r="N1769" s="663"/>
      <c r="O1769" s="663"/>
      <c r="P1769" s="663"/>
      <c r="Q1769" s="663"/>
      <c r="R1769" s="663"/>
      <c r="S1769" s="663"/>
      <c r="T1769" s="663"/>
      <c r="U1769" s="663"/>
      <c r="V1769" s="663"/>
      <c r="W1769" s="663"/>
      <c r="X1769" s="663"/>
      <c r="Y1769" s="663"/>
      <c r="Z1769" s="663"/>
    </row>
    <row r="1770" spans="1:26" s="664" customFormat="1" ht="12.75">
      <c r="A1770" s="199" t="s">
        <v>811</v>
      </c>
      <c r="B1770" s="669">
        <v>102190</v>
      </c>
      <c r="C1770" s="669">
        <v>90000</v>
      </c>
      <c r="D1770" s="669">
        <v>90000</v>
      </c>
      <c r="E1770" s="670">
        <v>88.07123984734318</v>
      </c>
      <c r="F1770" s="203">
        <v>0</v>
      </c>
      <c r="G1770" s="663"/>
      <c r="H1770" s="663"/>
      <c r="I1770" s="663"/>
      <c r="J1770" s="663"/>
      <c r="K1770" s="663"/>
      <c r="L1770" s="663"/>
      <c r="M1770" s="663"/>
      <c r="N1770" s="663"/>
      <c r="O1770" s="663"/>
      <c r="P1770" s="663"/>
      <c r="Q1770" s="663"/>
      <c r="R1770" s="663"/>
      <c r="S1770" s="663"/>
      <c r="T1770" s="663"/>
      <c r="U1770" s="663"/>
      <c r="V1770" s="663"/>
      <c r="W1770" s="663"/>
      <c r="X1770" s="663"/>
      <c r="Y1770" s="663"/>
      <c r="Z1770" s="663"/>
    </row>
    <row r="1771" spans="1:26" s="664" customFormat="1" ht="12.75">
      <c r="A1771" s="259" t="s">
        <v>1600</v>
      </c>
      <c r="B1771" s="669">
        <v>102190</v>
      </c>
      <c r="C1771" s="669">
        <v>90000</v>
      </c>
      <c r="D1771" s="669">
        <v>90000</v>
      </c>
      <c r="E1771" s="670">
        <v>88.07123984734318</v>
      </c>
      <c r="F1771" s="203">
        <v>0</v>
      </c>
      <c r="G1771" s="663"/>
      <c r="H1771" s="663"/>
      <c r="I1771" s="663"/>
      <c r="J1771" s="663"/>
      <c r="K1771" s="663"/>
      <c r="L1771" s="663"/>
      <c r="M1771" s="663"/>
      <c r="N1771" s="663"/>
      <c r="O1771" s="663"/>
      <c r="P1771" s="663"/>
      <c r="Q1771" s="663"/>
      <c r="R1771" s="663"/>
      <c r="S1771" s="663"/>
      <c r="T1771" s="663"/>
      <c r="U1771" s="663"/>
      <c r="V1771" s="663"/>
      <c r="W1771" s="663"/>
      <c r="X1771" s="663"/>
      <c r="Y1771" s="663"/>
      <c r="Z1771" s="663"/>
    </row>
    <row r="1772" spans="1:26" s="664" customFormat="1" ht="25.5">
      <c r="A1772" s="261" t="s">
        <v>1601</v>
      </c>
      <c r="B1772" s="669">
        <v>102190</v>
      </c>
      <c r="C1772" s="669">
        <v>90000</v>
      </c>
      <c r="D1772" s="669">
        <v>90000</v>
      </c>
      <c r="E1772" s="670">
        <v>88.07123984734318</v>
      </c>
      <c r="F1772" s="203">
        <v>0</v>
      </c>
      <c r="G1772" s="663"/>
      <c r="H1772" s="663"/>
      <c r="I1772" s="663"/>
      <c r="J1772" s="663"/>
      <c r="K1772" s="663"/>
      <c r="L1772" s="663"/>
      <c r="M1772" s="663"/>
      <c r="N1772" s="663"/>
      <c r="O1772" s="663"/>
      <c r="P1772" s="663"/>
      <c r="Q1772" s="663"/>
      <c r="R1772" s="663"/>
      <c r="S1772" s="663"/>
      <c r="T1772" s="663"/>
      <c r="U1772" s="663"/>
      <c r="V1772" s="663"/>
      <c r="W1772" s="663"/>
      <c r="X1772" s="663"/>
      <c r="Y1772" s="663"/>
      <c r="Z1772" s="663"/>
    </row>
    <row r="1773" spans="1:26" s="664" customFormat="1" ht="12.75">
      <c r="A1773" s="193" t="s">
        <v>1602</v>
      </c>
      <c r="B1773" s="669">
        <v>102190</v>
      </c>
      <c r="C1773" s="669">
        <v>90000</v>
      </c>
      <c r="D1773" s="669">
        <v>57642</v>
      </c>
      <c r="E1773" s="670">
        <v>56.40669341422839</v>
      </c>
      <c r="F1773" s="203">
        <v>0</v>
      </c>
      <c r="G1773" s="663"/>
      <c r="H1773" s="663"/>
      <c r="I1773" s="663"/>
      <c r="J1773" s="663"/>
      <c r="K1773" s="663"/>
      <c r="L1773" s="663"/>
      <c r="M1773" s="663"/>
      <c r="N1773" s="663"/>
      <c r="O1773" s="663"/>
      <c r="P1773" s="663"/>
      <c r="Q1773" s="663"/>
      <c r="R1773" s="663"/>
      <c r="S1773" s="663"/>
      <c r="T1773" s="663"/>
      <c r="U1773" s="663"/>
      <c r="V1773" s="663"/>
      <c r="W1773" s="663"/>
      <c r="X1773" s="663"/>
      <c r="Y1773" s="663"/>
      <c r="Z1773" s="663"/>
    </row>
    <row r="1774" spans="1:26" s="664" customFormat="1" ht="12.75">
      <c r="A1774" s="259" t="s">
        <v>1603</v>
      </c>
      <c r="B1774" s="669">
        <v>102190</v>
      </c>
      <c r="C1774" s="669">
        <v>90000</v>
      </c>
      <c r="D1774" s="669">
        <v>57642</v>
      </c>
      <c r="E1774" s="670">
        <v>56.40669341422839</v>
      </c>
      <c r="F1774" s="203">
        <v>0</v>
      </c>
      <c r="G1774" s="663"/>
      <c r="H1774" s="663"/>
      <c r="I1774" s="663"/>
      <c r="J1774" s="663"/>
      <c r="K1774" s="663"/>
      <c r="L1774" s="663"/>
      <c r="M1774" s="663"/>
      <c r="N1774" s="663"/>
      <c r="O1774" s="663"/>
      <c r="P1774" s="663"/>
      <c r="Q1774" s="663"/>
      <c r="R1774" s="663"/>
      <c r="S1774" s="663"/>
      <c r="T1774" s="663"/>
      <c r="U1774" s="663"/>
      <c r="V1774" s="663"/>
      <c r="W1774" s="663"/>
      <c r="X1774" s="663"/>
      <c r="Y1774" s="663"/>
      <c r="Z1774" s="663"/>
    </row>
    <row r="1775" spans="1:26" s="664" customFormat="1" ht="25.5">
      <c r="A1775" s="261" t="s">
        <v>1613</v>
      </c>
      <c r="B1775" s="669">
        <v>102190</v>
      </c>
      <c r="C1775" s="669">
        <v>90000</v>
      </c>
      <c r="D1775" s="669">
        <v>57642</v>
      </c>
      <c r="E1775" s="670">
        <v>56.40669341422839</v>
      </c>
      <c r="F1775" s="203">
        <v>0</v>
      </c>
      <c r="G1775" s="663"/>
      <c r="H1775" s="663"/>
      <c r="I1775" s="663"/>
      <c r="J1775" s="663"/>
      <c r="K1775" s="663"/>
      <c r="L1775" s="663"/>
      <c r="M1775" s="663"/>
      <c r="N1775" s="663"/>
      <c r="O1775" s="663"/>
      <c r="P1775" s="663"/>
      <c r="Q1775" s="663"/>
      <c r="R1775" s="663"/>
      <c r="S1775" s="663"/>
      <c r="T1775" s="663"/>
      <c r="U1775" s="663"/>
      <c r="V1775" s="663"/>
      <c r="W1775" s="663"/>
      <c r="X1775" s="663"/>
      <c r="Y1775" s="663"/>
      <c r="Z1775" s="663"/>
    </row>
    <row r="1776" spans="1:26" s="664" customFormat="1" ht="12.75">
      <c r="A1776" s="284" t="s">
        <v>1614</v>
      </c>
      <c r="B1776" s="669">
        <v>102190</v>
      </c>
      <c r="C1776" s="669">
        <v>90000</v>
      </c>
      <c r="D1776" s="669">
        <v>57642</v>
      </c>
      <c r="E1776" s="670">
        <v>56.40669341422839</v>
      </c>
      <c r="F1776" s="203">
        <v>0</v>
      </c>
      <c r="G1776" s="663"/>
      <c r="H1776" s="663"/>
      <c r="I1776" s="663"/>
      <c r="J1776" s="663"/>
      <c r="K1776" s="663"/>
      <c r="L1776" s="663"/>
      <c r="M1776" s="663"/>
      <c r="N1776" s="663"/>
      <c r="O1776" s="663"/>
      <c r="P1776" s="663"/>
      <c r="Q1776" s="663"/>
      <c r="R1776" s="663"/>
      <c r="S1776" s="663"/>
      <c r="T1776" s="663"/>
      <c r="U1776" s="663"/>
      <c r="V1776" s="663"/>
      <c r="W1776" s="663"/>
      <c r="X1776" s="663"/>
      <c r="Y1776" s="663"/>
      <c r="Z1776" s="663"/>
    </row>
    <row r="1777" spans="1:26" s="664" customFormat="1" ht="12.75">
      <c r="A1777" s="252"/>
      <c r="B1777" s="669"/>
      <c r="C1777" s="365"/>
      <c r="D1777" s="365"/>
      <c r="E1777" s="654"/>
      <c r="F1777" s="203"/>
      <c r="G1777" s="663"/>
      <c r="H1777" s="663"/>
      <c r="I1777" s="663"/>
      <c r="J1777" s="663"/>
      <c r="K1777" s="663"/>
      <c r="L1777" s="663"/>
      <c r="M1777" s="663"/>
      <c r="N1777" s="663"/>
      <c r="O1777" s="663"/>
      <c r="P1777" s="663"/>
      <c r="Q1777" s="663"/>
      <c r="R1777" s="663"/>
      <c r="S1777" s="663"/>
      <c r="T1777" s="663"/>
      <c r="U1777" s="663"/>
      <c r="V1777" s="663"/>
      <c r="W1777" s="663"/>
      <c r="X1777" s="663"/>
      <c r="Y1777" s="663"/>
      <c r="Z1777" s="663"/>
    </row>
    <row r="1778" spans="1:26" s="664" customFormat="1" ht="12.75">
      <c r="A1778" s="252" t="s">
        <v>16</v>
      </c>
      <c r="B1778" s="669"/>
      <c r="C1778" s="365"/>
      <c r="D1778" s="365"/>
      <c r="E1778" s="654"/>
      <c r="F1778" s="203"/>
      <c r="G1778" s="663"/>
      <c r="H1778" s="663"/>
      <c r="I1778" s="663"/>
      <c r="J1778" s="663"/>
      <c r="K1778" s="663"/>
      <c r="L1778" s="663"/>
      <c r="M1778" s="663"/>
      <c r="N1778" s="663"/>
      <c r="O1778" s="663"/>
      <c r="P1778" s="663"/>
      <c r="Q1778" s="663"/>
      <c r="R1778" s="663"/>
      <c r="S1778" s="663"/>
      <c r="T1778" s="663"/>
      <c r="U1778" s="663"/>
      <c r="V1778" s="663"/>
      <c r="W1778" s="663"/>
      <c r="X1778" s="663"/>
      <c r="Y1778" s="663"/>
      <c r="Z1778" s="663"/>
    </row>
    <row r="1779" spans="1:26" s="664" customFormat="1" ht="12.75">
      <c r="A1779" s="645" t="s">
        <v>14</v>
      </c>
      <c r="B1779" s="669"/>
      <c r="C1779" s="365"/>
      <c r="D1779" s="365"/>
      <c r="E1779" s="654"/>
      <c r="F1779" s="203"/>
      <c r="G1779" s="663"/>
      <c r="H1779" s="663"/>
      <c r="I1779" s="663"/>
      <c r="J1779" s="663"/>
      <c r="K1779" s="663"/>
      <c r="L1779" s="663"/>
      <c r="M1779" s="663"/>
      <c r="N1779" s="663"/>
      <c r="O1779" s="663"/>
      <c r="P1779" s="663"/>
      <c r="Q1779" s="663"/>
      <c r="R1779" s="663"/>
      <c r="S1779" s="663"/>
      <c r="T1779" s="663"/>
      <c r="U1779" s="663"/>
      <c r="V1779" s="663"/>
      <c r="W1779" s="663"/>
      <c r="X1779" s="663"/>
      <c r="Y1779" s="663"/>
      <c r="Z1779" s="663"/>
    </row>
    <row r="1780" spans="1:26" s="664" customFormat="1" ht="12.75">
      <c r="A1780" s="199" t="s">
        <v>811</v>
      </c>
      <c r="B1780" s="669">
        <v>1100</v>
      </c>
      <c r="C1780" s="669">
        <v>1100</v>
      </c>
      <c r="D1780" s="669">
        <v>1100</v>
      </c>
      <c r="E1780" s="670">
        <v>100</v>
      </c>
      <c r="F1780" s="203">
        <v>0</v>
      </c>
      <c r="G1780" s="663"/>
      <c r="H1780" s="663"/>
      <c r="I1780" s="663"/>
      <c r="J1780" s="663"/>
      <c r="K1780" s="663"/>
      <c r="L1780" s="663"/>
      <c r="M1780" s="663"/>
      <c r="N1780" s="663"/>
      <c r="O1780" s="663"/>
      <c r="P1780" s="663"/>
      <c r="Q1780" s="663"/>
      <c r="R1780" s="663"/>
      <c r="S1780" s="663"/>
      <c r="T1780" s="663"/>
      <c r="U1780" s="663"/>
      <c r="V1780" s="663"/>
      <c r="W1780" s="663"/>
      <c r="X1780" s="663"/>
      <c r="Y1780" s="663"/>
      <c r="Z1780" s="663"/>
    </row>
    <row r="1781" spans="1:26" s="664" customFormat="1" ht="12.75">
      <c r="A1781" s="259" t="s">
        <v>1600</v>
      </c>
      <c r="B1781" s="669">
        <v>1100</v>
      </c>
      <c r="C1781" s="669">
        <v>1100</v>
      </c>
      <c r="D1781" s="669">
        <v>1100</v>
      </c>
      <c r="E1781" s="670">
        <v>100</v>
      </c>
      <c r="F1781" s="203">
        <v>0</v>
      </c>
      <c r="G1781" s="663"/>
      <c r="H1781" s="663"/>
      <c r="I1781" s="663"/>
      <c r="J1781" s="663"/>
      <c r="K1781" s="663"/>
      <c r="L1781" s="663"/>
      <c r="M1781" s="663"/>
      <c r="N1781" s="663"/>
      <c r="O1781" s="663"/>
      <c r="P1781" s="663"/>
      <c r="Q1781" s="663"/>
      <c r="R1781" s="663"/>
      <c r="S1781" s="663"/>
      <c r="T1781" s="663"/>
      <c r="U1781" s="663"/>
      <c r="V1781" s="663"/>
      <c r="W1781" s="663"/>
      <c r="X1781" s="663"/>
      <c r="Y1781" s="663"/>
      <c r="Z1781" s="663"/>
    </row>
    <row r="1782" spans="1:26" s="664" customFormat="1" ht="25.5">
      <c r="A1782" s="261" t="s">
        <v>1601</v>
      </c>
      <c r="B1782" s="669">
        <v>1100</v>
      </c>
      <c r="C1782" s="669">
        <v>1100</v>
      </c>
      <c r="D1782" s="669">
        <v>1100</v>
      </c>
      <c r="E1782" s="670">
        <v>100</v>
      </c>
      <c r="F1782" s="203">
        <v>0</v>
      </c>
      <c r="G1782" s="663"/>
      <c r="H1782" s="663"/>
      <c r="I1782" s="663"/>
      <c r="J1782" s="663"/>
      <c r="K1782" s="663"/>
      <c r="L1782" s="663"/>
      <c r="M1782" s="663"/>
      <c r="N1782" s="663"/>
      <c r="O1782" s="663"/>
      <c r="P1782" s="663"/>
      <c r="Q1782" s="663"/>
      <c r="R1782" s="663"/>
      <c r="S1782" s="663"/>
      <c r="T1782" s="663"/>
      <c r="U1782" s="663"/>
      <c r="V1782" s="663"/>
      <c r="W1782" s="663"/>
      <c r="X1782" s="663"/>
      <c r="Y1782" s="663"/>
      <c r="Z1782" s="663"/>
    </row>
    <row r="1783" spans="1:26" s="664" customFormat="1" ht="12.75">
      <c r="A1783" s="193" t="s">
        <v>1602</v>
      </c>
      <c r="B1783" s="669">
        <v>1100</v>
      </c>
      <c r="C1783" s="669">
        <v>1100</v>
      </c>
      <c r="D1783" s="669">
        <v>176</v>
      </c>
      <c r="E1783" s="670">
        <v>16</v>
      </c>
      <c r="F1783" s="203">
        <v>0</v>
      </c>
      <c r="G1783" s="663"/>
      <c r="H1783" s="663"/>
      <c r="I1783" s="663"/>
      <c r="J1783" s="663"/>
      <c r="K1783" s="663"/>
      <c r="L1783" s="663"/>
      <c r="M1783" s="663"/>
      <c r="N1783" s="663"/>
      <c r="O1783" s="663"/>
      <c r="P1783" s="663"/>
      <c r="Q1783" s="663"/>
      <c r="R1783" s="663"/>
      <c r="S1783" s="663"/>
      <c r="T1783" s="663"/>
      <c r="U1783" s="663"/>
      <c r="V1783" s="663"/>
      <c r="W1783" s="663"/>
      <c r="X1783" s="663"/>
      <c r="Y1783" s="663"/>
      <c r="Z1783" s="663"/>
    </row>
    <row r="1784" spans="1:26" s="664" customFormat="1" ht="12.75">
      <c r="A1784" s="259" t="s">
        <v>1603</v>
      </c>
      <c r="B1784" s="669">
        <v>1100</v>
      </c>
      <c r="C1784" s="669">
        <v>1100</v>
      </c>
      <c r="D1784" s="669">
        <v>176</v>
      </c>
      <c r="E1784" s="670">
        <v>16</v>
      </c>
      <c r="F1784" s="203">
        <v>0</v>
      </c>
      <c r="G1784" s="663"/>
      <c r="H1784" s="663"/>
      <c r="I1784" s="663"/>
      <c r="J1784" s="663"/>
      <c r="K1784" s="663"/>
      <c r="L1784" s="663"/>
      <c r="M1784" s="663"/>
      <c r="N1784" s="663"/>
      <c r="O1784" s="663"/>
      <c r="P1784" s="663"/>
      <c r="Q1784" s="663"/>
      <c r="R1784" s="663"/>
      <c r="S1784" s="663"/>
      <c r="T1784" s="663"/>
      <c r="U1784" s="663"/>
      <c r="V1784" s="663"/>
      <c r="W1784" s="663"/>
      <c r="X1784" s="663"/>
      <c r="Y1784" s="663"/>
      <c r="Z1784" s="663"/>
    </row>
    <row r="1785" spans="1:26" s="664" customFormat="1" ht="25.5">
      <c r="A1785" s="261" t="s">
        <v>1613</v>
      </c>
      <c r="B1785" s="669">
        <v>1100</v>
      </c>
      <c r="C1785" s="669">
        <v>1100</v>
      </c>
      <c r="D1785" s="669">
        <v>176</v>
      </c>
      <c r="E1785" s="670">
        <v>16</v>
      </c>
      <c r="F1785" s="203">
        <v>0</v>
      </c>
      <c r="G1785" s="663"/>
      <c r="H1785" s="663"/>
      <c r="I1785" s="663"/>
      <c r="J1785" s="663"/>
      <c r="K1785" s="663"/>
      <c r="L1785" s="663"/>
      <c r="M1785" s="663"/>
      <c r="N1785" s="663"/>
      <c r="O1785" s="663"/>
      <c r="P1785" s="663"/>
      <c r="Q1785" s="663"/>
      <c r="R1785" s="663"/>
      <c r="S1785" s="663"/>
      <c r="T1785" s="663"/>
      <c r="U1785" s="663"/>
      <c r="V1785" s="663"/>
      <c r="W1785" s="663"/>
      <c r="X1785" s="663"/>
      <c r="Y1785" s="663"/>
      <c r="Z1785" s="663"/>
    </row>
    <row r="1786" spans="1:26" s="664" customFormat="1" ht="12.75">
      <c r="A1786" s="284" t="s">
        <v>1614</v>
      </c>
      <c r="B1786" s="669">
        <v>1100</v>
      </c>
      <c r="C1786" s="669">
        <v>1100</v>
      </c>
      <c r="D1786" s="669">
        <v>176</v>
      </c>
      <c r="E1786" s="670">
        <v>16</v>
      </c>
      <c r="F1786" s="203">
        <v>0</v>
      </c>
      <c r="G1786" s="663"/>
      <c r="H1786" s="663"/>
      <c r="I1786" s="663"/>
      <c r="J1786" s="663"/>
      <c r="K1786" s="663"/>
      <c r="L1786" s="663"/>
      <c r="M1786" s="663"/>
      <c r="N1786" s="663"/>
      <c r="O1786" s="663"/>
      <c r="P1786" s="663"/>
      <c r="Q1786" s="663"/>
      <c r="R1786" s="663"/>
      <c r="S1786" s="663"/>
      <c r="T1786" s="663"/>
      <c r="U1786" s="663"/>
      <c r="V1786" s="663"/>
      <c r="W1786" s="663"/>
      <c r="X1786" s="663"/>
      <c r="Y1786" s="663"/>
      <c r="Z1786" s="663"/>
    </row>
    <row r="1787" spans="1:26" s="664" customFormat="1" ht="12.75">
      <c r="A1787" s="284"/>
      <c r="B1787" s="669"/>
      <c r="C1787" s="365"/>
      <c r="D1787" s="365"/>
      <c r="E1787" s="654"/>
      <c r="F1787" s="203"/>
      <c r="G1787" s="663"/>
      <c r="H1787" s="663"/>
      <c r="I1787" s="663"/>
      <c r="J1787" s="663"/>
      <c r="K1787" s="663"/>
      <c r="L1787" s="663"/>
      <c r="M1787" s="663"/>
      <c r="N1787" s="663"/>
      <c r="O1787" s="663"/>
      <c r="P1787" s="663"/>
      <c r="Q1787" s="663"/>
      <c r="R1787" s="663"/>
      <c r="S1787" s="663"/>
      <c r="T1787" s="663"/>
      <c r="U1787" s="663"/>
      <c r="V1787" s="663"/>
      <c r="W1787" s="663"/>
      <c r="X1787" s="663"/>
      <c r="Y1787" s="663"/>
      <c r="Z1787" s="663"/>
    </row>
    <row r="1788" spans="1:26" s="664" customFormat="1" ht="12.75">
      <c r="A1788" s="252" t="s">
        <v>17</v>
      </c>
      <c r="B1788" s="273"/>
      <c r="C1788" s="203"/>
      <c r="D1788" s="203"/>
      <c r="E1788" s="359"/>
      <c r="F1788" s="203"/>
      <c r="G1788" s="663"/>
      <c r="H1788" s="663"/>
      <c r="I1788" s="663"/>
      <c r="J1788" s="663"/>
      <c r="K1788" s="663"/>
      <c r="L1788" s="663"/>
      <c r="M1788" s="663"/>
      <c r="N1788" s="663"/>
      <c r="O1788" s="663"/>
      <c r="P1788" s="663"/>
      <c r="Q1788" s="663"/>
      <c r="R1788" s="663"/>
      <c r="S1788" s="663"/>
      <c r="T1788" s="663"/>
      <c r="U1788" s="663"/>
      <c r="V1788" s="663"/>
      <c r="W1788" s="663"/>
      <c r="X1788" s="663"/>
      <c r="Y1788" s="663"/>
      <c r="Z1788" s="663"/>
    </row>
    <row r="1789" spans="1:26" s="664" customFormat="1" ht="12.75">
      <c r="A1789" s="645" t="s">
        <v>14</v>
      </c>
      <c r="B1789" s="273"/>
      <c r="C1789" s="203"/>
      <c r="D1789" s="203"/>
      <c r="E1789" s="359"/>
      <c r="F1789" s="203"/>
      <c r="G1789" s="663"/>
      <c r="H1789" s="663"/>
      <c r="I1789" s="663"/>
      <c r="J1789" s="663"/>
      <c r="K1789" s="663"/>
      <c r="L1789" s="663"/>
      <c r="M1789" s="663"/>
      <c r="N1789" s="663"/>
      <c r="O1789" s="663"/>
      <c r="P1789" s="663"/>
      <c r="Q1789" s="663"/>
      <c r="R1789" s="663"/>
      <c r="S1789" s="663"/>
      <c r="T1789" s="663"/>
      <c r="U1789" s="663"/>
      <c r="V1789" s="663"/>
      <c r="W1789" s="663"/>
      <c r="X1789" s="663"/>
      <c r="Y1789" s="663"/>
      <c r="Z1789" s="663"/>
    </row>
    <row r="1790" spans="1:26" s="664" customFormat="1" ht="12.75">
      <c r="A1790" s="199" t="s">
        <v>811</v>
      </c>
      <c r="B1790" s="273">
        <v>6300</v>
      </c>
      <c r="C1790" s="273">
        <v>6300</v>
      </c>
      <c r="D1790" s="273">
        <v>6300</v>
      </c>
      <c r="E1790" s="657">
        <v>100</v>
      </c>
      <c r="F1790" s="203">
        <v>0</v>
      </c>
      <c r="G1790" s="663"/>
      <c r="H1790" s="663"/>
      <c r="I1790" s="663"/>
      <c r="J1790" s="663"/>
      <c r="K1790" s="663"/>
      <c r="L1790" s="663"/>
      <c r="M1790" s="663"/>
      <c r="N1790" s="663"/>
      <c r="O1790" s="663"/>
      <c r="P1790" s="663"/>
      <c r="Q1790" s="663"/>
      <c r="R1790" s="663"/>
      <c r="S1790" s="663"/>
      <c r="T1790" s="663"/>
      <c r="U1790" s="663"/>
      <c r="V1790" s="663"/>
      <c r="W1790" s="663"/>
      <c r="X1790" s="663"/>
      <c r="Y1790" s="663"/>
      <c r="Z1790" s="663"/>
    </row>
    <row r="1791" spans="1:26" s="664" customFormat="1" ht="12.75">
      <c r="A1791" s="259" t="s">
        <v>1600</v>
      </c>
      <c r="B1791" s="273">
        <v>6300</v>
      </c>
      <c r="C1791" s="273">
        <v>6300</v>
      </c>
      <c r="D1791" s="273">
        <v>6300</v>
      </c>
      <c r="E1791" s="657">
        <v>100</v>
      </c>
      <c r="F1791" s="203">
        <v>0</v>
      </c>
      <c r="G1791" s="663"/>
      <c r="H1791" s="663"/>
      <c r="I1791" s="663"/>
      <c r="J1791" s="663"/>
      <c r="K1791" s="663"/>
      <c r="L1791" s="663"/>
      <c r="M1791" s="663"/>
      <c r="N1791" s="663"/>
      <c r="O1791" s="663"/>
      <c r="P1791" s="663"/>
      <c r="Q1791" s="663"/>
      <c r="R1791" s="663"/>
      <c r="S1791" s="663"/>
      <c r="T1791" s="663"/>
      <c r="U1791" s="663"/>
      <c r="V1791" s="663"/>
      <c r="W1791" s="663"/>
      <c r="X1791" s="663"/>
      <c r="Y1791" s="663"/>
      <c r="Z1791" s="663"/>
    </row>
    <row r="1792" spans="1:26" s="664" customFormat="1" ht="25.5">
      <c r="A1792" s="261" t="s">
        <v>1601</v>
      </c>
      <c r="B1792" s="273">
        <v>6300</v>
      </c>
      <c r="C1792" s="273">
        <v>6300</v>
      </c>
      <c r="D1792" s="273">
        <v>6300</v>
      </c>
      <c r="E1792" s="657">
        <v>100</v>
      </c>
      <c r="F1792" s="203">
        <v>0</v>
      </c>
      <c r="G1792" s="663"/>
      <c r="H1792" s="663"/>
      <c r="I1792" s="663"/>
      <c r="J1792" s="663"/>
      <c r="K1792" s="663"/>
      <c r="L1792" s="663"/>
      <c r="M1792" s="663"/>
      <c r="N1792" s="663"/>
      <c r="O1792" s="663"/>
      <c r="P1792" s="663"/>
      <c r="Q1792" s="663"/>
      <c r="R1792" s="663"/>
      <c r="S1792" s="663"/>
      <c r="T1792" s="663"/>
      <c r="U1792" s="663"/>
      <c r="V1792" s="663"/>
      <c r="W1792" s="663"/>
      <c r="X1792" s="663"/>
      <c r="Y1792" s="663"/>
      <c r="Z1792" s="663"/>
    </row>
    <row r="1793" spans="1:26" s="664" customFormat="1" ht="12.75">
      <c r="A1793" s="193" t="s">
        <v>1602</v>
      </c>
      <c r="B1793" s="273">
        <v>6300</v>
      </c>
      <c r="C1793" s="273">
        <v>6300</v>
      </c>
      <c r="D1793" s="273">
        <v>4741</v>
      </c>
      <c r="E1793" s="657">
        <v>75.25396825396825</v>
      </c>
      <c r="F1793" s="203">
        <v>0</v>
      </c>
      <c r="G1793" s="663"/>
      <c r="H1793" s="663"/>
      <c r="I1793" s="663"/>
      <c r="J1793" s="663"/>
      <c r="K1793" s="663"/>
      <c r="L1793" s="663"/>
      <c r="M1793" s="663"/>
      <c r="N1793" s="663"/>
      <c r="O1793" s="663"/>
      <c r="P1793" s="663"/>
      <c r="Q1793" s="663"/>
      <c r="R1793" s="663"/>
      <c r="S1793" s="663"/>
      <c r="T1793" s="663"/>
      <c r="U1793" s="663"/>
      <c r="V1793" s="663"/>
      <c r="W1793" s="663"/>
      <c r="X1793" s="663"/>
      <c r="Y1793" s="663"/>
      <c r="Z1793" s="663"/>
    </row>
    <row r="1794" spans="1:26" s="664" customFormat="1" ht="12.75">
      <c r="A1794" s="259" t="s">
        <v>1603</v>
      </c>
      <c r="B1794" s="273">
        <v>6300</v>
      </c>
      <c r="C1794" s="273">
        <v>6300</v>
      </c>
      <c r="D1794" s="273">
        <v>4741</v>
      </c>
      <c r="E1794" s="657">
        <v>75.25396825396825</v>
      </c>
      <c r="F1794" s="203">
        <v>0</v>
      </c>
      <c r="G1794" s="663"/>
      <c r="H1794" s="663"/>
      <c r="I1794" s="663"/>
      <c r="J1794" s="663"/>
      <c r="K1794" s="663"/>
      <c r="L1794" s="663"/>
      <c r="M1794" s="663"/>
      <c r="N1794" s="663"/>
      <c r="O1794" s="663"/>
      <c r="P1794" s="663"/>
      <c r="Q1794" s="663"/>
      <c r="R1794" s="663"/>
      <c r="S1794" s="663"/>
      <c r="T1794" s="663"/>
      <c r="U1794" s="663"/>
      <c r="V1794" s="663"/>
      <c r="W1794" s="663"/>
      <c r="X1794" s="663"/>
      <c r="Y1794" s="663"/>
      <c r="Z1794" s="663"/>
    </row>
    <row r="1795" spans="1:26" s="664" customFormat="1" ht="25.5">
      <c r="A1795" s="261" t="s">
        <v>1613</v>
      </c>
      <c r="B1795" s="273">
        <v>6300</v>
      </c>
      <c r="C1795" s="273">
        <v>6300</v>
      </c>
      <c r="D1795" s="273">
        <v>4741</v>
      </c>
      <c r="E1795" s="657">
        <v>75.25396825396825</v>
      </c>
      <c r="F1795" s="203">
        <v>0</v>
      </c>
      <c r="G1795" s="663"/>
      <c r="H1795" s="663"/>
      <c r="I1795" s="663"/>
      <c r="J1795" s="663"/>
      <c r="K1795" s="663"/>
      <c r="L1795" s="663"/>
      <c r="M1795" s="663"/>
      <c r="N1795" s="663"/>
      <c r="O1795" s="663"/>
      <c r="P1795" s="663"/>
      <c r="Q1795" s="663"/>
      <c r="R1795" s="663"/>
      <c r="S1795" s="663"/>
      <c r="T1795" s="663"/>
      <c r="U1795" s="663"/>
      <c r="V1795" s="663"/>
      <c r="W1795" s="663"/>
      <c r="X1795" s="663"/>
      <c r="Y1795" s="663"/>
      <c r="Z1795" s="663"/>
    </row>
    <row r="1796" spans="1:26" s="664" customFormat="1" ht="12.75">
      <c r="A1796" s="284" t="s">
        <v>1614</v>
      </c>
      <c r="B1796" s="273">
        <v>6300</v>
      </c>
      <c r="C1796" s="273">
        <v>6300</v>
      </c>
      <c r="D1796" s="273">
        <v>4741</v>
      </c>
      <c r="E1796" s="657">
        <v>75.25396825396825</v>
      </c>
      <c r="F1796" s="203">
        <v>0</v>
      </c>
      <c r="G1796" s="663"/>
      <c r="H1796" s="663"/>
      <c r="I1796" s="663"/>
      <c r="J1796" s="663"/>
      <c r="K1796" s="663"/>
      <c r="L1796" s="663"/>
      <c r="M1796" s="663"/>
      <c r="N1796" s="663"/>
      <c r="O1796" s="663"/>
      <c r="P1796" s="663"/>
      <c r="Q1796" s="663"/>
      <c r="R1796" s="663"/>
      <c r="S1796" s="663"/>
      <c r="T1796" s="663"/>
      <c r="U1796" s="663"/>
      <c r="V1796" s="663"/>
      <c r="W1796" s="663"/>
      <c r="X1796" s="663"/>
      <c r="Y1796" s="663"/>
      <c r="Z1796" s="663"/>
    </row>
    <row r="1797" spans="1:26" s="664" customFormat="1" ht="12.75">
      <c r="A1797" s="284"/>
      <c r="B1797" s="669"/>
      <c r="C1797" s="365"/>
      <c r="D1797" s="365"/>
      <c r="E1797" s="654"/>
      <c r="F1797" s="203"/>
      <c r="G1797" s="663"/>
      <c r="H1797" s="663"/>
      <c r="I1797" s="663"/>
      <c r="J1797" s="663"/>
      <c r="K1797" s="663"/>
      <c r="L1797" s="663"/>
      <c r="M1797" s="663"/>
      <c r="N1797" s="663"/>
      <c r="O1797" s="663"/>
      <c r="P1797" s="663"/>
      <c r="Q1797" s="663"/>
      <c r="R1797" s="663"/>
      <c r="S1797" s="663"/>
      <c r="T1797" s="663"/>
      <c r="U1797" s="663"/>
      <c r="V1797" s="663"/>
      <c r="W1797" s="663"/>
      <c r="X1797" s="663"/>
      <c r="Y1797" s="663"/>
      <c r="Z1797" s="663"/>
    </row>
    <row r="1798" spans="1:26" s="664" customFormat="1" ht="12.75">
      <c r="A1798" s="252" t="s">
        <v>18</v>
      </c>
      <c r="B1798" s="669"/>
      <c r="C1798" s="365"/>
      <c r="D1798" s="365"/>
      <c r="E1798" s="654"/>
      <c r="F1798" s="203"/>
      <c r="G1798" s="663"/>
      <c r="H1798" s="663"/>
      <c r="I1798" s="663"/>
      <c r="J1798" s="663"/>
      <c r="K1798" s="663"/>
      <c r="L1798" s="663"/>
      <c r="M1798" s="663"/>
      <c r="N1798" s="663"/>
      <c r="O1798" s="663"/>
      <c r="P1798" s="663"/>
      <c r="Q1798" s="663"/>
      <c r="R1798" s="663"/>
      <c r="S1798" s="663"/>
      <c r="T1798" s="663"/>
      <c r="U1798" s="663"/>
      <c r="V1798" s="663"/>
      <c r="W1798" s="663"/>
      <c r="X1798" s="663"/>
      <c r="Y1798" s="663"/>
      <c r="Z1798" s="663"/>
    </row>
    <row r="1799" spans="1:26" s="664" customFormat="1" ht="12.75">
      <c r="A1799" s="645" t="s">
        <v>14</v>
      </c>
      <c r="B1799" s="669"/>
      <c r="C1799" s="365"/>
      <c r="D1799" s="365"/>
      <c r="E1799" s="654"/>
      <c r="F1799" s="203"/>
      <c r="G1799" s="663"/>
      <c r="H1799" s="663"/>
      <c r="I1799" s="663"/>
      <c r="J1799" s="663"/>
      <c r="K1799" s="663"/>
      <c r="L1799" s="663"/>
      <c r="M1799" s="663"/>
      <c r="N1799" s="663"/>
      <c r="O1799" s="663"/>
      <c r="P1799" s="663"/>
      <c r="Q1799" s="663"/>
      <c r="R1799" s="663"/>
      <c r="S1799" s="663"/>
      <c r="T1799" s="663"/>
      <c r="U1799" s="663"/>
      <c r="V1799" s="663"/>
      <c r="W1799" s="663"/>
      <c r="X1799" s="663"/>
      <c r="Y1799" s="663"/>
      <c r="Z1799" s="663"/>
    </row>
    <row r="1800" spans="1:26" s="664" customFormat="1" ht="12.75">
      <c r="A1800" s="199" t="s">
        <v>811</v>
      </c>
      <c r="B1800" s="669">
        <v>1476</v>
      </c>
      <c r="C1800" s="669">
        <v>1476</v>
      </c>
      <c r="D1800" s="669">
        <v>1476</v>
      </c>
      <c r="E1800" s="670">
        <v>100</v>
      </c>
      <c r="F1800" s="203">
        <v>0</v>
      </c>
      <c r="G1800" s="663"/>
      <c r="H1800" s="663"/>
      <c r="I1800" s="663"/>
      <c r="J1800" s="663"/>
      <c r="K1800" s="663"/>
      <c r="L1800" s="663"/>
      <c r="M1800" s="663"/>
      <c r="N1800" s="663"/>
      <c r="O1800" s="663"/>
      <c r="P1800" s="663"/>
      <c r="Q1800" s="663"/>
      <c r="R1800" s="663"/>
      <c r="S1800" s="663"/>
      <c r="T1800" s="663"/>
      <c r="U1800" s="663"/>
      <c r="V1800" s="663"/>
      <c r="W1800" s="663"/>
      <c r="X1800" s="663"/>
      <c r="Y1800" s="663"/>
      <c r="Z1800" s="663"/>
    </row>
    <row r="1801" spans="1:26" s="664" customFormat="1" ht="12.75">
      <c r="A1801" s="259" t="s">
        <v>1600</v>
      </c>
      <c r="B1801" s="669">
        <v>1476</v>
      </c>
      <c r="C1801" s="669">
        <v>1476</v>
      </c>
      <c r="D1801" s="669">
        <v>1476</v>
      </c>
      <c r="E1801" s="670">
        <v>100</v>
      </c>
      <c r="F1801" s="203">
        <v>0</v>
      </c>
      <c r="G1801" s="663"/>
      <c r="H1801" s="663"/>
      <c r="I1801" s="663"/>
      <c r="J1801" s="663"/>
      <c r="K1801" s="663"/>
      <c r="L1801" s="663"/>
      <c r="M1801" s="663"/>
      <c r="N1801" s="663"/>
      <c r="O1801" s="663"/>
      <c r="P1801" s="663"/>
      <c r="Q1801" s="663"/>
      <c r="R1801" s="663"/>
      <c r="S1801" s="663"/>
      <c r="T1801" s="663"/>
      <c r="U1801" s="663"/>
      <c r="V1801" s="663"/>
      <c r="W1801" s="663"/>
      <c r="X1801" s="663"/>
      <c r="Y1801" s="663"/>
      <c r="Z1801" s="663"/>
    </row>
    <row r="1802" spans="1:26" s="664" customFormat="1" ht="25.5">
      <c r="A1802" s="261" t="s">
        <v>1601</v>
      </c>
      <c r="B1802" s="669">
        <v>1476</v>
      </c>
      <c r="C1802" s="669">
        <v>1476</v>
      </c>
      <c r="D1802" s="669">
        <v>1476</v>
      </c>
      <c r="E1802" s="670">
        <v>100</v>
      </c>
      <c r="F1802" s="203">
        <v>0</v>
      </c>
      <c r="G1802" s="663"/>
      <c r="H1802" s="663"/>
      <c r="I1802" s="663"/>
      <c r="J1802" s="663"/>
      <c r="K1802" s="663"/>
      <c r="L1802" s="663"/>
      <c r="M1802" s="663"/>
      <c r="N1802" s="663"/>
      <c r="O1802" s="663"/>
      <c r="P1802" s="663"/>
      <c r="Q1802" s="663"/>
      <c r="R1802" s="663"/>
      <c r="S1802" s="663"/>
      <c r="T1802" s="663"/>
      <c r="U1802" s="663"/>
      <c r="V1802" s="663"/>
      <c r="W1802" s="663"/>
      <c r="X1802" s="663"/>
      <c r="Y1802" s="663"/>
      <c r="Z1802" s="663"/>
    </row>
    <row r="1803" spans="1:26" s="664" customFormat="1" ht="12.75">
      <c r="A1803" s="193" t="s">
        <v>1602</v>
      </c>
      <c r="B1803" s="669">
        <v>1476</v>
      </c>
      <c r="C1803" s="669">
        <v>1476</v>
      </c>
      <c r="D1803" s="669">
        <v>0</v>
      </c>
      <c r="E1803" s="670">
        <v>0</v>
      </c>
      <c r="F1803" s="203">
        <v>0</v>
      </c>
      <c r="G1803" s="663"/>
      <c r="H1803" s="663"/>
      <c r="I1803" s="663"/>
      <c r="J1803" s="663"/>
      <c r="K1803" s="663"/>
      <c r="L1803" s="663"/>
      <c r="M1803" s="663"/>
      <c r="N1803" s="663"/>
      <c r="O1803" s="663"/>
      <c r="P1803" s="663"/>
      <c r="Q1803" s="663"/>
      <c r="R1803" s="663"/>
      <c r="S1803" s="663"/>
      <c r="T1803" s="663"/>
      <c r="U1803" s="663"/>
      <c r="V1803" s="663"/>
      <c r="W1803" s="663"/>
      <c r="X1803" s="663"/>
      <c r="Y1803" s="663"/>
      <c r="Z1803" s="663"/>
    </row>
    <row r="1804" spans="1:26" s="664" customFormat="1" ht="12.75">
      <c r="A1804" s="259" t="s">
        <v>1603</v>
      </c>
      <c r="B1804" s="669">
        <v>1476</v>
      </c>
      <c r="C1804" s="669">
        <v>1476</v>
      </c>
      <c r="D1804" s="669">
        <v>0</v>
      </c>
      <c r="E1804" s="670">
        <v>0</v>
      </c>
      <c r="F1804" s="203">
        <v>0</v>
      </c>
      <c r="G1804" s="663"/>
      <c r="H1804" s="663"/>
      <c r="I1804" s="663"/>
      <c r="J1804" s="663"/>
      <c r="K1804" s="663"/>
      <c r="L1804" s="663"/>
      <c r="M1804" s="663"/>
      <c r="N1804" s="663"/>
      <c r="O1804" s="663"/>
      <c r="P1804" s="663"/>
      <c r="Q1804" s="663"/>
      <c r="R1804" s="663"/>
      <c r="S1804" s="663"/>
      <c r="T1804" s="663"/>
      <c r="U1804" s="663"/>
      <c r="V1804" s="663"/>
      <c r="W1804" s="663"/>
      <c r="X1804" s="663"/>
      <c r="Y1804" s="663"/>
      <c r="Z1804" s="663"/>
    </row>
    <row r="1805" spans="1:26" s="664" customFormat="1" ht="25.5">
      <c r="A1805" s="261" t="s">
        <v>1613</v>
      </c>
      <c r="B1805" s="669">
        <v>1476</v>
      </c>
      <c r="C1805" s="669">
        <v>1476</v>
      </c>
      <c r="D1805" s="669">
        <v>0</v>
      </c>
      <c r="E1805" s="670">
        <v>0</v>
      </c>
      <c r="F1805" s="203">
        <v>0</v>
      </c>
      <c r="G1805" s="663"/>
      <c r="H1805" s="663"/>
      <c r="I1805" s="663"/>
      <c r="J1805" s="663"/>
      <c r="K1805" s="663"/>
      <c r="L1805" s="663"/>
      <c r="M1805" s="663"/>
      <c r="N1805" s="663"/>
      <c r="O1805" s="663"/>
      <c r="P1805" s="663"/>
      <c r="Q1805" s="663"/>
      <c r="R1805" s="663"/>
      <c r="S1805" s="663"/>
      <c r="T1805" s="663"/>
      <c r="U1805" s="663"/>
      <c r="V1805" s="663"/>
      <c r="W1805" s="663"/>
      <c r="X1805" s="663"/>
      <c r="Y1805" s="663"/>
      <c r="Z1805" s="663"/>
    </row>
    <row r="1806" spans="1:26" s="664" customFormat="1" ht="12.75">
      <c r="A1806" s="284" t="s">
        <v>1614</v>
      </c>
      <c r="B1806" s="669">
        <v>1476</v>
      </c>
      <c r="C1806" s="669">
        <v>1476</v>
      </c>
      <c r="D1806" s="669">
        <v>0</v>
      </c>
      <c r="E1806" s="670">
        <v>0</v>
      </c>
      <c r="F1806" s="203">
        <v>0</v>
      </c>
      <c r="G1806" s="663"/>
      <c r="H1806" s="663"/>
      <c r="I1806" s="663"/>
      <c r="J1806" s="663"/>
      <c r="K1806" s="663"/>
      <c r="L1806" s="663"/>
      <c r="M1806" s="663"/>
      <c r="N1806" s="663"/>
      <c r="O1806" s="663"/>
      <c r="P1806" s="663"/>
      <c r="Q1806" s="663"/>
      <c r="R1806" s="663"/>
      <c r="S1806" s="663"/>
      <c r="T1806" s="663"/>
      <c r="U1806" s="663"/>
      <c r="V1806" s="663"/>
      <c r="W1806" s="663"/>
      <c r="X1806" s="663"/>
      <c r="Y1806" s="663"/>
      <c r="Z1806" s="663"/>
    </row>
    <row r="1807" spans="1:26" s="664" customFormat="1" ht="12.75">
      <c r="A1807" s="284"/>
      <c r="B1807" s="669"/>
      <c r="C1807" s="365"/>
      <c r="D1807" s="365"/>
      <c r="E1807" s="654"/>
      <c r="F1807" s="203"/>
      <c r="G1807" s="663"/>
      <c r="H1807" s="663"/>
      <c r="I1807" s="663"/>
      <c r="J1807" s="663"/>
      <c r="K1807" s="663"/>
      <c r="L1807" s="663"/>
      <c r="M1807" s="663"/>
      <c r="N1807" s="663"/>
      <c r="O1807" s="663"/>
      <c r="P1807" s="663"/>
      <c r="Q1807" s="663"/>
      <c r="R1807" s="663"/>
      <c r="S1807" s="663"/>
      <c r="T1807" s="663"/>
      <c r="U1807" s="663"/>
      <c r="V1807" s="663"/>
      <c r="W1807" s="663"/>
      <c r="X1807" s="663"/>
      <c r="Y1807" s="663"/>
      <c r="Z1807" s="663"/>
    </row>
    <row r="1808" spans="1:26" s="664" customFormat="1" ht="12.75">
      <c r="A1808" s="252" t="s">
        <v>8</v>
      </c>
      <c r="B1808" s="669"/>
      <c r="C1808" s="365"/>
      <c r="D1808" s="365"/>
      <c r="E1808" s="654"/>
      <c r="F1808" s="203"/>
      <c r="G1808" s="663"/>
      <c r="H1808" s="663"/>
      <c r="I1808" s="663"/>
      <c r="J1808" s="663"/>
      <c r="K1808" s="663"/>
      <c r="L1808" s="663"/>
      <c r="M1808" s="663"/>
      <c r="N1808" s="663"/>
      <c r="O1808" s="663"/>
      <c r="P1808" s="663"/>
      <c r="Q1808" s="663"/>
      <c r="R1808" s="663"/>
      <c r="S1808" s="663"/>
      <c r="T1808" s="663"/>
      <c r="U1808" s="663"/>
      <c r="V1808" s="663"/>
      <c r="W1808" s="663"/>
      <c r="X1808" s="663"/>
      <c r="Y1808" s="663"/>
      <c r="Z1808" s="663"/>
    </row>
    <row r="1809" spans="1:26" s="664" customFormat="1" ht="12.75">
      <c r="A1809" s="645" t="s">
        <v>14</v>
      </c>
      <c r="B1809" s="669"/>
      <c r="C1809" s="365"/>
      <c r="D1809" s="365"/>
      <c r="E1809" s="654"/>
      <c r="F1809" s="203"/>
      <c r="G1809" s="663"/>
      <c r="H1809" s="663"/>
      <c r="I1809" s="663"/>
      <c r="J1809" s="663"/>
      <c r="K1809" s="663"/>
      <c r="L1809" s="663"/>
      <c r="M1809" s="663"/>
      <c r="N1809" s="663"/>
      <c r="O1809" s="663"/>
      <c r="P1809" s="663"/>
      <c r="Q1809" s="663"/>
      <c r="R1809" s="663"/>
      <c r="S1809" s="663"/>
      <c r="T1809" s="663"/>
      <c r="U1809" s="663"/>
      <c r="V1809" s="663"/>
      <c r="W1809" s="663"/>
      <c r="X1809" s="663"/>
      <c r="Y1809" s="663"/>
      <c r="Z1809" s="663"/>
    </row>
    <row r="1810" spans="1:26" s="664" customFormat="1" ht="12.75">
      <c r="A1810" s="199" t="s">
        <v>811</v>
      </c>
      <c r="B1810" s="669">
        <v>2983388</v>
      </c>
      <c r="C1810" s="669">
        <v>996352</v>
      </c>
      <c r="D1810" s="669">
        <v>996352</v>
      </c>
      <c r="E1810" s="670">
        <v>33.396661781839974</v>
      </c>
      <c r="F1810" s="203">
        <v>202610</v>
      </c>
      <c r="G1810" s="663"/>
      <c r="H1810" s="663"/>
      <c r="I1810" s="663"/>
      <c r="J1810" s="663"/>
      <c r="K1810" s="663"/>
      <c r="L1810" s="663"/>
      <c r="M1810" s="663"/>
      <c r="N1810" s="663"/>
      <c r="O1810" s="663"/>
      <c r="P1810" s="663"/>
      <c r="Q1810" s="663"/>
      <c r="R1810" s="663"/>
      <c r="S1810" s="663"/>
      <c r="T1810" s="663"/>
      <c r="U1810" s="663"/>
      <c r="V1810" s="663"/>
      <c r="W1810" s="663"/>
      <c r="X1810" s="663"/>
      <c r="Y1810" s="663"/>
      <c r="Z1810" s="663"/>
    </row>
    <row r="1811" spans="1:26" s="664" customFormat="1" ht="12.75">
      <c r="A1811" s="259" t="s">
        <v>1600</v>
      </c>
      <c r="B1811" s="669">
        <v>2983388</v>
      </c>
      <c r="C1811" s="669">
        <v>996352</v>
      </c>
      <c r="D1811" s="669">
        <v>996352</v>
      </c>
      <c r="E1811" s="670">
        <v>33.396661781839974</v>
      </c>
      <c r="F1811" s="203">
        <v>202610</v>
      </c>
      <c r="G1811" s="663"/>
      <c r="H1811" s="663"/>
      <c r="I1811" s="663"/>
      <c r="J1811" s="663"/>
      <c r="K1811" s="663"/>
      <c r="L1811" s="663"/>
      <c r="M1811" s="663"/>
      <c r="N1811" s="663"/>
      <c r="O1811" s="663"/>
      <c r="P1811" s="663"/>
      <c r="Q1811" s="663"/>
      <c r="R1811" s="663"/>
      <c r="S1811" s="663"/>
      <c r="T1811" s="663"/>
      <c r="U1811" s="663"/>
      <c r="V1811" s="663"/>
      <c r="W1811" s="663"/>
      <c r="X1811" s="663"/>
      <c r="Y1811" s="663"/>
      <c r="Z1811" s="663"/>
    </row>
    <row r="1812" spans="1:26" s="664" customFormat="1" ht="25.5">
      <c r="A1812" s="261" t="s">
        <v>1601</v>
      </c>
      <c r="B1812" s="669">
        <v>2983388</v>
      </c>
      <c r="C1812" s="669">
        <v>996352</v>
      </c>
      <c r="D1812" s="669">
        <v>996352</v>
      </c>
      <c r="E1812" s="670">
        <v>33.396661781839974</v>
      </c>
      <c r="F1812" s="203">
        <v>202610</v>
      </c>
      <c r="G1812" s="663"/>
      <c r="H1812" s="663"/>
      <c r="I1812" s="663"/>
      <c r="J1812" s="663"/>
      <c r="K1812" s="663"/>
      <c r="L1812" s="663"/>
      <c r="M1812" s="663"/>
      <c r="N1812" s="663"/>
      <c r="O1812" s="663"/>
      <c r="P1812" s="663"/>
      <c r="Q1812" s="663"/>
      <c r="R1812" s="663"/>
      <c r="S1812" s="663"/>
      <c r="T1812" s="663"/>
      <c r="U1812" s="663"/>
      <c r="V1812" s="663"/>
      <c r="W1812" s="663"/>
      <c r="X1812" s="663"/>
      <c r="Y1812" s="663"/>
      <c r="Z1812" s="663"/>
    </row>
    <row r="1813" spans="1:26" s="664" customFormat="1" ht="12.75">
      <c r="A1813" s="193" t="s">
        <v>1602</v>
      </c>
      <c r="B1813" s="669">
        <v>2983388</v>
      </c>
      <c r="C1813" s="669">
        <v>996352</v>
      </c>
      <c r="D1813" s="669">
        <v>445648</v>
      </c>
      <c r="E1813" s="670">
        <v>14.937648069912463</v>
      </c>
      <c r="F1813" s="203">
        <v>31307</v>
      </c>
      <c r="G1813" s="663"/>
      <c r="H1813" s="663"/>
      <c r="I1813" s="663"/>
      <c r="J1813" s="663"/>
      <c r="K1813" s="663"/>
      <c r="L1813" s="663"/>
      <c r="M1813" s="663"/>
      <c r="N1813" s="663"/>
      <c r="O1813" s="663"/>
      <c r="P1813" s="663"/>
      <c r="Q1813" s="663"/>
      <c r="R1813" s="663"/>
      <c r="S1813" s="663"/>
      <c r="T1813" s="663"/>
      <c r="U1813" s="663"/>
      <c r="V1813" s="663"/>
      <c r="W1813" s="663"/>
      <c r="X1813" s="663"/>
      <c r="Y1813" s="663"/>
      <c r="Z1813" s="663"/>
    </row>
    <row r="1814" spans="1:26" s="664" customFormat="1" ht="12.75">
      <c r="A1814" s="259" t="s">
        <v>1603</v>
      </c>
      <c r="B1814" s="669">
        <v>2983388</v>
      </c>
      <c r="C1814" s="669">
        <v>996352</v>
      </c>
      <c r="D1814" s="669">
        <v>445648</v>
      </c>
      <c r="E1814" s="670">
        <v>14.937648069912463</v>
      </c>
      <c r="F1814" s="203">
        <v>31307</v>
      </c>
      <c r="G1814" s="663"/>
      <c r="H1814" s="663"/>
      <c r="I1814" s="663"/>
      <c r="J1814" s="663"/>
      <c r="K1814" s="663"/>
      <c r="L1814" s="663"/>
      <c r="M1814" s="663"/>
      <c r="N1814" s="663"/>
      <c r="O1814" s="663"/>
      <c r="P1814" s="663"/>
      <c r="Q1814" s="663"/>
      <c r="R1814" s="663"/>
      <c r="S1814" s="663"/>
      <c r="T1814" s="663"/>
      <c r="U1814" s="663"/>
      <c r="V1814" s="663"/>
      <c r="W1814" s="663"/>
      <c r="X1814" s="663"/>
      <c r="Y1814" s="663"/>
      <c r="Z1814" s="663"/>
    </row>
    <row r="1815" spans="1:26" s="664" customFormat="1" ht="25.5">
      <c r="A1815" s="261" t="s">
        <v>1613</v>
      </c>
      <c r="B1815" s="669">
        <v>2983388</v>
      </c>
      <c r="C1815" s="669">
        <v>996352</v>
      </c>
      <c r="D1815" s="669">
        <v>445648</v>
      </c>
      <c r="E1815" s="670">
        <v>14.937648069912463</v>
      </c>
      <c r="F1815" s="203">
        <v>31307</v>
      </c>
      <c r="G1815" s="663"/>
      <c r="H1815" s="663"/>
      <c r="I1815" s="663"/>
      <c r="J1815" s="663"/>
      <c r="K1815" s="663"/>
      <c r="L1815" s="663"/>
      <c r="M1815" s="663"/>
      <c r="N1815" s="663"/>
      <c r="O1815" s="663"/>
      <c r="P1815" s="663"/>
      <c r="Q1815" s="663"/>
      <c r="R1815" s="663"/>
      <c r="S1815" s="663"/>
      <c r="T1815" s="663"/>
      <c r="U1815" s="663"/>
      <c r="V1815" s="663"/>
      <c r="W1815" s="663"/>
      <c r="X1815" s="663"/>
      <c r="Y1815" s="663"/>
      <c r="Z1815" s="663"/>
    </row>
    <row r="1816" spans="1:26" s="664" customFormat="1" ht="12.75">
      <c r="A1816" s="284" t="s">
        <v>1614</v>
      </c>
      <c r="B1816" s="669">
        <v>2983388</v>
      </c>
      <c r="C1816" s="669">
        <v>996352</v>
      </c>
      <c r="D1816" s="669">
        <v>445648</v>
      </c>
      <c r="E1816" s="670">
        <v>14.937648069912463</v>
      </c>
      <c r="F1816" s="203">
        <v>31307</v>
      </c>
      <c r="G1816" s="663"/>
      <c r="H1816" s="663"/>
      <c r="I1816" s="663"/>
      <c r="J1816" s="663"/>
      <c r="K1816" s="663"/>
      <c r="L1816" s="663"/>
      <c r="M1816" s="663"/>
      <c r="N1816" s="663"/>
      <c r="O1816" s="663"/>
      <c r="P1816" s="663"/>
      <c r="Q1816" s="663"/>
      <c r="R1816" s="663"/>
      <c r="S1816" s="663"/>
      <c r="T1816" s="663"/>
      <c r="U1816" s="663"/>
      <c r="V1816" s="663"/>
      <c r="W1816" s="663"/>
      <c r="X1816" s="663"/>
      <c r="Y1816" s="663"/>
      <c r="Z1816" s="663"/>
    </row>
    <row r="1817" spans="1:26" s="664" customFormat="1" ht="12.75">
      <c r="A1817" s="284"/>
      <c r="B1817" s="669"/>
      <c r="C1817" s="365"/>
      <c r="D1817" s="365"/>
      <c r="E1817" s="654"/>
      <c r="F1817" s="203"/>
      <c r="G1817" s="663"/>
      <c r="H1817" s="663"/>
      <c r="I1817" s="663"/>
      <c r="J1817" s="663"/>
      <c r="K1817" s="663"/>
      <c r="L1817" s="663"/>
      <c r="M1817" s="663"/>
      <c r="N1817" s="663"/>
      <c r="O1817" s="663"/>
      <c r="P1817" s="663"/>
      <c r="Q1817" s="663"/>
      <c r="R1817" s="663"/>
      <c r="S1817" s="663"/>
      <c r="T1817" s="663"/>
      <c r="U1817" s="663"/>
      <c r="V1817" s="663"/>
      <c r="W1817" s="663"/>
      <c r="X1817" s="663"/>
      <c r="Y1817" s="663"/>
      <c r="Z1817" s="663"/>
    </row>
    <row r="1818" spans="1:26" s="664" customFormat="1" ht="12.75">
      <c r="A1818" s="252" t="s">
        <v>19</v>
      </c>
      <c r="B1818" s="669"/>
      <c r="C1818" s="365"/>
      <c r="D1818" s="365"/>
      <c r="E1818" s="654"/>
      <c r="F1818" s="203"/>
      <c r="G1818" s="663"/>
      <c r="H1818" s="663"/>
      <c r="I1818" s="663"/>
      <c r="J1818" s="663"/>
      <c r="K1818" s="663"/>
      <c r="L1818" s="663"/>
      <c r="M1818" s="663"/>
      <c r="N1818" s="663"/>
      <c r="O1818" s="663"/>
      <c r="P1818" s="663"/>
      <c r="Q1818" s="663"/>
      <c r="R1818" s="663"/>
      <c r="S1818" s="663"/>
      <c r="T1818" s="663"/>
      <c r="U1818" s="663"/>
      <c r="V1818" s="663"/>
      <c r="W1818" s="663"/>
      <c r="X1818" s="663"/>
      <c r="Y1818" s="663"/>
      <c r="Z1818" s="663"/>
    </row>
    <row r="1819" spans="1:26" s="664" customFormat="1" ht="12.75">
      <c r="A1819" s="645" t="s">
        <v>14</v>
      </c>
      <c r="B1819" s="669"/>
      <c r="C1819" s="365"/>
      <c r="D1819" s="365"/>
      <c r="E1819" s="654"/>
      <c r="F1819" s="203"/>
      <c r="G1819" s="663"/>
      <c r="H1819" s="663"/>
      <c r="I1819" s="663"/>
      <c r="J1819" s="663"/>
      <c r="K1819" s="663"/>
      <c r="L1819" s="663"/>
      <c r="M1819" s="663"/>
      <c r="N1819" s="663"/>
      <c r="O1819" s="663"/>
      <c r="P1819" s="663"/>
      <c r="Q1819" s="663"/>
      <c r="R1819" s="663"/>
      <c r="S1819" s="663"/>
      <c r="T1819" s="663"/>
      <c r="U1819" s="663"/>
      <c r="V1819" s="663"/>
      <c r="W1819" s="663"/>
      <c r="X1819" s="663"/>
      <c r="Y1819" s="663"/>
      <c r="Z1819" s="663"/>
    </row>
    <row r="1820" spans="1:26" s="664" customFormat="1" ht="12.75">
      <c r="A1820" s="199" t="s">
        <v>811</v>
      </c>
      <c r="B1820" s="669">
        <v>2298931</v>
      </c>
      <c r="C1820" s="669">
        <v>798111</v>
      </c>
      <c r="D1820" s="669">
        <v>798111</v>
      </c>
      <c r="E1820" s="670">
        <v>34.716613939261336</v>
      </c>
      <c r="F1820" s="203">
        <v>87421</v>
      </c>
      <c r="G1820" s="663"/>
      <c r="H1820" s="663"/>
      <c r="I1820" s="663"/>
      <c r="J1820" s="663"/>
      <c r="K1820" s="663"/>
      <c r="L1820" s="663"/>
      <c r="M1820" s="663"/>
      <c r="N1820" s="663"/>
      <c r="O1820" s="663"/>
      <c r="P1820" s="663"/>
      <c r="Q1820" s="663"/>
      <c r="R1820" s="663"/>
      <c r="S1820" s="663"/>
      <c r="T1820" s="663"/>
      <c r="U1820" s="663"/>
      <c r="V1820" s="663"/>
      <c r="W1820" s="663"/>
      <c r="X1820" s="663"/>
      <c r="Y1820" s="663"/>
      <c r="Z1820" s="663"/>
    </row>
    <row r="1821" spans="1:26" s="664" customFormat="1" ht="12.75">
      <c r="A1821" s="259" t="s">
        <v>1600</v>
      </c>
      <c r="B1821" s="669">
        <v>2298931</v>
      </c>
      <c r="C1821" s="669">
        <v>798111</v>
      </c>
      <c r="D1821" s="669">
        <v>798111</v>
      </c>
      <c r="E1821" s="670">
        <v>34.716613939261336</v>
      </c>
      <c r="F1821" s="203">
        <v>87421</v>
      </c>
      <c r="G1821" s="663"/>
      <c r="H1821" s="663"/>
      <c r="I1821" s="663"/>
      <c r="J1821" s="663"/>
      <c r="K1821" s="663"/>
      <c r="L1821" s="663"/>
      <c r="M1821" s="663"/>
      <c r="N1821" s="663"/>
      <c r="O1821" s="663"/>
      <c r="P1821" s="663"/>
      <c r="Q1821" s="663"/>
      <c r="R1821" s="663"/>
      <c r="S1821" s="663"/>
      <c r="T1821" s="663"/>
      <c r="U1821" s="663"/>
      <c r="V1821" s="663"/>
      <c r="W1821" s="663"/>
      <c r="X1821" s="663"/>
      <c r="Y1821" s="663"/>
      <c r="Z1821" s="663"/>
    </row>
    <row r="1822" spans="1:26" s="664" customFormat="1" ht="25.5">
      <c r="A1822" s="261" t="s">
        <v>1601</v>
      </c>
      <c r="B1822" s="669">
        <v>2298931</v>
      </c>
      <c r="C1822" s="669">
        <v>798111</v>
      </c>
      <c r="D1822" s="669">
        <v>798111</v>
      </c>
      <c r="E1822" s="670">
        <v>34.716613939261336</v>
      </c>
      <c r="F1822" s="203">
        <v>87421</v>
      </c>
      <c r="G1822" s="663"/>
      <c r="H1822" s="663"/>
      <c r="I1822" s="663"/>
      <c r="J1822" s="663"/>
      <c r="K1822" s="663"/>
      <c r="L1822" s="663"/>
      <c r="M1822" s="663"/>
      <c r="N1822" s="663"/>
      <c r="O1822" s="663"/>
      <c r="P1822" s="663"/>
      <c r="Q1822" s="663"/>
      <c r="R1822" s="663"/>
      <c r="S1822" s="663"/>
      <c r="T1822" s="663"/>
      <c r="U1822" s="663"/>
      <c r="V1822" s="663"/>
      <c r="W1822" s="663"/>
      <c r="X1822" s="663"/>
      <c r="Y1822" s="663"/>
      <c r="Z1822" s="663"/>
    </row>
    <row r="1823" spans="1:26" s="664" customFormat="1" ht="12.75">
      <c r="A1823" s="193" t="s">
        <v>1602</v>
      </c>
      <c r="B1823" s="669">
        <v>2298931</v>
      </c>
      <c r="C1823" s="669">
        <v>798111</v>
      </c>
      <c r="D1823" s="669">
        <v>744758</v>
      </c>
      <c r="E1823" s="670">
        <v>32.39583963155049</v>
      </c>
      <c r="F1823" s="203">
        <v>64585</v>
      </c>
      <c r="G1823" s="663"/>
      <c r="H1823" s="663"/>
      <c r="I1823" s="663"/>
      <c r="J1823" s="663"/>
      <c r="K1823" s="663"/>
      <c r="L1823" s="663"/>
      <c r="M1823" s="663"/>
      <c r="N1823" s="663"/>
      <c r="O1823" s="663"/>
      <c r="P1823" s="663"/>
      <c r="Q1823" s="663"/>
      <c r="R1823" s="663"/>
      <c r="S1823" s="663"/>
      <c r="T1823" s="663"/>
      <c r="U1823" s="663"/>
      <c r="V1823" s="663"/>
      <c r="W1823" s="663"/>
      <c r="X1823" s="663"/>
      <c r="Y1823" s="663"/>
      <c r="Z1823" s="663"/>
    </row>
    <row r="1824" spans="1:26" s="664" customFormat="1" ht="12.75">
      <c r="A1824" s="259" t="s">
        <v>1603</v>
      </c>
      <c r="B1824" s="669">
        <v>1744536</v>
      </c>
      <c r="C1824" s="669">
        <v>798111</v>
      </c>
      <c r="D1824" s="669">
        <v>744758</v>
      </c>
      <c r="E1824" s="670">
        <v>42.69089316586187</v>
      </c>
      <c r="F1824" s="203">
        <v>64585</v>
      </c>
      <c r="G1824" s="663"/>
      <c r="H1824" s="663"/>
      <c r="I1824" s="663"/>
      <c r="J1824" s="663"/>
      <c r="K1824" s="663"/>
      <c r="L1824" s="663"/>
      <c r="M1824" s="663"/>
      <c r="N1824" s="663"/>
      <c r="O1824" s="663"/>
      <c r="P1824" s="663"/>
      <c r="Q1824" s="663"/>
      <c r="R1824" s="663"/>
      <c r="S1824" s="663"/>
      <c r="T1824" s="663"/>
      <c r="U1824" s="663"/>
      <c r="V1824" s="663"/>
      <c r="W1824" s="663"/>
      <c r="X1824" s="663"/>
      <c r="Y1824" s="663"/>
      <c r="Z1824" s="663"/>
    </row>
    <row r="1825" spans="1:26" s="664" customFormat="1" ht="12.75">
      <c r="A1825" s="259" t="s">
        <v>1604</v>
      </c>
      <c r="B1825" s="669">
        <v>858451</v>
      </c>
      <c r="C1825" s="669">
        <v>89111</v>
      </c>
      <c r="D1825" s="669">
        <v>86240</v>
      </c>
      <c r="E1825" s="670">
        <v>10.04600146077062</v>
      </c>
      <c r="F1825" s="203">
        <v>17421</v>
      </c>
      <c r="G1825" s="663"/>
      <c r="H1825" s="663"/>
      <c r="I1825" s="663"/>
      <c r="J1825" s="663"/>
      <c r="K1825" s="663"/>
      <c r="L1825" s="663"/>
      <c r="M1825" s="663"/>
      <c r="N1825" s="663"/>
      <c r="O1825" s="663"/>
      <c r="P1825" s="663"/>
      <c r="Q1825" s="663"/>
      <c r="R1825" s="663"/>
      <c r="S1825" s="663"/>
      <c r="T1825" s="663"/>
      <c r="U1825" s="663"/>
      <c r="V1825" s="663"/>
      <c r="W1825" s="663"/>
      <c r="X1825" s="663"/>
      <c r="Y1825" s="663"/>
      <c r="Z1825" s="663"/>
    </row>
    <row r="1826" spans="1:26" s="664" customFormat="1" ht="12.75">
      <c r="A1826" s="276" t="s">
        <v>1607</v>
      </c>
      <c r="B1826" s="669">
        <v>858451</v>
      </c>
      <c r="C1826" s="669">
        <v>89111</v>
      </c>
      <c r="D1826" s="669">
        <v>86240</v>
      </c>
      <c r="E1826" s="670">
        <v>10.04600146077062</v>
      </c>
      <c r="F1826" s="203">
        <v>17421</v>
      </c>
      <c r="G1826" s="663"/>
      <c r="H1826" s="663"/>
      <c r="I1826" s="663"/>
      <c r="J1826" s="663"/>
      <c r="K1826" s="663"/>
      <c r="L1826" s="663"/>
      <c r="M1826" s="663"/>
      <c r="N1826" s="663"/>
      <c r="O1826" s="663"/>
      <c r="P1826" s="663"/>
      <c r="Q1826" s="663"/>
      <c r="R1826" s="663"/>
      <c r="S1826" s="663"/>
      <c r="T1826" s="663"/>
      <c r="U1826" s="663"/>
      <c r="V1826" s="663"/>
      <c r="W1826" s="663"/>
      <c r="X1826" s="663"/>
      <c r="Y1826" s="663"/>
      <c r="Z1826" s="663"/>
    </row>
    <row r="1827" spans="1:26" s="664" customFormat="1" ht="25.5">
      <c r="A1827" s="261" t="s">
        <v>1613</v>
      </c>
      <c r="B1827" s="669">
        <v>886085</v>
      </c>
      <c r="C1827" s="669">
        <v>709000</v>
      </c>
      <c r="D1827" s="669">
        <v>658518</v>
      </c>
      <c r="E1827" s="670">
        <v>74.3177008977694</v>
      </c>
      <c r="F1827" s="203">
        <v>47164</v>
      </c>
      <c r="G1827" s="663"/>
      <c r="H1827" s="663"/>
      <c r="I1827" s="663"/>
      <c r="J1827" s="663"/>
      <c r="K1827" s="663"/>
      <c r="L1827" s="663"/>
      <c r="M1827" s="663"/>
      <c r="N1827" s="663"/>
      <c r="O1827" s="663"/>
      <c r="P1827" s="663"/>
      <c r="Q1827" s="663"/>
      <c r="R1827" s="663"/>
      <c r="S1827" s="663"/>
      <c r="T1827" s="663"/>
      <c r="U1827" s="663"/>
      <c r="V1827" s="663"/>
      <c r="W1827" s="663"/>
      <c r="X1827" s="663"/>
      <c r="Y1827" s="663"/>
      <c r="Z1827" s="663"/>
    </row>
    <row r="1828" spans="1:26" s="664" customFormat="1" ht="12.75">
      <c r="A1828" s="284" t="s">
        <v>1614</v>
      </c>
      <c r="B1828" s="669">
        <v>886085</v>
      </c>
      <c r="C1828" s="669">
        <v>709000</v>
      </c>
      <c r="D1828" s="669">
        <v>658518</v>
      </c>
      <c r="E1828" s="670">
        <v>74.3177008977694</v>
      </c>
      <c r="F1828" s="203">
        <v>47164</v>
      </c>
      <c r="G1828" s="663"/>
      <c r="H1828" s="663"/>
      <c r="I1828" s="663"/>
      <c r="J1828" s="663"/>
      <c r="K1828" s="663"/>
      <c r="L1828" s="663"/>
      <c r="M1828" s="663"/>
      <c r="N1828" s="663"/>
      <c r="O1828" s="663"/>
      <c r="P1828" s="663"/>
      <c r="Q1828" s="663"/>
      <c r="R1828" s="663"/>
      <c r="S1828" s="663"/>
      <c r="T1828" s="663"/>
      <c r="U1828" s="663"/>
      <c r="V1828" s="663"/>
      <c r="W1828" s="663"/>
      <c r="X1828" s="663"/>
      <c r="Y1828" s="663"/>
      <c r="Z1828" s="663"/>
    </row>
    <row r="1829" spans="1:26" s="664" customFormat="1" ht="12.75">
      <c r="A1829" s="259" t="s">
        <v>1558</v>
      </c>
      <c r="B1829" s="669">
        <v>554395</v>
      </c>
      <c r="C1829" s="669">
        <v>0</v>
      </c>
      <c r="D1829" s="669">
        <v>0</v>
      </c>
      <c r="E1829" s="670">
        <v>0</v>
      </c>
      <c r="F1829" s="203">
        <v>0</v>
      </c>
      <c r="G1829" s="663"/>
      <c r="H1829" s="663"/>
      <c r="I1829" s="663"/>
      <c r="J1829" s="663"/>
      <c r="K1829" s="663"/>
      <c r="L1829" s="663"/>
      <c r="M1829" s="663"/>
      <c r="N1829" s="663"/>
      <c r="O1829" s="663"/>
      <c r="P1829" s="663"/>
      <c r="Q1829" s="663"/>
      <c r="R1829" s="663"/>
      <c r="S1829" s="663"/>
      <c r="T1829" s="663"/>
      <c r="U1829" s="663"/>
      <c r="V1829" s="663"/>
      <c r="W1829" s="663"/>
      <c r="X1829" s="663"/>
      <c r="Y1829" s="663"/>
      <c r="Z1829" s="663"/>
    </row>
    <row r="1830" spans="1:26" s="664" customFormat="1" ht="12.75">
      <c r="A1830" s="274" t="s">
        <v>1610</v>
      </c>
      <c r="B1830" s="669">
        <v>554395</v>
      </c>
      <c r="C1830" s="669">
        <v>0</v>
      </c>
      <c r="D1830" s="669">
        <v>0</v>
      </c>
      <c r="E1830" s="670">
        <v>0</v>
      </c>
      <c r="F1830" s="203">
        <v>0</v>
      </c>
      <c r="G1830" s="663"/>
      <c r="H1830" s="663"/>
      <c r="I1830" s="663"/>
      <c r="J1830" s="663"/>
      <c r="K1830" s="663"/>
      <c r="L1830" s="663"/>
      <c r="M1830" s="663"/>
      <c r="N1830" s="663"/>
      <c r="O1830" s="663"/>
      <c r="P1830" s="663"/>
      <c r="Q1830" s="663"/>
      <c r="R1830" s="663"/>
      <c r="S1830" s="663"/>
      <c r="T1830" s="663"/>
      <c r="U1830" s="663"/>
      <c r="V1830" s="663"/>
      <c r="W1830" s="663"/>
      <c r="X1830" s="663"/>
      <c r="Y1830" s="663"/>
      <c r="Z1830" s="663"/>
    </row>
    <row r="1831" spans="1:26" s="664" customFormat="1" ht="12.75">
      <c r="A1831" s="274"/>
      <c r="B1831" s="669"/>
      <c r="C1831" s="365"/>
      <c r="D1831" s="365"/>
      <c r="E1831" s="654"/>
      <c r="F1831" s="203"/>
      <c r="G1831" s="663"/>
      <c r="H1831" s="663"/>
      <c r="I1831" s="663"/>
      <c r="J1831" s="663"/>
      <c r="K1831" s="663"/>
      <c r="L1831" s="663"/>
      <c r="M1831" s="663"/>
      <c r="N1831" s="663"/>
      <c r="O1831" s="663"/>
      <c r="P1831" s="663"/>
      <c r="Q1831" s="663"/>
      <c r="R1831" s="663"/>
      <c r="S1831" s="663"/>
      <c r="T1831" s="663"/>
      <c r="U1831" s="663"/>
      <c r="V1831" s="663"/>
      <c r="W1831" s="663"/>
      <c r="X1831" s="663"/>
      <c r="Y1831" s="663"/>
      <c r="Z1831" s="663"/>
    </row>
    <row r="1832" spans="1:26" s="664" customFormat="1" ht="12.75">
      <c r="A1832" s="252" t="s">
        <v>20</v>
      </c>
      <c r="B1832" s="669"/>
      <c r="C1832" s="365"/>
      <c r="D1832" s="365"/>
      <c r="E1832" s="654"/>
      <c r="F1832" s="203"/>
      <c r="G1832" s="663"/>
      <c r="H1832" s="663"/>
      <c r="I1832" s="663"/>
      <c r="J1832" s="663"/>
      <c r="K1832" s="663"/>
      <c r="L1832" s="663"/>
      <c r="M1832" s="663"/>
      <c r="N1832" s="663"/>
      <c r="O1832" s="663"/>
      <c r="P1832" s="663"/>
      <c r="Q1832" s="663"/>
      <c r="R1832" s="663"/>
      <c r="S1832" s="663"/>
      <c r="T1832" s="663"/>
      <c r="U1832" s="663"/>
      <c r="V1832" s="663"/>
      <c r="W1832" s="663"/>
      <c r="X1832" s="663"/>
      <c r="Y1832" s="663"/>
      <c r="Z1832" s="663"/>
    </row>
    <row r="1833" spans="1:26" s="664" customFormat="1" ht="12.75">
      <c r="A1833" s="645" t="s">
        <v>14</v>
      </c>
      <c r="B1833" s="669"/>
      <c r="C1833" s="365"/>
      <c r="D1833" s="365"/>
      <c r="E1833" s="654"/>
      <c r="F1833" s="203"/>
      <c r="G1833" s="663"/>
      <c r="H1833" s="663"/>
      <c r="I1833" s="663"/>
      <c r="J1833" s="663"/>
      <c r="K1833" s="663"/>
      <c r="L1833" s="663"/>
      <c r="M1833" s="663"/>
      <c r="N1833" s="663"/>
      <c r="O1833" s="663"/>
      <c r="P1833" s="663"/>
      <c r="Q1833" s="663"/>
      <c r="R1833" s="663"/>
      <c r="S1833" s="663"/>
      <c r="T1833" s="663"/>
      <c r="U1833" s="663"/>
      <c r="V1833" s="663"/>
      <c r="W1833" s="663"/>
      <c r="X1833" s="663"/>
      <c r="Y1833" s="663"/>
      <c r="Z1833" s="663"/>
    </row>
    <row r="1834" spans="1:26" s="664" customFormat="1" ht="12.75">
      <c r="A1834" s="199" t="s">
        <v>811</v>
      </c>
      <c r="B1834" s="669">
        <v>4246519</v>
      </c>
      <c r="C1834" s="669">
        <v>1653547</v>
      </c>
      <c r="D1834" s="669">
        <v>1653255</v>
      </c>
      <c r="E1834" s="670">
        <v>38.9320052494761</v>
      </c>
      <c r="F1834" s="203">
        <v>122401</v>
      </c>
      <c r="G1834" s="663"/>
      <c r="H1834" s="663"/>
      <c r="I1834" s="663"/>
      <c r="J1834" s="663"/>
      <c r="K1834" s="663"/>
      <c r="L1834" s="663"/>
      <c r="M1834" s="663"/>
      <c r="N1834" s="663"/>
      <c r="O1834" s="663"/>
      <c r="P1834" s="663"/>
      <c r="Q1834" s="663"/>
      <c r="R1834" s="663"/>
      <c r="S1834" s="663"/>
      <c r="T1834" s="663"/>
      <c r="U1834" s="663"/>
      <c r="V1834" s="663"/>
      <c r="W1834" s="663"/>
      <c r="X1834" s="663"/>
      <c r="Y1834" s="663"/>
      <c r="Z1834" s="663"/>
    </row>
    <row r="1835" spans="1:26" s="664" customFormat="1" ht="12.75">
      <c r="A1835" s="259" t="s">
        <v>1612</v>
      </c>
      <c r="B1835" s="669">
        <v>8866</v>
      </c>
      <c r="C1835" s="669">
        <v>5716</v>
      </c>
      <c r="D1835" s="669">
        <v>5424</v>
      </c>
      <c r="E1835" s="670">
        <v>61.177532145274085</v>
      </c>
      <c r="F1835" s="203">
        <v>0</v>
      </c>
      <c r="G1835" s="663"/>
      <c r="H1835" s="663"/>
      <c r="I1835" s="663"/>
      <c r="J1835" s="663"/>
      <c r="K1835" s="663"/>
      <c r="L1835" s="663"/>
      <c r="M1835" s="663"/>
      <c r="N1835" s="663"/>
      <c r="O1835" s="663"/>
      <c r="P1835" s="663"/>
      <c r="Q1835" s="663"/>
      <c r="R1835" s="663"/>
      <c r="S1835" s="663"/>
      <c r="T1835" s="663"/>
      <c r="U1835" s="663"/>
      <c r="V1835" s="663"/>
      <c r="W1835" s="663"/>
      <c r="X1835" s="663"/>
      <c r="Y1835" s="663"/>
      <c r="Z1835" s="663"/>
    </row>
    <row r="1836" spans="1:26" s="664" customFormat="1" ht="12.75">
      <c r="A1836" s="259" t="s">
        <v>1600</v>
      </c>
      <c r="B1836" s="669">
        <v>4237653</v>
      </c>
      <c r="C1836" s="669">
        <v>1647831</v>
      </c>
      <c r="D1836" s="669">
        <v>1647831</v>
      </c>
      <c r="E1836" s="670">
        <v>38.88546325053042</v>
      </c>
      <c r="F1836" s="203">
        <v>122401</v>
      </c>
      <c r="G1836" s="663"/>
      <c r="H1836" s="663"/>
      <c r="I1836" s="663"/>
      <c r="J1836" s="663"/>
      <c r="K1836" s="663"/>
      <c r="L1836" s="663"/>
      <c r="M1836" s="663"/>
      <c r="N1836" s="663"/>
      <c r="O1836" s="663"/>
      <c r="P1836" s="663"/>
      <c r="Q1836" s="663"/>
      <c r="R1836" s="663"/>
      <c r="S1836" s="663"/>
      <c r="T1836" s="663"/>
      <c r="U1836" s="663"/>
      <c r="V1836" s="663"/>
      <c r="W1836" s="663"/>
      <c r="X1836" s="663"/>
      <c r="Y1836" s="663"/>
      <c r="Z1836" s="663"/>
    </row>
    <row r="1837" spans="1:26" s="664" customFormat="1" ht="25.5">
      <c r="A1837" s="261" t="s">
        <v>1601</v>
      </c>
      <c r="B1837" s="669">
        <v>4237653</v>
      </c>
      <c r="C1837" s="669">
        <v>1647831</v>
      </c>
      <c r="D1837" s="669">
        <v>1647831</v>
      </c>
      <c r="E1837" s="670">
        <v>38.88546325053042</v>
      </c>
      <c r="F1837" s="203">
        <v>122401</v>
      </c>
      <c r="G1837" s="663"/>
      <c r="H1837" s="663"/>
      <c r="I1837" s="663"/>
      <c r="J1837" s="663"/>
      <c r="K1837" s="663"/>
      <c r="L1837" s="663"/>
      <c r="M1837" s="663"/>
      <c r="N1837" s="663"/>
      <c r="O1837" s="663"/>
      <c r="P1837" s="663"/>
      <c r="Q1837" s="663"/>
      <c r="R1837" s="663"/>
      <c r="S1837" s="663"/>
      <c r="T1837" s="663"/>
      <c r="U1837" s="663"/>
      <c r="V1837" s="663"/>
      <c r="W1837" s="663"/>
      <c r="X1837" s="663"/>
      <c r="Y1837" s="663"/>
      <c r="Z1837" s="663"/>
    </row>
    <row r="1838" spans="1:26" s="664" customFormat="1" ht="12.75">
      <c r="A1838" s="193" t="s">
        <v>1602</v>
      </c>
      <c r="B1838" s="669">
        <v>4246519</v>
      </c>
      <c r="C1838" s="669">
        <v>1653547</v>
      </c>
      <c r="D1838" s="669">
        <v>1386424</v>
      </c>
      <c r="E1838" s="670">
        <v>32.64848220389453</v>
      </c>
      <c r="F1838" s="203">
        <v>235616</v>
      </c>
      <c r="G1838" s="663"/>
      <c r="H1838" s="663"/>
      <c r="I1838" s="663"/>
      <c r="J1838" s="663"/>
      <c r="K1838" s="663"/>
      <c r="L1838" s="663"/>
      <c r="M1838" s="663"/>
      <c r="N1838" s="663"/>
      <c r="O1838" s="663"/>
      <c r="P1838" s="663"/>
      <c r="Q1838" s="663"/>
      <c r="R1838" s="663"/>
      <c r="S1838" s="663"/>
      <c r="T1838" s="663"/>
      <c r="U1838" s="663"/>
      <c r="V1838" s="663"/>
      <c r="W1838" s="663"/>
      <c r="X1838" s="663"/>
      <c r="Y1838" s="663"/>
      <c r="Z1838" s="663"/>
    </row>
    <row r="1839" spans="1:26" s="664" customFormat="1" ht="12.75">
      <c r="A1839" s="259" t="s">
        <v>1603</v>
      </c>
      <c r="B1839" s="669">
        <v>4246519</v>
      </c>
      <c r="C1839" s="669">
        <v>1653547</v>
      </c>
      <c r="D1839" s="669">
        <v>1386424</v>
      </c>
      <c r="E1839" s="670">
        <v>32.64848220389453</v>
      </c>
      <c r="F1839" s="203">
        <v>235616</v>
      </c>
      <c r="G1839" s="663"/>
      <c r="H1839" s="663"/>
      <c r="I1839" s="663"/>
      <c r="J1839" s="663"/>
      <c r="K1839" s="663"/>
      <c r="L1839" s="663"/>
      <c r="M1839" s="663"/>
      <c r="N1839" s="663"/>
      <c r="O1839" s="663"/>
      <c r="P1839" s="663"/>
      <c r="Q1839" s="663"/>
      <c r="R1839" s="663"/>
      <c r="S1839" s="663"/>
      <c r="T1839" s="663"/>
      <c r="U1839" s="663"/>
      <c r="V1839" s="663"/>
      <c r="W1839" s="663"/>
      <c r="X1839" s="663"/>
      <c r="Y1839" s="663"/>
      <c r="Z1839" s="663"/>
    </row>
    <row r="1840" spans="1:26" s="664" customFormat="1" ht="12.75">
      <c r="A1840" s="259" t="s">
        <v>1604</v>
      </c>
      <c r="B1840" s="669">
        <v>3678055</v>
      </c>
      <c r="C1840" s="669">
        <v>1186171</v>
      </c>
      <c r="D1840" s="669">
        <v>955689</v>
      </c>
      <c r="E1840" s="670">
        <v>25.983542932337876</v>
      </c>
      <c r="F1840" s="203">
        <v>233857</v>
      </c>
      <c r="G1840" s="663"/>
      <c r="H1840" s="663"/>
      <c r="I1840" s="663"/>
      <c r="J1840" s="663"/>
      <c r="K1840" s="663"/>
      <c r="L1840" s="663"/>
      <c r="M1840" s="663"/>
      <c r="N1840" s="663"/>
      <c r="O1840" s="663"/>
      <c r="P1840" s="663"/>
      <c r="Q1840" s="663"/>
      <c r="R1840" s="663"/>
      <c r="S1840" s="663"/>
      <c r="T1840" s="663"/>
      <c r="U1840" s="663"/>
      <c r="V1840" s="663"/>
      <c r="W1840" s="663"/>
      <c r="X1840" s="663"/>
      <c r="Y1840" s="663"/>
      <c r="Z1840" s="663"/>
    </row>
    <row r="1841" spans="1:26" s="664" customFormat="1" ht="12.75">
      <c r="A1841" s="276" t="s">
        <v>1605</v>
      </c>
      <c r="B1841" s="669">
        <v>464607</v>
      </c>
      <c r="C1841" s="669">
        <v>180800</v>
      </c>
      <c r="D1841" s="669">
        <v>178626</v>
      </c>
      <c r="E1841" s="670">
        <v>38.4466872001498</v>
      </c>
      <c r="F1841" s="203">
        <v>66400</v>
      </c>
      <c r="G1841" s="663"/>
      <c r="H1841" s="663"/>
      <c r="I1841" s="663"/>
      <c r="J1841" s="663"/>
      <c r="K1841" s="663"/>
      <c r="L1841" s="663"/>
      <c r="M1841" s="663"/>
      <c r="N1841" s="663"/>
      <c r="O1841" s="663"/>
      <c r="P1841" s="663"/>
      <c r="Q1841" s="663"/>
      <c r="R1841" s="663"/>
      <c r="S1841" s="663"/>
      <c r="T1841" s="663"/>
      <c r="U1841" s="663"/>
      <c r="V1841" s="663"/>
      <c r="W1841" s="663"/>
      <c r="X1841" s="663"/>
      <c r="Y1841" s="663"/>
      <c r="Z1841" s="663"/>
    </row>
    <row r="1842" spans="1:26" s="664" customFormat="1" ht="12.75">
      <c r="A1842" s="280" t="s">
        <v>1606</v>
      </c>
      <c r="B1842" s="669">
        <v>374411</v>
      </c>
      <c r="C1842" s="669">
        <v>146021</v>
      </c>
      <c r="D1842" s="669">
        <v>122929</v>
      </c>
      <c r="E1842" s="670">
        <v>32.83263579328599</v>
      </c>
      <c r="F1842" s="203">
        <v>51447</v>
      </c>
      <c r="G1842" s="663"/>
      <c r="H1842" s="663"/>
      <c r="I1842" s="663"/>
      <c r="J1842" s="663"/>
      <c r="K1842" s="663"/>
      <c r="L1842" s="663"/>
      <c r="M1842" s="663"/>
      <c r="N1842" s="663"/>
      <c r="O1842" s="663"/>
      <c r="P1842" s="663"/>
      <c r="Q1842" s="663"/>
      <c r="R1842" s="663"/>
      <c r="S1842" s="663"/>
      <c r="T1842" s="663"/>
      <c r="U1842" s="663"/>
      <c r="V1842" s="663"/>
      <c r="W1842" s="663"/>
      <c r="X1842" s="663"/>
      <c r="Y1842" s="663"/>
      <c r="Z1842" s="663"/>
    </row>
    <row r="1843" spans="1:26" s="664" customFormat="1" ht="12.75">
      <c r="A1843" s="276" t="s">
        <v>1607</v>
      </c>
      <c r="B1843" s="669">
        <v>3213448</v>
      </c>
      <c r="C1843" s="669">
        <v>1005371</v>
      </c>
      <c r="D1843" s="669">
        <v>777063</v>
      </c>
      <c r="E1843" s="670">
        <v>24.181595594514054</v>
      </c>
      <c r="F1843" s="203">
        <v>167457</v>
      </c>
      <c r="G1843" s="663"/>
      <c r="H1843" s="663"/>
      <c r="I1843" s="663"/>
      <c r="J1843" s="663"/>
      <c r="K1843" s="663"/>
      <c r="L1843" s="663"/>
      <c r="M1843" s="663"/>
      <c r="N1843" s="663"/>
      <c r="O1843" s="663"/>
      <c r="P1843" s="663"/>
      <c r="Q1843" s="663"/>
      <c r="R1843" s="663"/>
      <c r="S1843" s="663"/>
      <c r="T1843" s="663"/>
      <c r="U1843" s="663"/>
      <c r="V1843" s="663"/>
      <c r="W1843" s="663"/>
      <c r="X1843" s="663"/>
      <c r="Y1843" s="663"/>
      <c r="Z1843" s="663"/>
    </row>
    <row r="1844" spans="1:26" s="664" customFormat="1" ht="25.5">
      <c r="A1844" s="261" t="s">
        <v>1613</v>
      </c>
      <c r="B1844" s="669">
        <v>568464</v>
      </c>
      <c r="C1844" s="669">
        <v>467376</v>
      </c>
      <c r="D1844" s="669">
        <v>430735</v>
      </c>
      <c r="E1844" s="670">
        <v>75.7717287286442</v>
      </c>
      <c r="F1844" s="203">
        <v>1759</v>
      </c>
      <c r="G1844" s="663"/>
      <c r="H1844" s="663"/>
      <c r="I1844" s="663"/>
      <c r="J1844" s="663"/>
      <c r="K1844" s="663"/>
      <c r="L1844" s="663"/>
      <c r="M1844" s="663"/>
      <c r="N1844" s="663"/>
      <c r="O1844" s="663"/>
      <c r="P1844" s="663"/>
      <c r="Q1844" s="663"/>
      <c r="R1844" s="663"/>
      <c r="S1844" s="663"/>
      <c r="T1844" s="663"/>
      <c r="U1844" s="663"/>
      <c r="V1844" s="663"/>
      <c r="W1844" s="663"/>
      <c r="X1844" s="663"/>
      <c r="Y1844" s="663"/>
      <c r="Z1844" s="663"/>
    </row>
    <row r="1845" spans="1:26" s="664" customFormat="1" ht="12.75">
      <c r="A1845" s="284" t="s">
        <v>1614</v>
      </c>
      <c r="B1845" s="669">
        <v>568464</v>
      </c>
      <c r="C1845" s="669">
        <v>467376</v>
      </c>
      <c r="D1845" s="669">
        <v>430735</v>
      </c>
      <c r="E1845" s="670">
        <v>75.7717287286442</v>
      </c>
      <c r="F1845" s="203">
        <v>1759</v>
      </c>
      <c r="G1845" s="663"/>
      <c r="H1845" s="663"/>
      <c r="I1845" s="663"/>
      <c r="J1845" s="663"/>
      <c r="K1845" s="663"/>
      <c r="L1845" s="663"/>
      <c r="M1845" s="663"/>
      <c r="N1845" s="663"/>
      <c r="O1845" s="663"/>
      <c r="P1845" s="663"/>
      <c r="Q1845" s="663"/>
      <c r="R1845" s="663"/>
      <c r="S1845" s="663"/>
      <c r="T1845" s="663"/>
      <c r="U1845" s="663"/>
      <c r="V1845" s="663"/>
      <c r="W1845" s="663"/>
      <c r="X1845" s="663"/>
      <c r="Y1845" s="663"/>
      <c r="Z1845" s="663"/>
    </row>
    <row r="1846" spans="1:26" s="664" customFormat="1" ht="12.75">
      <c r="A1846" s="259"/>
      <c r="B1846" s="669"/>
      <c r="C1846" s="365"/>
      <c r="D1846" s="365"/>
      <c r="E1846" s="654"/>
      <c r="F1846" s="203"/>
      <c r="G1846" s="663"/>
      <c r="H1846" s="663"/>
      <c r="I1846" s="663"/>
      <c r="J1846" s="663"/>
      <c r="K1846" s="663"/>
      <c r="L1846" s="663"/>
      <c r="M1846" s="663"/>
      <c r="N1846" s="663"/>
      <c r="O1846" s="663"/>
      <c r="P1846" s="663"/>
      <c r="Q1846" s="663"/>
      <c r="R1846" s="663"/>
      <c r="S1846" s="663"/>
      <c r="T1846" s="663"/>
      <c r="U1846" s="663"/>
      <c r="V1846" s="663"/>
      <c r="W1846" s="663"/>
      <c r="X1846" s="663"/>
      <c r="Y1846" s="663"/>
      <c r="Z1846" s="663"/>
    </row>
    <row r="1847" spans="1:26" s="664" customFormat="1" ht="12.75">
      <c r="A1847" s="252" t="s">
        <v>930</v>
      </c>
      <c r="B1847" s="669"/>
      <c r="C1847" s="365"/>
      <c r="D1847" s="365"/>
      <c r="E1847" s="654"/>
      <c r="F1847" s="203"/>
      <c r="G1847" s="663"/>
      <c r="H1847" s="663"/>
      <c r="I1847" s="663"/>
      <c r="J1847" s="663"/>
      <c r="K1847" s="663"/>
      <c r="L1847" s="663"/>
      <c r="M1847" s="663"/>
      <c r="N1847" s="663"/>
      <c r="O1847" s="663"/>
      <c r="P1847" s="663"/>
      <c r="Q1847" s="663"/>
      <c r="R1847" s="663"/>
      <c r="S1847" s="663"/>
      <c r="T1847" s="663"/>
      <c r="U1847" s="663"/>
      <c r="V1847" s="663"/>
      <c r="W1847" s="663"/>
      <c r="X1847" s="663"/>
      <c r="Y1847" s="663"/>
      <c r="Z1847" s="663"/>
    </row>
    <row r="1848" spans="1:26" s="664" customFormat="1" ht="12.75">
      <c r="A1848" s="645" t="s">
        <v>14</v>
      </c>
      <c r="B1848" s="669"/>
      <c r="C1848" s="365"/>
      <c r="D1848" s="365"/>
      <c r="E1848" s="654"/>
      <c r="F1848" s="203"/>
      <c r="G1848" s="663"/>
      <c r="H1848" s="663"/>
      <c r="I1848" s="663"/>
      <c r="J1848" s="663"/>
      <c r="K1848" s="663"/>
      <c r="L1848" s="663"/>
      <c r="M1848" s="663"/>
      <c r="N1848" s="663"/>
      <c r="O1848" s="663"/>
      <c r="P1848" s="663"/>
      <c r="Q1848" s="663"/>
      <c r="R1848" s="663"/>
      <c r="S1848" s="663"/>
      <c r="T1848" s="663"/>
      <c r="U1848" s="663"/>
      <c r="V1848" s="663"/>
      <c r="W1848" s="663"/>
      <c r="X1848" s="663"/>
      <c r="Y1848" s="663"/>
      <c r="Z1848" s="663"/>
    </row>
    <row r="1849" spans="1:26" s="664" customFormat="1" ht="12.75">
      <c r="A1849" s="199" t="s">
        <v>811</v>
      </c>
      <c r="B1849" s="669">
        <v>206070244</v>
      </c>
      <c r="C1849" s="669">
        <v>113395214</v>
      </c>
      <c r="D1849" s="669">
        <v>113395214</v>
      </c>
      <c r="E1849" s="670">
        <v>55.02745655990974</v>
      </c>
      <c r="F1849" s="203">
        <v>10397134</v>
      </c>
      <c r="G1849" s="663"/>
      <c r="H1849" s="663"/>
      <c r="I1849" s="663"/>
      <c r="J1849" s="663"/>
      <c r="K1849" s="663"/>
      <c r="L1849" s="663"/>
      <c r="M1849" s="663"/>
      <c r="N1849" s="663"/>
      <c r="O1849" s="663"/>
      <c r="P1849" s="663"/>
      <c r="Q1849" s="663"/>
      <c r="R1849" s="663"/>
      <c r="S1849" s="663"/>
      <c r="T1849" s="663"/>
      <c r="U1849" s="663"/>
      <c r="V1849" s="663"/>
      <c r="W1849" s="663"/>
      <c r="X1849" s="663"/>
      <c r="Y1849" s="663"/>
      <c r="Z1849" s="663"/>
    </row>
    <row r="1850" spans="1:26" s="664" customFormat="1" ht="12.75">
      <c r="A1850" s="259" t="s">
        <v>1600</v>
      </c>
      <c r="B1850" s="669">
        <v>206070244</v>
      </c>
      <c r="C1850" s="669">
        <v>113395214</v>
      </c>
      <c r="D1850" s="669">
        <v>113395214</v>
      </c>
      <c r="E1850" s="670">
        <v>55.02745655990974</v>
      </c>
      <c r="F1850" s="203">
        <v>10397134</v>
      </c>
      <c r="G1850" s="663"/>
      <c r="H1850" s="663"/>
      <c r="I1850" s="663"/>
      <c r="J1850" s="663"/>
      <c r="K1850" s="663"/>
      <c r="L1850" s="663"/>
      <c r="M1850" s="663"/>
      <c r="N1850" s="663"/>
      <c r="O1850" s="663"/>
      <c r="P1850" s="663"/>
      <c r="Q1850" s="663"/>
      <c r="R1850" s="663"/>
      <c r="S1850" s="663"/>
      <c r="T1850" s="663"/>
      <c r="U1850" s="663"/>
      <c r="V1850" s="663"/>
      <c r="W1850" s="663"/>
      <c r="X1850" s="663"/>
      <c r="Y1850" s="663"/>
      <c r="Z1850" s="663"/>
    </row>
    <row r="1851" spans="1:26" s="664" customFormat="1" ht="25.5">
      <c r="A1851" s="261" t="s">
        <v>1601</v>
      </c>
      <c r="B1851" s="669">
        <v>206070244</v>
      </c>
      <c r="C1851" s="669">
        <v>113395214</v>
      </c>
      <c r="D1851" s="669">
        <v>113395214</v>
      </c>
      <c r="E1851" s="670">
        <v>55.02745655990974</v>
      </c>
      <c r="F1851" s="203">
        <v>10397134</v>
      </c>
      <c r="G1851" s="663"/>
      <c r="H1851" s="663"/>
      <c r="I1851" s="663"/>
      <c r="J1851" s="663"/>
      <c r="K1851" s="663"/>
      <c r="L1851" s="663"/>
      <c r="M1851" s="663"/>
      <c r="N1851" s="663"/>
      <c r="O1851" s="663"/>
      <c r="P1851" s="663"/>
      <c r="Q1851" s="663"/>
      <c r="R1851" s="663"/>
      <c r="S1851" s="663"/>
      <c r="T1851" s="663"/>
      <c r="U1851" s="663"/>
      <c r="V1851" s="663"/>
      <c r="W1851" s="663"/>
      <c r="X1851" s="663"/>
      <c r="Y1851" s="663"/>
      <c r="Z1851" s="663"/>
    </row>
    <row r="1852" spans="1:26" s="664" customFormat="1" ht="12.75">
      <c r="A1852" s="193" t="s">
        <v>1602</v>
      </c>
      <c r="B1852" s="669">
        <v>206070244</v>
      </c>
      <c r="C1852" s="669">
        <v>113395214</v>
      </c>
      <c r="D1852" s="669">
        <v>88907388</v>
      </c>
      <c r="E1852" s="670">
        <v>43.14421445533883</v>
      </c>
      <c r="F1852" s="203">
        <v>6512196</v>
      </c>
      <c r="G1852" s="663"/>
      <c r="H1852" s="663"/>
      <c r="I1852" s="663"/>
      <c r="J1852" s="663"/>
      <c r="K1852" s="663"/>
      <c r="L1852" s="663"/>
      <c r="M1852" s="663"/>
      <c r="N1852" s="663"/>
      <c r="O1852" s="663"/>
      <c r="P1852" s="663"/>
      <c r="Q1852" s="663"/>
      <c r="R1852" s="663"/>
      <c r="S1852" s="663"/>
      <c r="T1852" s="663"/>
      <c r="U1852" s="663"/>
      <c r="V1852" s="663"/>
      <c r="W1852" s="663"/>
      <c r="X1852" s="663"/>
      <c r="Y1852" s="663"/>
      <c r="Z1852" s="663"/>
    </row>
    <row r="1853" spans="1:26" s="664" customFormat="1" ht="12.75">
      <c r="A1853" s="259" t="s">
        <v>1603</v>
      </c>
      <c r="B1853" s="669">
        <v>206070244</v>
      </c>
      <c r="C1853" s="669">
        <v>113395214</v>
      </c>
      <c r="D1853" s="669">
        <v>88907388</v>
      </c>
      <c r="E1853" s="670">
        <v>43.14421445533883</v>
      </c>
      <c r="F1853" s="203">
        <v>6512196</v>
      </c>
      <c r="G1853" s="663"/>
      <c r="H1853" s="663"/>
      <c r="I1853" s="663"/>
      <c r="J1853" s="663"/>
      <c r="K1853" s="663"/>
      <c r="L1853" s="663"/>
      <c r="M1853" s="663"/>
      <c r="N1853" s="663"/>
      <c r="O1853" s="663"/>
      <c r="P1853" s="663"/>
      <c r="Q1853" s="663"/>
      <c r="R1853" s="663"/>
      <c r="S1853" s="663"/>
      <c r="T1853" s="663"/>
      <c r="U1853" s="663"/>
      <c r="V1853" s="663"/>
      <c r="W1853" s="663"/>
      <c r="X1853" s="663"/>
      <c r="Y1853" s="663"/>
      <c r="Z1853" s="663"/>
    </row>
    <row r="1854" spans="1:26" s="664" customFormat="1" ht="12.75">
      <c r="A1854" s="259" t="s">
        <v>1604</v>
      </c>
      <c r="B1854" s="669">
        <v>2647090</v>
      </c>
      <c r="C1854" s="669">
        <v>720209</v>
      </c>
      <c r="D1854" s="669">
        <v>179038</v>
      </c>
      <c r="E1854" s="670">
        <v>6.763578117857723</v>
      </c>
      <c r="F1854" s="203">
        <v>55050</v>
      </c>
      <c r="G1854" s="663"/>
      <c r="H1854" s="663"/>
      <c r="I1854" s="663"/>
      <c r="J1854" s="663"/>
      <c r="K1854" s="663"/>
      <c r="L1854" s="663"/>
      <c r="M1854" s="663"/>
      <c r="N1854" s="663"/>
      <c r="O1854" s="663"/>
      <c r="P1854" s="663"/>
      <c r="Q1854" s="663"/>
      <c r="R1854" s="663"/>
      <c r="S1854" s="663"/>
      <c r="T1854" s="663"/>
      <c r="U1854" s="663"/>
      <c r="V1854" s="663"/>
      <c r="W1854" s="663"/>
      <c r="X1854" s="663"/>
      <c r="Y1854" s="663"/>
      <c r="Z1854" s="663"/>
    </row>
    <row r="1855" spans="1:26" s="664" customFormat="1" ht="12.75">
      <c r="A1855" s="276" t="s">
        <v>1607</v>
      </c>
      <c r="B1855" s="669">
        <v>2647090</v>
      </c>
      <c r="C1855" s="669">
        <v>720209</v>
      </c>
      <c r="D1855" s="669">
        <v>179038</v>
      </c>
      <c r="E1855" s="670">
        <v>6.763578117857723</v>
      </c>
      <c r="F1855" s="203">
        <v>55050</v>
      </c>
      <c r="G1855" s="663"/>
      <c r="H1855" s="663"/>
      <c r="I1855" s="663"/>
      <c r="J1855" s="663"/>
      <c r="K1855" s="663"/>
      <c r="L1855" s="663"/>
      <c r="M1855" s="663"/>
      <c r="N1855" s="663"/>
      <c r="O1855" s="663"/>
      <c r="P1855" s="663"/>
      <c r="Q1855" s="663"/>
      <c r="R1855" s="663"/>
      <c r="S1855" s="663"/>
      <c r="T1855" s="663"/>
      <c r="U1855" s="663"/>
      <c r="V1855" s="663"/>
      <c r="W1855" s="663"/>
      <c r="X1855" s="663"/>
      <c r="Y1855" s="663"/>
      <c r="Z1855" s="663"/>
    </row>
    <row r="1856" spans="1:26" s="664" customFormat="1" ht="12.75">
      <c r="A1856" s="274" t="s">
        <v>1640</v>
      </c>
      <c r="B1856" s="669">
        <v>60717910</v>
      </c>
      <c r="C1856" s="669">
        <v>31294257</v>
      </c>
      <c r="D1856" s="669">
        <v>29270654</v>
      </c>
      <c r="E1856" s="670">
        <v>48.2076112303602</v>
      </c>
      <c r="F1856" s="203">
        <v>2216741</v>
      </c>
      <c r="G1856" s="663"/>
      <c r="H1856" s="663"/>
      <c r="I1856" s="663"/>
      <c r="J1856" s="663"/>
      <c r="K1856" s="663"/>
      <c r="L1856" s="663"/>
      <c r="M1856" s="663"/>
      <c r="N1856" s="663"/>
      <c r="O1856" s="663"/>
      <c r="P1856" s="663"/>
      <c r="Q1856" s="663"/>
      <c r="R1856" s="663"/>
      <c r="S1856" s="663"/>
      <c r="T1856" s="663"/>
      <c r="U1856" s="663"/>
      <c r="V1856" s="663"/>
      <c r="W1856" s="663"/>
      <c r="X1856" s="663"/>
      <c r="Y1856" s="663"/>
      <c r="Z1856" s="663"/>
    </row>
    <row r="1857" spans="1:26" s="664" customFormat="1" ht="25.5">
      <c r="A1857" s="261" t="s">
        <v>1613</v>
      </c>
      <c r="B1857" s="669">
        <v>142705244</v>
      </c>
      <c r="C1857" s="669">
        <v>81380748</v>
      </c>
      <c r="D1857" s="669">
        <v>59457696</v>
      </c>
      <c r="E1857" s="670">
        <v>41.66468893042221</v>
      </c>
      <c r="F1857" s="203">
        <v>4240405</v>
      </c>
      <c r="G1857" s="663"/>
      <c r="H1857" s="663"/>
      <c r="I1857" s="663"/>
      <c r="J1857" s="663"/>
      <c r="K1857" s="663"/>
      <c r="L1857" s="663"/>
      <c r="M1857" s="663"/>
      <c r="N1857" s="663"/>
      <c r="O1857" s="663"/>
      <c r="P1857" s="663"/>
      <c r="Q1857" s="663"/>
      <c r="R1857" s="663"/>
      <c r="S1857" s="663"/>
      <c r="T1857" s="663"/>
      <c r="U1857" s="663"/>
      <c r="V1857" s="663"/>
      <c r="W1857" s="663"/>
      <c r="X1857" s="663"/>
      <c r="Y1857" s="663"/>
      <c r="Z1857" s="663"/>
    </row>
    <row r="1858" spans="1:26" s="664" customFormat="1" ht="12.75">
      <c r="A1858" s="261" t="s">
        <v>21</v>
      </c>
      <c r="B1858" s="669">
        <v>136776344</v>
      </c>
      <c r="C1858" s="669">
        <v>77836348</v>
      </c>
      <c r="D1858" s="669">
        <v>56046305</v>
      </c>
      <c r="E1858" s="670">
        <v>40.976607036667104</v>
      </c>
      <c r="F1858" s="203">
        <v>4240405</v>
      </c>
      <c r="G1858" s="663"/>
      <c r="H1858" s="663"/>
      <c r="I1858" s="663"/>
      <c r="J1858" s="663"/>
      <c r="K1858" s="663"/>
      <c r="L1858" s="663"/>
      <c r="M1858" s="663"/>
      <c r="N1858" s="663"/>
      <c r="O1858" s="663"/>
      <c r="P1858" s="663"/>
      <c r="Q1858" s="663"/>
      <c r="R1858" s="663"/>
      <c r="S1858" s="663"/>
      <c r="T1858" s="663"/>
      <c r="U1858" s="663"/>
      <c r="V1858" s="663"/>
      <c r="W1858" s="663"/>
      <c r="X1858" s="663"/>
      <c r="Y1858" s="663"/>
      <c r="Z1858" s="663"/>
    </row>
    <row r="1859" spans="1:26" s="664" customFormat="1" ht="12.75">
      <c r="A1859" s="284" t="s">
        <v>1614</v>
      </c>
      <c r="B1859" s="669">
        <v>5928900</v>
      </c>
      <c r="C1859" s="669">
        <v>3544400</v>
      </c>
      <c r="D1859" s="669">
        <v>3411391</v>
      </c>
      <c r="E1859" s="670">
        <v>57.53834606756734</v>
      </c>
      <c r="F1859" s="203">
        <v>0</v>
      </c>
      <c r="G1859" s="663"/>
      <c r="H1859" s="663"/>
      <c r="I1859" s="663"/>
      <c r="J1859" s="663"/>
      <c r="K1859" s="663"/>
      <c r="L1859" s="663"/>
      <c r="M1859" s="663"/>
      <c r="N1859" s="663"/>
      <c r="O1859" s="663"/>
      <c r="P1859" s="663"/>
      <c r="Q1859" s="663"/>
      <c r="R1859" s="663"/>
      <c r="S1859" s="663"/>
      <c r="T1859" s="663"/>
      <c r="U1859" s="663"/>
      <c r="V1859" s="663"/>
      <c r="W1859" s="663"/>
      <c r="X1859" s="663"/>
      <c r="Y1859" s="663"/>
      <c r="Z1859" s="663"/>
    </row>
    <row r="1860" spans="1:26" s="664" customFormat="1" ht="12.75">
      <c r="A1860" s="274"/>
      <c r="B1860" s="669"/>
      <c r="C1860" s="365"/>
      <c r="D1860" s="365"/>
      <c r="E1860" s="654"/>
      <c r="F1860" s="203"/>
      <c r="G1860" s="663"/>
      <c r="H1860" s="663"/>
      <c r="I1860" s="663"/>
      <c r="J1860" s="663"/>
      <c r="K1860" s="663"/>
      <c r="L1860" s="663"/>
      <c r="M1860" s="663"/>
      <c r="N1860" s="663"/>
      <c r="O1860" s="663"/>
      <c r="P1860" s="663"/>
      <c r="Q1860" s="663"/>
      <c r="R1860" s="663"/>
      <c r="S1860" s="663"/>
      <c r="T1860" s="663"/>
      <c r="U1860" s="663"/>
      <c r="V1860" s="663"/>
      <c r="W1860" s="663"/>
      <c r="X1860" s="663"/>
      <c r="Y1860" s="663"/>
      <c r="Z1860" s="663"/>
    </row>
    <row r="1861" spans="1:26" s="664" customFormat="1" ht="12.75">
      <c r="A1861" s="252" t="s">
        <v>22</v>
      </c>
      <c r="B1861" s="669"/>
      <c r="C1861" s="365"/>
      <c r="D1861" s="365"/>
      <c r="E1861" s="654"/>
      <c r="F1861" s="203"/>
      <c r="G1861" s="663"/>
      <c r="H1861" s="663"/>
      <c r="I1861" s="663"/>
      <c r="J1861" s="663"/>
      <c r="K1861" s="663"/>
      <c r="L1861" s="663"/>
      <c r="M1861" s="663"/>
      <c r="N1861" s="663"/>
      <c r="O1861" s="663"/>
      <c r="P1861" s="663"/>
      <c r="Q1861" s="663"/>
      <c r="R1861" s="663"/>
      <c r="S1861" s="663"/>
      <c r="T1861" s="663"/>
      <c r="U1861" s="663"/>
      <c r="V1861" s="663"/>
      <c r="W1861" s="663"/>
      <c r="X1861" s="663"/>
      <c r="Y1861" s="663"/>
      <c r="Z1861" s="663"/>
    </row>
    <row r="1862" spans="1:26" s="664" customFormat="1" ht="12.75">
      <c r="A1862" s="645" t="s">
        <v>14</v>
      </c>
      <c r="B1862" s="669"/>
      <c r="C1862" s="365"/>
      <c r="D1862" s="365"/>
      <c r="E1862" s="654"/>
      <c r="F1862" s="203"/>
      <c r="G1862" s="663"/>
      <c r="H1862" s="663"/>
      <c r="I1862" s="663"/>
      <c r="J1862" s="663"/>
      <c r="K1862" s="663"/>
      <c r="L1862" s="663"/>
      <c r="M1862" s="663"/>
      <c r="N1862" s="663"/>
      <c r="O1862" s="663"/>
      <c r="P1862" s="663"/>
      <c r="Q1862" s="663"/>
      <c r="R1862" s="663"/>
      <c r="S1862" s="663"/>
      <c r="T1862" s="663"/>
      <c r="U1862" s="663"/>
      <c r="V1862" s="663"/>
      <c r="W1862" s="663"/>
      <c r="X1862" s="663"/>
      <c r="Y1862" s="663"/>
      <c r="Z1862" s="663"/>
    </row>
    <row r="1863" spans="1:26" s="664" customFormat="1" ht="12.75">
      <c r="A1863" s="199" t="s">
        <v>811</v>
      </c>
      <c r="B1863" s="669">
        <v>19359187</v>
      </c>
      <c r="C1863" s="669">
        <v>3861759</v>
      </c>
      <c r="D1863" s="669">
        <v>3861759</v>
      </c>
      <c r="E1863" s="670">
        <v>19.947939962561446</v>
      </c>
      <c r="F1863" s="203">
        <v>432495</v>
      </c>
      <c r="G1863" s="663"/>
      <c r="H1863" s="663"/>
      <c r="I1863" s="663"/>
      <c r="J1863" s="663"/>
      <c r="K1863" s="663"/>
      <c r="L1863" s="663"/>
      <c r="M1863" s="663"/>
      <c r="N1863" s="663"/>
      <c r="O1863" s="663"/>
      <c r="P1863" s="663"/>
      <c r="Q1863" s="663"/>
      <c r="R1863" s="663"/>
      <c r="S1863" s="663"/>
      <c r="T1863" s="663"/>
      <c r="U1863" s="663"/>
      <c r="V1863" s="663"/>
      <c r="W1863" s="663"/>
      <c r="X1863" s="663"/>
      <c r="Y1863" s="663"/>
      <c r="Z1863" s="663"/>
    </row>
    <row r="1864" spans="1:26" s="664" customFormat="1" ht="12.75">
      <c r="A1864" s="259" t="s">
        <v>1600</v>
      </c>
      <c r="B1864" s="669">
        <v>19359187</v>
      </c>
      <c r="C1864" s="669">
        <v>3861759</v>
      </c>
      <c r="D1864" s="669">
        <v>3861759</v>
      </c>
      <c r="E1864" s="670">
        <v>19.947939962561446</v>
      </c>
      <c r="F1864" s="203">
        <v>432495</v>
      </c>
      <c r="G1864" s="663"/>
      <c r="H1864" s="663"/>
      <c r="I1864" s="663"/>
      <c r="J1864" s="663"/>
      <c r="K1864" s="663"/>
      <c r="L1864" s="663"/>
      <c r="M1864" s="663"/>
      <c r="N1864" s="663"/>
      <c r="O1864" s="663"/>
      <c r="P1864" s="663"/>
      <c r="Q1864" s="663"/>
      <c r="R1864" s="663"/>
      <c r="S1864" s="663"/>
      <c r="T1864" s="663"/>
      <c r="U1864" s="663"/>
      <c r="V1864" s="663"/>
      <c r="W1864" s="663"/>
      <c r="X1864" s="663"/>
      <c r="Y1864" s="663"/>
      <c r="Z1864" s="663"/>
    </row>
    <row r="1865" spans="1:26" s="664" customFormat="1" ht="25.5">
      <c r="A1865" s="261" t="s">
        <v>1601</v>
      </c>
      <c r="B1865" s="669">
        <v>19359187</v>
      </c>
      <c r="C1865" s="669">
        <v>3861759</v>
      </c>
      <c r="D1865" s="669">
        <v>3861759</v>
      </c>
      <c r="E1865" s="670">
        <v>19.947939962561446</v>
      </c>
      <c r="F1865" s="203">
        <v>432495</v>
      </c>
      <c r="G1865" s="663"/>
      <c r="H1865" s="663"/>
      <c r="I1865" s="663"/>
      <c r="J1865" s="663"/>
      <c r="K1865" s="663"/>
      <c r="L1865" s="663"/>
      <c r="M1865" s="663"/>
      <c r="N1865" s="663"/>
      <c r="O1865" s="663"/>
      <c r="P1865" s="663"/>
      <c r="Q1865" s="663"/>
      <c r="R1865" s="663"/>
      <c r="S1865" s="663"/>
      <c r="T1865" s="663"/>
      <c r="U1865" s="663"/>
      <c r="V1865" s="663"/>
      <c r="W1865" s="663"/>
      <c r="X1865" s="663"/>
      <c r="Y1865" s="663"/>
      <c r="Z1865" s="663"/>
    </row>
    <row r="1866" spans="1:26" s="664" customFormat="1" ht="12.75">
      <c r="A1866" s="193" t="s">
        <v>1602</v>
      </c>
      <c r="B1866" s="669">
        <v>19359187</v>
      </c>
      <c r="C1866" s="669">
        <v>3861759</v>
      </c>
      <c r="D1866" s="669">
        <v>3494666</v>
      </c>
      <c r="E1866" s="670">
        <v>18.051718804100606</v>
      </c>
      <c r="F1866" s="203">
        <v>403252</v>
      </c>
      <c r="G1866" s="663"/>
      <c r="H1866" s="663"/>
      <c r="I1866" s="663"/>
      <c r="J1866" s="663"/>
      <c r="K1866" s="663"/>
      <c r="L1866" s="663"/>
      <c r="M1866" s="663"/>
      <c r="N1866" s="663"/>
      <c r="O1866" s="663"/>
      <c r="P1866" s="663"/>
      <c r="Q1866" s="663"/>
      <c r="R1866" s="663"/>
      <c r="S1866" s="663"/>
      <c r="T1866" s="663"/>
      <c r="U1866" s="663"/>
      <c r="V1866" s="663"/>
      <c r="W1866" s="663"/>
      <c r="X1866" s="663"/>
      <c r="Y1866" s="663"/>
      <c r="Z1866" s="663"/>
    </row>
    <row r="1867" spans="1:26" s="664" customFormat="1" ht="12.75">
      <c r="A1867" s="259" t="s">
        <v>1603</v>
      </c>
      <c r="B1867" s="669">
        <v>15850887</v>
      </c>
      <c r="C1867" s="669">
        <v>2611759</v>
      </c>
      <c r="D1867" s="669">
        <v>2246252</v>
      </c>
      <c r="E1867" s="670">
        <v>14.171143860908225</v>
      </c>
      <c r="F1867" s="203">
        <v>378685</v>
      </c>
      <c r="G1867" s="663"/>
      <c r="H1867" s="663"/>
      <c r="I1867" s="663"/>
      <c r="J1867" s="663"/>
      <c r="K1867" s="663"/>
      <c r="L1867" s="663"/>
      <c r="M1867" s="663"/>
      <c r="N1867" s="663"/>
      <c r="O1867" s="663"/>
      <c r="P1867" s="663"/>
      <c r="Q1867" s="663"/>
      <c r="R1867" s="663"/>
      <c r="S1867" s="663"/>
      <c r="T1867" s="663"/>
      <c r="U1867" s="663"/>
      <c r="V1867" s="663"/>
      <c r="W1867" s="663"/>
      <c r="X1867" s="663"/>
      <c r="Y1867" s="663"/>
      <c r="Z1867" s="663"/>
    </row>
    <row r="1868" spans="1:26" s="664" customFormat="1" ht="12.75">
      <c r="A1868" s="259" t="s">
        <v>1604</v>
      </c>
      <c r="B1868" s="669">
        <v>15792937</v>
      </c>
      <c r="C1868" s="669">
        <v>2553809</v>
      </c>
      <c r="D1868" s="669">
        <v>2193979</v>
      </c>
      <c r="E1868" s="670">
        <v>13.892153182147185</v>
      </c>
      <c r="F1868" s="203">
        <v>377279</v>
      </c>
      <c r="G1868" s="663"/>
      <c r="H1868" s="663"/>
      <c r="I1868" s="663"/>
      <c r="J1868" s="663"/>
      <c r="K1868" s="663"/>
      <c r="L1868" s="663"/>
      <c r="M1868" s="663"/>
      <c r="N1868" s="663"/>
      <c r="O1868" s="663"/>
      <c r="P1868" s="663"/>
      <c r="Q1868" s="663"/>
      <c r="R1868" s="663"/>
      <c r="S1868" s="663"/>
      <c r="T1868" s="663"/>
      <c r="U1868" s="663"/>
      <c r="V1868" s="663"/>
      <c r="W1868" s="663"/>
      <c r="X1868" s="663"/>
      <c r="Y1868" s="663"/>
      <c r="Z1868" s="663"/>
    </row>
    <row r="1869" spans="1:26" s="664" customFormat="1" ht="12.75">
      <c r="A1869" s="276" t="s">
        <v>1605</v>
      </c>
      <c r="B1869" s="669">
        <v>88599</v>
      </c>
      <c r="C1869" s="669">
        <v>14517</v>
      </c>
      <c r="D1869" s="669">
        <v>9092</v>
      </c>
      <c r="E1869" s="670">
        <v>10.261966839354846</v>
      </c>
      <c r="F1869" s="203">
        <v>2519</v>
      </c>
      <c r="G1869" s="663"/>
      <c r="H1869" s="663"/>
      <c r="I1869" s="663"/>
      <c r="J1869" s="663"/>
      <c r="K1869" s="663"/>
      <c r="L1869" s="663"/>
      <c r="M1869" s="663"/>
      <c r="N1869" s="663"/>
      <c r="O1869" s="663"/>
      <c r="P1869" s="663"/>
      <c r="Q1869" s="663"/>
      <c r="R1869" s="663"/>
      <c r="S1869" s="663"/>
      <c r="T1869" s="663"/>
      <c r="U1869" s="663"/>
      <c r="V1869" s="663"/>
      <c r="W1869" s="663"/>
      <c r="X1869" s="663"/>
      <c r="Y1869" s="663"/>
      <c r="Z1869" s="663"/>
    </row>
    <row r="1870" spans="1:26" s="664" customFormat="1" ht="12.75">
      <c r="A1870" s="280" t="s">
        <v>1606</v>
      </c>
      <c r="B1870" s="669">
        <v>71399</v>
      </c>
      <c r="C1870" s="669">
        <v>11760</v>
      </c>
      <c r="D1870" s="669">
        <v>7643</v>
      </c>
      <c r="E1870" s="670">
        <v>10.704631717531058</v>
      </c>
      <c r="F1870" s="203">
        <v>2030</v>
      </c>
      <c r="G1870" s="663"/>
      <c r="H1870" s="663"/>
      <c r="I1870" s="663"/>
      <c r="J1870" s="663"/>
      <c r="K1870" s="663"/>
      <c r="L1870" s="663"/>
      <c r="M1870" s="663"/>
      <c r="N1870" s="663"/>
      <c r="O1870" s="663"/>
      <c r="P1870" s="663"/>
      <c r="Q1870" s="663"/>
      <c r="R1870" s="663"/>
      <c r="S1870" s="663"/>
      <c r="T1870" s="663"/>
      <c r="U1870" s="663"/>
      <c r="V1870" s="663"/>
      <c r="W1870" s="663"/>
      <c r="X1870" s="663"/>
      <c r="Y1870" s="663"/>
      <c r="Z1870" s="663"/>
    </row>
    <row r="1871" spans="1:26" s="664" customFormat="1" ht="12.75">
      <c r="A1871" s="276" t="s">
        <v>1607</v>
      </c>
      <c r="B1871" s="669">
        <v>15704338</v>
      </c>
      <c r="C1871" s="669">
        <v>2539292</v>
      </c>
      <c r="D1871" s="669">
        <v>2184887</v>
      </c>
      <c r="E1871" s="670">
        <v>13.912633566597968</v>
      </c>
      <c r="F1871" s="203">
        <v>374760</v>
      </c>
      <c r="G1871" s="663"/>
      <c r="H1871" s="663"/>
      <c r="I1871" s="663"/>
      <c r="J1871" s="663"/>
      <c r="K1871" s="663"/>
      <c r="L1871" s="663"/>
      <c r="M1871" s="663"/>
      <c r="N1871" s="663"/>
      <c r="O1871" s="663"/>
      <c r="P1871" s="663"/>
      <c r="Q1871" s="663"/>
      <c r="R1871" s="663"/>
      <c r="S1871" s="663"/>
      <c r="T1871" s="663"/>
      <c r="U1871" s="663"/>
      <c r="V1871" s="663"/>
      <c r="W1871" s="663"/>
      <c r="X1871" s="663"/>
      <c r="Y1871" s="663"/>
      <c r="Z1871" s="663"/>
    </row>
    <row r="1872" spans="1:26" s="664" customFormat="1" ht="25.5">
      <c r="A1872" s="261" t="s">
        <v>1613</v>
      </c>
      <c r="B1872" s="669">
        <v>57950</v>
      </c>
      <c r="C1872" s="669">
        <v>57950</v>
      </c>
      <c r="D1872" s="669">
        <v>52273</v>
      </c>
      <c r="E1872" s="670">
        <v>90.20362381363243</v>
      </c>
      <c r="F1872" s="203">
        <v>1406</v>
      </c>
      <c r="G1872" s="663"/>
      <c r="H1872" s="663"/>
      <c r="I1872" s="663"/>
      <c r="J1872" s="663"/>
      <c r="K1872" s="663"/>
      <c r="L1872" s="663"/>
      <c r="M1872" s="663"/>
      <c r="N1872" s="663"/>
      <c r="O1872" s="663"/>
      <c r="P1872" s="663"/>
      <c r="Q1872" s="663"/>
      <c r="R1872" s="663"/>
      <c r="S1872" s="663"/>
      <c r="T1872" s="663"/>
      <c r="U1872" s="663"/>
      <c r="V1872" s="663"/>
      <c r="W1872" s="663"/>
      <c r="X1872" s="663"/>
      <c r="Y1872" s="663"/>
      <c r="Z1872" s="663"/>
    </row>
    <row r="1873" spans="1:26" s="664" customFormat="1" ht="12.75">
      <c r="A1873" s="284" t="s">
        <v>1614</v>
      </c>
      <c r="B1873" s="669">
        <v>57950</v>
      </c>
      <c r="C1873" s="669">
        <v>57950</v>
      </c>
      <c r="D1873" s="669">
        <v>52273</v>
      </c>
      <c r="E1873" s="670">
        <v>90.20362381363243</v>
      </c>
      <c r="F1873" s="203">
        <v>1406</v>
      </c>
      <c r="G1873" s="663"/>
      <c r="H1873" s="663"/>
      <c r="I1873" s="663"/>
      <c r="J1873" s="663"/>
      <c r="K1873" s="663"/>
      <c r="L1873" s="663"/>
      <c r="M1873" s="663"/>
      <c r="N1873" s="663"/>
      <c r="O1873" s="663"/>
      <c r="P1873" s="663"/>
      <c r="Q1873" s="663"/>
      <c r="R1873" s="663"/>
      <c r="S1873" s="663"/>
      <c r="T1873" s="663"/>
      <c r="U1873" s="663"/>
      <c r="V1873" s="663"/>
      <c r="W1873" s="663"/>
      <c r="X1873" s="663"/>
      <c r="Y1873" s="663"/>
      <c r="Z1873" s="663"/>
    </row>
    <row r="1874" spans="1:26" s="664" customFormat="1" ht="12.75">
      <c r="A1874" s="259" t="s">
        <v>1558</v>
      </c>
      <c r="B1874" s="669">
        <v>3508300</v>
      </c>
      <c r="C1874" s="669">
        <v>1250000</v>
      </c>
      <c r="D1874" s="669">
        <v>1248414</v>
      </c>
      <c r="E1874" s="670">
        <v>35.584585126699544</v>
      </c>
      <c r="F1874" s="203">
        <v>24567</v>
      </c>
      <c r="G1874" s="663"/>
      <c r="H1874" s="663"/>
      <c r="I1874" s="663"/>
      <c r="J1874" s="663"/>
      <c r="K1874" s="663"/>
      <c r="L1874" s="663"/>
      <c r="M1874" s="663"/>
      <c r="N1874" s="663"/>
      <c r="O1874" s="663"/>
      <c r="P1874" s="663"/>
      <c r="Q1874" s="663"/>
      <c r="R1874" s="663"/>
      <c r="S1874" s="663"/>
      <c r="T1874" s="663"/>
      <c r="U1874" s="663"/>
      <c r="V1874" s="663"/>
      <c r="W1874" s="663"/>
      <c r="X1874" s="663"/>
      <c r="Y1874" s="663"/>
      <c r="Z1874" s="663"/>
    </row>
    <row r="1875" spans="1:26" s="664" customFormat="1" ht="12.75">
      <c r="A1875" s="274" t="s">
        <v>1610</v>
      </c>
      <c r="B1875" s="669">
        <v>3508300</v>
      </c>
      <c r="C1875" s="669">
        <v>1250000</v>
      </c>
      <c r="D1875" s="669">
        <v>1248414</v>
      </c>
      <c r="E1875" s="670">
        <v>35.584585126699544</v>
      </c>
      <c r="F1875" s="203">
        <v>24567</v>
      </c>
      <c r="G1875" s="663"/>
      <c r="H1875" s="663"/>
      <c r="I1875" s="663"/>
      <c r="J1875" s="663"/>
      <c r="K1875" s="663"/>
      <c r="L1875" s="663"/>
      <c r="M1875" s="663"/>
      <c r="N1875" s="663"/>
      <c r="O1875" s="663"/>
      <c r="P1875" s="663"/>
      <c r="Q1875" s="663"/>
      <c r="R1875" s="663"/>
      <c r="S1875" s="663"/>
      <c r="T1875" s="663"/>
      <c r="U1875" s="663"/>
      <c r="V1875" s="663"/>
      <c r="W1875" s="663"/>
      <c r="X1875" s="663"/>
      <c r="Y1875" s="663"/>
      <c r="Z1875" s="663"/>
    </row>
    <row r="1876" spans="1:26" s="664" customFormat="1" ht="12.75">
      <c r="A1876" s="274"/>
      <c r="B1876" s="669"/>
      <c r="C1876" s="365"/>
      <c r="D1876" s="365"/>
      <c r="E1876" s="654"/>
      <c r="F1876" s="203"/>
      <c r="G1876" s="663"/>
      <c r="H1876" s="663"/>
      <c r="I1876" s="663"/>
      <c r="J1876" s="663"/>
      <c r="K1876" s="663"/>
      <c r="L1876" s="663"/>
      <c r="M1876" s="663"/>
      <c r="N1876" s="663"/>
      <c r="O1876" s="663"/>
      <c r="P1876" s="663"/>
      <c r="Q1876" s="663"/>
      <c r="R1876" s="663"/>
      <c r="S1876" s="663"/>
      <c r="T1876" s="663"/>
      <c r="U1876" s="663"/>
      <c r="V1876" s="663"/>
      <c r="W1876" s="663"/>
      <c r="X1876" s="663"/>
      <c r="Y1876" s="663"/>
      <c r="Z1876" s="663"/>
    </row>
    <row r="1877" spans="1:26" s="664" customFormat="1" ht="12.75">
      <c r="A1877" s="252" t="s">
        <v>10</v>
      </c>
      <c r="B1877" s="273"/>
      <c r="C1877" s="203"/>
      <c r="D1877" s="203"/>
      <c r="E1877" s="359"/>
      <c r="F1877" s="203"/>
      <c r="G1877" s="663"/>
      <c r="H1877" s="663"/>
      <c r="I1877" s="663"/>
      <c r="J1877" s="663"/>
      <c r="K1877" s="663"/>
      <c r="L1877" s="663"/>
      <c r="M1877" s="663"/>
      <c r="N1877" s="663"/>
      <c r="O1877" s="663"/>
      <c r="P1877" s="663"/>
      <c r="Q1877" s="663"/>
      <c r="R1877" s="663"/>
      <c r="S1877" s="663"/>
      <c r="T1877" s="663"/>
      <c r="U1877" s="663"/>
      <c r="V1877" s="663"/>
      <c r="W1877" s="663"/>
      <c r="X1877" s="663"/>
      <c r="Y1877" s="663"/>
      <c r="Z1877" s="663"/>
    </row>
    <row r="1878" spans="1:26" s="664" customFormat="1" ht="12.75">
      <c r="A1878" s="645" t="s">
        <v>14</v>
      </c>
      <c r="B1878" s="273"/>
      <c r="C1878" s="203"/>
      <c r="D1878" s="203"/>
      <c r="E1878" s="359"/>
      <c r="F1878" s="203"/>
      <c r="G1878" s="663"/>
      <c r="H1878" s="663"/>
      <c r="I1878" s="663"/>
      <c r="J1878" s="663"/>
      <c r="K1878" s="663"/>
      <c r="L1878" s="663"/>
      <c r="M1878" s="663"/>
      <c r="N1878" s="663"/>
      <c r="O1878" s="663"/>
      <c r="P1878" s="663"/>
      <c r="Q1878" s="663"/>
      <c r="R1878" s="663"/>
      <c r="S1878" s="663"/>
      <c r="T1878" s="663"/>
      <c r="U1878" s="663"/>
      <c r="V1878" s="663"/>
      <c r="W1878" s="663"/>
      <c r="X1878" s="663"/>
      <c r="Y1878" s="663"/>
      <c r="Z1878" s="663"/>
    </row>
    <row r="1879" spans="1:26" s="664" customFormat="1" ht="12.75">
      <c r="A1879" s="199" t="s">
        <v>811</v>
      </c>
      <c r="B1879" s="273">
        <v>5614064</v>
      </c>
      <c r="C1879" s="273">
        <v>28035</v>
      </c>
      <c r="D1879" s="273">
        <v>28035</v>
      </c>
      <c r="E1879" s="657">
        <v>0.4993708657400414</v>
      </c>
      <c r="F1879" s="203">
        <v>0</v>
      </c>
      <c r="G1879" s="663"/>
      <c r="H1879" s="663"/>
      <c r="I1879" s="663"/>
      <c r="J1879" s="663"/>
      <c r="K1879" s="663"/>
      <c r="L1879" s="663"/>
      <c r="M1879" s="663"/>
      <c r="N1879" s="663"/>
      <c r="O1879" s="663"/>
      <c r="P1879" s="663"/>
      <c r="Q1879" s="663"/>
      <c r="R1879" s="663"/>
      <c r="S1879" s="663"/>
      <c r="T1879" s="663"/>
      <c r="U1879" s="663"/>
      <c r="V1879" s="663"/>
      <c r="W1879" s="663"/>
      <c r="X1879" s="663"/>
      <c r="Y1879" s="663"/>
      <c r="Z1879" s="663"/>
    </row>
    <row r="1880" spans="1:26" s="664" customFormat="1" ht="25.5">
      <c r="A1880" s="283" t="s">
        <v>1612</v>
      </c>
      <c r="B1880" s="273">
        <v>11303</v>
      </c>
      <c r="C1880" s="273">
        <v>0</v>
      </c>
      <c r="D1880" s="273">
        <v>0</v>
      </c>
      <c r="E1880" s="657">
        <v>0</v>
      </c>
      <c r="F1880" s="203">
        <v>0</v>
      </c>
      <c r="G1880" s="663"/>
      <c r="H1880" s="663"/>
      <c r="I1880" s="663"/>
      <c r="J1880" s="663"/>
      <c r="K1880" s="663"/>
      <c r="L1880" s="663"/>
      <c r="M1880" s="663"/>
      <c r="N1880" s="663"/>
      <c r="O1880" s="663"/>
      <c r="P1880" s="663"/>
      <c r="Q1880" s="663"/>
      <c r="R1880" s="663"/>
      <c r="S1880" s="663"/>
      <c r="T1880" s="663"/>
      <c r="U1880" s="663"/>
      <c r="V1880" s="663"/>
      <c r="W1880" s="663"/>
      <c r="X1880" s="663"/>
      <c r="Y1880" s="663"/>
      <c r="Z1880" s="663"/>
    </row>
    <row r="1881" spans="1:26" s="664" customFormat="1" ht="12.75">
      <c r="A1881" s="259" t="s">
        <v>1600</v>
      </c>
      <c r="B1881" s="273">
        <v>5602761</v>
      </c>
      <c r="C1881" s="273">
        <v>28035</v>
      </c>
      <c r="D1881" s="273">
        <v>28035</v>
      </c>
      <c r="E1881" s="657">
        <v>0.5003782956296012</v>
      </c>
      <c r="F1881" s="203">
        <v>0</v>
      </c>
      <c r="G1881" s="663"/>
      <c r="H1881" s="663"/>
      <c r="I1881" s="663"/>
      <c r="J1881" s="663"/>
      <c r="K1881" s="663"/>
      <c r="L1881" s="663"/>
      <c r="M1881" s="663"/>
      <c r="N1881" s="663"/>
      <c r="O1881" s="663"/>
      <c r="P1881" s="663"/>
      <c r="Q1881" s="663"/>
      <c r="R1881" s="663"/>
      <c r="S1881" s="663"/>
      <c r="T1881" s="663"/>
      <c r="U1881" s="663"/>
      <c r="V1881" s="663"/>
      <c r="W1881" s="663"/>
      <c r="X1881" s="663"/>
      <c r="Y1881" s="663"/>
      <c r="Z1881" s="663"/>
    </row>
    <row r="1882" spans="1:26" s="664" customFormat="1" ht="25.5">
      <c r="A1882" s="261" t="s">
        <v>1601</v>
      </c>
      <c r="B1882" s="273">
        <v>5602761</v>
      </c>
      <c r="C1882" s="273">
        <v>28035</v>
      </c>
      <c r="D1882" s="273">
        <v>28035</v>
      </c>
      <c r="E1882" s="657">
        <v>0.5003782956296012</v>
      </c>
      <c r="F1882" s="203">
        <v>0</v>
      </c>
      <c r="G1882" s="663"/>
      <c r="H1882" s="663"/>
      <c r="I1882" s="663"/>
      <c r="J1882" s="663"/>
      <c r="K1882" s="663"/>
      <c r="L1882" s="663"/>
      <c r="M1882" s="663"/>
      <c r="N1882" s="663"/>
      <c r="O1882" s="663"/>
      <c r="P1882" s="663"/>
      <c r="Q1882" s="663"/>
      <c r="R1882" s="663"/>
      <c r="S1882" s="663"/>
      <c r="T1882" s="663"/>
      <c r="U1882" s="663"/>
      <c r="V1882" s="663"/>
      <c r="W1882" s="663"/>
      <c r="X1882" s="663"/>
      <c r="Y1882" s="663"/>
      <c r="Z1882" s="663"/>
    </row>
    <row r="1883" spans="1:26" s="664" customFormat="1" ht="12.75">
      <c r="A1883" s="193" t="s">
        <v>1602</v>
      </c>
      <c r="B1883" s="273">
        <v>4852030</v>
      </c>
      <c r="C1883" s="273">
        <v>28035</v>
      </c>
      <c r="D1883" s="273">
        <v>1348</v>
      </c>
      <c r="E1883" s="657">
        <v>0.027782186012864717</v>
      </c>
      <c r="F1883" s="203">
        <v>1137</v>
      </c>
      <c r="G1883" s="663"/>
      <c r="H1883" s="663"/>
      <c r="I1883" s="663"/>
      <c r="J1883" s="663"/>
      <c r="K1883" s="663"/>
      <c r="L1883" s="663"/>
      <c r="M1883" s="663"/>
      <c r="N1883" s="663"/>
      <c r="O1883" s="663"/>
      <c r="P1883" s="663"/>
      <c r="Q1883" s="663"/>
      <c r="R1883" s="663"/>
      <c r="S1883" s="663"/>
      <c r="T1883" s="663"/>
      <c r="U1883" s="663"/>
      <c r="V1883" s="663"/>
      <c r="W1883" s="663"/>
      <c r="X1883" s="663"/>
      <c r="Y1883" s="663"/>
      <c r="Z1883" s="663"/>
    </row>
    <row r="1884" spans="1:26" s="664" customFormat="1" ht="12.75">
      <c r="A1884" s="259" t="s">
        <v>1603</v>
      </c>
      <c r="B1884" s="273">
        <v>4844408</v>
      </c>
      <c r="C1884" s="273">
        <v>28035</v>
      </c>
      <c r="D1884" s="273">
        <v>1348</v>
      </c>
      <c r="E1884" s="657">
        <v>0.027825897405833695</v>
      </c>
      <c r="F1884" s="203">
        <v>1137</v>
      </c>
      <c r="G1884" s="663"/>
      <c r="H1884" s="663"/>
      <c r="I1884" s="663"/>
      <c r="J1884" s="663"/>
      <c r="K1884" s="663"/>
      <c r="L1884" s="663"/>
      <c r="M1884" s="663"/>
      <c r="N1884" s="663"/>
      <c r="O1884" s="663"/>
      <c r="P1884" s="663"/>
      <c r="Q1884" s="663"/>
      <c r="R1884" s="663"/>
      <c r="S1884" s="663"/>
      <c r="T1884" s="663"/>
      <c r="U1884" s="663"/>
      <c r="V1884" s="663"/>
      <c r="W1884" s="663"/>
      <c r="X1884" s="663"/>
      <c r="Y1884" s="663"/>
      <c r="Z1884" s="663"/>
    </row>
    <row r="1885" spans="1:26" s="664" customFormat="1" ht="12.75">
      <c r="A1885" s="274" t="s">
        <v>1604</v>
      </c>
      <c r="B1885" s="273">
        <v>10000</v>
      </c>
      <c r="C1885" s="273">
        <v>0</v>
      </c>
      <c r="D1885" s="273">
        <v>0</v>
      </c>
      <c r="E1885" s="657">
        <v>0</v>
      </c>
      <c r="F1885" s="203">
        <v>0</v>
      </c>
      <c r="G1885" s="663"/>
      <c r="H1885" s="663"/>
      <c r="I1885" s="663"/>
      <c r="J1885" s="663"/>
      <c r="K1885" s="663"/>
      <c r="L1885" s="663"/>
      <c r="M1885" s="663"/>
      <c r="N1885" s="663"/>
      <c r="O1885" s="663"/>
      <c r="P1885" s="663"/>
      <c r="Q1885" s="663"/>
      <c r="R1885" s="663"/>
      <c r="S1885" s="663"/>
      <c r="T1885" s="663"/>
      <c r="U1885" s="663"/>
      <c r="V1885" s="663"/>
      <c r="W1885" s="663"/>
      <c r="X1885" s="663"/>
      <c r="Y1885" s="663"/>
      <c r="Z1885" s="663"/>
    </row>
    <row r="1886" spans="1:26" s="664" customFormat="1" ht="12.75">
      <c r="A1886" s="276" t="s">
        <v>1607</v>
      </c>
      <c r="B1886" s="273">
        <v>10000</v>
      </c>
      <c r="C1886" s="273">
        <v>0</v>
      </c>
      <c r="D1886" s="273">
        <v>0</v>
      </c>
      <c r="E1886" s="657">
        <v>0</v>
      </c>
      <c r="F1886" s="203">
        <v>0</v>
      </c>
      <c r="G1886" s="663"/>
      <c r="H1886" s="663"/>
      <c r="I1886" s="663"/>
      <c r="J1886" s="663"/>
      <c r="K1886" s="663"/>
      <c r="L1886" s="663"/>
      <c r="M1886" s="663"/>
      <c r="N1886" s="663"/>
      <c r="O1886" s="663"/>
      <c r="P1886" s="663"/>
      <c r="Q1886" s="663"/>
      <c r="R1886" s="663"/>
      <c r="S1886" s="663"/>
      <c r="T1886" s="663"/>
      <c r="U1886" s="663"/>
      <c r="V1886" s="663"/>
      <c r="W1886" s="663"/>
      <c r="X1886" s="663"/>
      <c r="Y1886" s="663"/>
      <c r="Z1886" s="663"/>
    </row>
    <row r="1887" spans="1:26" s="664" customFormat="1" ht="12.75">
      <c r="A1887" s="274" t="s">
        <v>1640</v>
      </c>
      <c r="B1887" s="273">
        <v>1972628</v>
      </c>
      <c r="C1887" s="273">
        <v>0</v>
      </c>
      <c r="D1887" s="273">
        <v>0</v>
      </c>
      <c r="E1887" s="657">
        <v>0</v>
      </c>
      <c r="F1887" s="203">
        <v>0</v>
      </c>
      <c r="G1887" s="663"/>
      <c r="H1887" s="663"/>
      <c r="I1887" s="663"/>
      <c r="J1887" s="663"/>
      <c r="K1887" s="663"/>
      <c r="L1887" s="663"/>
      <c r="M1887" s="663"/>
      <c r="N1887" s="663"/>
      <c r="O1887" s="663"/>
      <c r="P1887" s="663"/>
      <c r="Q1887" s="663"/>
      <c r="R1887" s="663"/>
      <c r="S1887" s="663"/>
      <c r="T1887" s="663"/>
      <c r="U1887" s="663"/>
      <c r="V1887" s="663"/>
      <c r="W1887" s="663"/>
      <c r="X1887" s="663"/>
      <c r="Y1887" s="663"/>
      <c r="Z1887" s="663"/>
    </row>
    <row r="1888" spans="1:26" s="664" customFormat="1" ht="12.75">
      <c r="A1888" s="274" t="s">
        <v>1608</v>
      </c>
      <c r="B1888" s="273">
        <v>2794897</v>
      </c>
      <c r="C1888" s="273">
        <v>0</v>
      </c>
      <c r="D1888" s="273">
        <v>0</v>
      </c>
      <c r="E1888" s="657">
        <v>0</v>
      </c>
      <c r="F1888" s="203">
        <v>0</v>
      </c>
      <c r="G1888" s="663"/>
      <c r="H1888" s="663"/>
      <c r="I1888" s="663"/>
      <c r="J1888" s="663"/>
      <c r="K1888" s="663"/>
      <c r="L1888" s="663"/>
      <c r="M1888" s="663"/>
      <c r="N1888" s="663"/>
      <c r="O1888" s="663"/>
      <c r="P1888" s="663"/>
      <c r="Q1888" s="663"/>
      <c r="R1888" s="663"/>
      <c r="S1888" s="663"/>
      <c r="T1888" s="663"/>
      <c r="U1888" s="663"/>
      <c r="V1888" s="663"/>
      <c r="W1888" s="663"/>
      <c r="X1888" s="663"/>
      <c r="Y1888" s="663"/>
      <c r="Z1888" s="663"/>
    </row>
    <row r="1889" spans="1:26" s="664" customFormat="1" ht="12.75">
      <c r="A1889" s="276" t="s">
        <v>1620</v>
      </c>
      <c r="B1889" s="273">
        <v>2794897</v>
      </c>
      <c r="C1889" s="273">
        <v>0</v>
      </c>
      <c r="D1889" s="273">
        <v>0</v>
      </c>
      <c r="E1889" s="657">
        <v>0</v>
      </c>
      <c r="F1889" s="203">
        <v>0</v>
      </c>
      <c r="G1889" s="663"/>
      <c r="H1889" s="663"/>
      <c r="I1889" s="663"/>
      <c r="J1889" s="663"/>
      <c r="K1889" s="663"/>
      <c r="L1889" s="663"/>
      <c r="M1889" s="663"/>
      <c r="N1889" s="663"/>
      <c r="O1889" s="663"/>
      <c r="P1889" s="663"/>
      <c r="Q1889" s="663"/>
      <c r="R1889" s="663"/>
      <c r="S1889" s="663"/>
      <c r="T1889" s="663"/>
      <c r="U1889" s="663"/>
      <c r="V1889" s="663"/>
      <c r="W1889" s="663"/>
      <c r="X1889" s="663"/>
      <c r="Y1889" s="663"/>
      <c r="Z1889" s="663"/>
    </row>
    <row r="1890" spans="1:26" s="664" customFormat="1" ht="25.5">
      <c r="A1890" s="261" t="s">
        <v>1613</v>
      </c>
      <c r="B1890" s="273">
        <v>66883</v>
      </c>
      <c r="C1890" s="273">
        <v>28035</v>
      </c>
      <c r="D1890" s="273">
        <v>1348</v>
      </c>
      <c r="E1890" s="657">
        <v>2.0154598328424265</v>
      </c>
      <c r="F1890" s="203">
        <v>1137</v>
      </c>
      <c r="G1890" s="663"/>
      <c r="H1890" s="663"/>
      <c r="I1890" s="663"/>
      <c r="J1890" s="663"/>
      <c r="K1890" s="663"/>
      <c r="L1890" s="663"/>
      <c r="M1890" s="663"/>
      <c r="N1890" s="663"/>
      <c r="O1890" s="663"/>
      <c r="P1890" s="663"/>
      <c r="Q1890" s="663"/>
      <c r="R1890" s="663"/>
      <c r="S1890" s="663"/>
      <c r="T1890" s="663"/>
      <c r="U1890" s="663"/>
      <c r="V1890" s="663"/>
      <c r="W1890" s="663"/>
      <c r="X1890" s="663"/>
      <c r="Y1890" s="663"/>
      <c r="Z1890" s="663"/>
    </row>
    <row r="1891" spans="1:26" s="664" customFormat="1" ht="12.75">
      <c r="A1891" s="284" t="s">
        <v>1614</v>
      </c>
      <c r="B1891" s="273">
        <v>66883</v>
      </c>
      <c r="C1891" s="273">
        <v>28035</v>
      </c>
      <c r="D1891" s="273">
        <v>1348</v>
      </c>
      <c r="E1891" s="657">
        <v>2.0154598328424265</v>
      </c>
      <c r="F1891" s="203">
        <v>1137</v>
      </c>
      <c r="G1891" s="663"/>
      <c r="H1891" s="663"/>
      <c r="I1891" s="663"/>
      <c r="J1891" s="663"/>
      <c r="K1891" s="663"/>
      <c r="L1891" s="663"/>
      <c r="M1891" s="663"/>
      <c r="N1891" s="663"/>
      <c r="O1891" s="663"/>
      <c r="P1891" s="663"/>
      <c r="Q1891" s="663"/>
      <c r="R1891" s="663"/>
      <c r="S1891" s="663"/>
      <c r="T1891" s="663"/>
      <c r="U1891" s="663"/>
      <c r="V1891" s="663"/>
      <c r="W1891" s="663"/>
      <c r="X1891" s="663"/>
      <c r="Y1891" s="663"/>
      <c r="Z1891" s="663"/>
    </row>
    <row r="1892" spans="1:26" s="664" customFormat="1" ht="12.75">
      <c r="A1892" s="259" t="s">
        <v>1558</v>
      </c>
      <c r="B1892" s="273">
        <v>7622</v>
      </c>
      <c r="C1892" s="273">
        <v>0</v>
      </c>
      <c r="D1892" s="273">
        <v>0</v>
      </c>
      <c r="E1892" s="657">
        <v>0</v>
      </c>
      <c r="F1892" s="203">
        <v>0</v>
      </c>
      <c r="G1892" s="663"/>
      <c r="H1892" s="663"/>
      <c r="I1892" s="663"/>
      <c r="J1892" s="663"/>
      <c r="K1892" s="663"/>
      <c r="L1892" s="663"/>
      <c r="M1892" s="663"/>
      <c r="N1892" s="663"/>
      <c r="O1892" s="663"/>
      <c r="P1892" s="663"/>
      <c r="Q1892" s="663"/>
      <c r="R1892" s="663"/>
      <c r="S1892" s="663"/>
      <c r="T1892" s="663"/>
      <c r="U1892" s="663"/>
      <c r="V1892" s="663"/>
      <c r="W1892" s="663"/>
      <c r="X1892" s="663"/>
      <c r="Y1892" s="663"/>
      <c r="Z1892" s="663"/>
    </row>
    <row r="1893" spans="1:26" s="664" customFormat="1" ht="12.75">
      <c r="A1893" s="274" t="s">
        <v>1610</v>
      </c>
      <c r="B1893" s="273">
        <v>7622</v>
      </c>
      <c r="C1893" s="273">
        <v>0</v>
      </c>
      <c r="D1893" s="273">
        <v>0</v>
      </c>
      <c r="E1893" s="657">
        <v>0</v>
      </c>
      <c r="F1893" s="203">
        <v>0</v>
      </c>
      <c r="G1893" s="663"/>
      <c r="H1893" s="663"/>
      <c r="I1893" s="663"/>
      <c r="J1893" s="663"/>
      <c r="K1893" s="663"/>
      <c r="L1893" s="663"/>
      <c r="M1893" s="663"/>
      <c r="N1893" s="663"/>
      <c r="O1893" s="663"/>
      <c r="P1893" s="663"/>
      <c r="Q1893" s="663"/>
      <c r="R1893" s="663"/>
      <c r="S1893" s="663"/>
      <c r="T1893" s="663"/>
      <c r="U1893" s="663"/>
      <c r="V1893" s="663"/>
      <c r="W1893" s="663"/>
      <c r="X1893" s="663"/>
      <c r="Y1893" s="663"/>
      <c r="Z1893" s="663"/>
    </row>
    <row r="1894" spans="1:26" s="664" customFormat="1" ht="12.75">
      <c r="A1894" s="259" t="s">
        <v>1209</v>
      </c>
      <c r="B1894" s="273">
        <v>762034</v>
      </c>
      <c r="C1894" s="273">
        <v>0</v>
      </c>
      <c r="D1894" s="273">
        <v>26687</v>
      </c>
      <c r="E1894" s="657" t="s">
        <v>1205</v>
      </c>
      <c r="F1894" s="203">
        <v>-1137</v>
      </c>
      <c r="G1894" s="663"/>
      <c r="H1894" s="663"/>
      <c r="I1894" s="663"/>
      <c r="J1894" s="663"/>
      <c r="K1894" s="663"/>
      <c r="L1894" s="663"/>
      <c r="M1894" s="663"/>
      <c r="N1894" s="663"/>
      <c r="O1894" s="663"/>
      <c r="P1894" s="663"/>
      <c r="Q1894" s="663"/>
      <c r="R1894" s="663"/>
      <c r="S1894" s="663"/>
      <c r="T1894" s="663"/>
      <c r="U1894" s="663"/>
      <c r="V1894" s="663"/>
      <c r="W1894" s="663"/>
      <c r="X1894" s="663"/>
      <c r="Y1894" s="663"/>
      <c r="Z1894" s="663"/>
    </row>
    <row r="1895" spans="1:26" s="664" customFormat="1" ht="12.75">
      <c r="A1895" s="259" t="s">
        <v>1210</v>
      </c>
      <c r="B1895" s="273">
        <v>-762034</v>
      </c>
      <c r="C1895" s="273" t="s">
        <v>1205</v>
      </c>
      <c r="D1895" s="273" t="s">
        <v>1205</v>
      </c>
      <c r="E1895" s="273" t="s">
        <v>1205</v>
      </c>
      <c r="F1895" s="203" t="s">
        <v>1205</v>
      </c>
      <c r="G1895" s="663"/>
      <c r="H1895" s="663"/>
      <c r="I1895" s="663"/>
      <c r="J1895" s="663"/>
      <c r="K1895" s="663"/>
      <c r="L1895" s="663"/>
      <c r="M1895" s="663"/>
      <c r="N1895" s="663"/>
      <c r="O1895" s="663"/>
      <c r="P1895" s="663"/>
      <c r="Q1895" s="663"/>
      <c r="R1895" s="663"/>
      <c r="S1895" s="663"/>
      <c r="T1895" s="663"/>
      <c r="U1895" s="663"/>
      <c r="V1895" s="663"/>
      <c r="W1895" s="663"/>
      <c r="X1895" s="663"/>
      <c r="Y1895" s="663"/>
      <c r="Z1895" s="663"/>
    </row>
    <row r="1896" spans="1:26" s="664" customFormat="1" ht="12.75">
      <c r="A1896" s="274" t="s">
        <v>1214</v>
      </c>
      <c r="B1896" s="273">
        <v>-3321964</v>
      </c>
      <c r="C1896" s="273" t="s">
        <v>1205</v>
      </c>
      <c r="D1896" s="273" t="s">
        <v>1205</v>
      </c>
      <c r="E1896" s="273" t="s">
        <v>1205</v>
      </c>
      <c r="F1896" s="203" t="s">
        <v>1205</v>
      </c>
      <c r="G1896" s="663"/>
      <c r="H1896" s="663"/>
      <c r="I1896" s="663"/>
      <c r="J1896" s="663"/>
      <c r="K1896" s="663"/>
      <c r="L1896" s="663"/>
      <c r="M1896" s="663"/>
      <c r="N1896" s="663"/>
      <c r="O1896" s="663"/>
      <c r="P1896" s="663"/>
      <c r="Q1896" s="663"/>
      <c r="R1896" s="663"/>
      <c r="S1896" s="663"/>
      <c r="T1896" s="663"/>
      <c r="U1896" s="663"/>
      <c r="V1896" s="663"/>
      <c r="W1896" s="663"/>
      <c r="X1896" s="663"/>
      <c r="Y1896" s="663"/>
      <c r="Z1896" s="663"/>
    </row>
    <row r="1897" spans="1:26" s="664" customFormat="1" ht="12.75">
      <c r="A1897" s="274" t="s">
        <v>1215</v>
      </c>
      <c r="B1897" s="273">
        <v>2559930</v>
      </c>
      <c r="C1897" s="273" t="s">
        <v>1205</v>
      </c>
      <c r="D1897" s="273" t="s">
        <v>1205</v>
      </c>
      <c r="E1897" s="273" t="s">
        <v>1205</v>
      </c>
      <c r="F1897" s="203" t="s">
        <v>1205</v>
      </c>
      <c r="G1897" s="663"/>
      <c r="H1897" s="663"/>
      <c r="I1897" s="663"/>
      <c r="J1897" s="663"/>
      <c r="K1897" s="663"/>
      <c r="L1897" s="663"/>
      <c r="M1897" s="663"/>
      <c r="N1897" s="663"/>
      <c r="O1897" s="663"/>
      <c r="P1897" s="663"/>
      <c r="Q1897" s="663"/>
      <c r="R1897" s="663"/>
      <c r="S1897" s="663"/>
      <c r="T1897" s="663"/>
      <c r="U1897" s="663"/>
      <c r="V1897" s="663"/>
      <c r="W1897" s="663"/>
      <c r="X1897" s="663"/>
      <c r="Y1897" s="663"/>
      <c r="Z1897" s="663"/>
    </row>
    <row r="1898" spans="1:26" s="664" customFormat="1" ht="12.75">
      <c r="A1898" s="274"/>
      <c r="B1898" s="669"/>
      <c r="C1898" s="365"/>
      <c r="D1898" s="365"/>
      <c r="E1898" s="654"/>
      <c r="F1898" s="203"/>
      <c r="G1898" s="663"/>
      <c r="H1898" s="663"/>
      <c r="I1898" s="663"/>
      <c r="J1898" s="663"/>
      <c r="K1898" s="663"/>
      <c r="L1898" s="663"/>
      <c r="M1898" s="663"/>
      <c r="N1898" s="663"/>
      <c r="O1898" s="663"/>
      <c r="P1898" s="663"/>
      <c r="Q1898" s="663"/>
      <c r="R1898" s="663"/>
      <c r="S1898" s="663"/>
      <c r="T1898" s="663"/>
      <c r="U1898" s="663"/>
      <c r="V1898" s="663"/>
      <c r="W1898" s="663"/>
      <c r="X1898" s="663"/>
      <c r="Y1898" s="663"/>
      <c r="Z1898" s="663"/>
    </row>
    <row r="1899" spans="1:26" s="664" customFormat="1" ht="12.75">
      <c r="A1899" s="252" t="s">
        <v>866</v>
      </c>
      <c r="B1899" s="669"/>
      <c r="C1899" s="365"/>
      <c r="D1899" s="365"/>
      <c r="E1899" s="654"/>
      <c r="F1899" s="203"/>
      <c r="G1899" s="663"/>
      <c r="H1899" s="663"/>
      <c r="I1899" s="663"/>
      <c r="J1899" s="663"/>
      <c r="K1899" s="663"/>
      <c r="L1899" s="663"/>
      <c r="M1899" s="663"/>
      <c r="N1899" s="663"/>
      <c r="O1899" s="663"/>
      <c r="P1899" s="663"/>
      <c r="Q1899" s="663"/>
      <c r="R1899" s="663"/>
      <c r="S1899" s="663"/>
      <c r="T1899" s="663"/>
      <c r="U1899" s="663"/>
      <c r="V1899" s="663"/>
      <c r="W1899" s="663"/>
      <c r="X1899" s="663"/>
      <c r="Y1899" s="663"/>
      <c r="Z1899" s="663"/>
    </row>
    <row r="1900" spans="1:26" s="664" customFormat="1" ht="12.75">
      <c r="A1900" s="645" t="s">
        <v>14</v>
      </c>
      <c r="B1900" s="669"/>
      <c r="C1900" s="365"/>
      <c r="D1900" s="365"/>
      <c r="E1900" s="654"/>
      <c r="F1900" s="203"/>
      <c r="G1900" s="663"/>
      <c r="H1900" s="663"/>
      <c r="I1900" s="663"/>
      <c r="J1900" s="663"/>
      <c r="K1900" s="663"/>
      <c r="L1900" s="663"/>
      <c r="M1900" s="663"/>
      <c r="N1900" s="663"/>
      <c r="O1900" s="663"/>
      <c r="P1900" s="663"/>
      <c r="Q1900" s="663"/>
      <c r="R1900" s="663"/>
      <c r="S1900" s="663"/>
      <c r="T1900" s="663"/>
      <c r="U1900" s="663"/>
      <c r="V1900" s="663"/>
      <c r="W1900" s="663"/>
      <c r="X1900" s="663"/>
      <c r="Y1900" s="663"/>
      <c r="Z1900" s="663"/>
    </row>
    <row r="1901" spans="1:26" s="664" customFormat="1" ht="12.75">
      <c r="A1901" s="199" t="s">
        <v>811</v>
      </c>
      <c r="B1901" s="669">
        <v>253317</v>
      </c>
      <c r="C1901" s="669">
        <v>65673</v>
      </c>
      <c r="D1901" s="669">
        <v>65673</v>
      </c>
      <c r="E1901" s="670">
        <v>25.925224126292353</v>
      </c>
      <c r="F1901" s="203">
        <v>37000</v>
      </c>
      <c r="G1901" s="663"/>
      <c r="H1901" s="663"/>
      <c r="I1901" s="663"/>
      <c r="J1901" s="663"/>
      <c r="K1901" s="663"/>
      <c r="L1901" s="663"/>
      <c r="M1901" s="663"/>
      <c r="N1901" s="663"/>
      <c r="O1901" s="663"/>
      <c r="P1901" s="663"/>
      <c r="Q1901" s="663"/>
      <c r="R1901" s="663"/>
      <c r="S1901" s="663"/>
      <c r="T1901" s="663"/>
      <c r="U1901" s="663"/>
      <c r="V1901" s="663"/>
      <c r="W1901" s="663"/>
      <c r="X1901" s="663"/>
      <c r="Y1901" s="663"/>
      <c r="Z1901" s="663"/>
    </row>
    <row r="1902" spans="1:26" s="664" customFormat="1" ht="12.75">
      <c r="A1902" s="259" t="s">
        <v>1600</v>
      </c>
      <c r="B1902" s="669">
        <v>253317</v>
      </c>
      <c r="C1902" s="669">
        <v>65673</v>
      </c>
      <c r="D1902" s="669">
        <v>65673</v>
      </c>
      <c r="E1902" s="670">
        <v>25.925224126292353</v>
      </c>
      <c r="F1902" s="203">
        <v>37000</v>
      </c>
      <c r="G1902" s="663"/>
      <c r="H1902" s="663"/>
      <c r="I1902" s="663"/>
      <c r="J1902" s="663"/>
      <c r="K1902" s="663"/>
      <c r="L1902" s="663"/>
      <c r="M1902" s="663"/>
      <c r="N1902" s="663"/>
      <c r="O1902" s="663"/>
      <c r="P1902" s="663"/>
      <c r="Q1902" s="663"/>
      <c r="R1902" s="663"/>
      <c r="S1902" s="663"/>
      <c r="T1902" s="663"/>
      <c r="U1902" s="663"/>
      <c r="V1902" s="663"/>
      <c r="W1902" s="663"/>
      <c r="X1902" s="663"/>
      <c r="Y1902" s="663"/>
      <c r="Z1902" s="663"/>
    </row>
    <row r="1903" spans="1:26" s="664" customFormat="1" ht="25.5">
      <c r="A1903" s="261" t="s">
        <v>1601</v>
      </c>
      <c r="B1903" s="669">
        <v>253317</v>
      </c>
      <c r="C1903" s="669">
        <v>65673</v>
      </c>
      <c r="D1903" s="669">
        <v>65673</v>
      </c>
      <c r="E1903" s="670">
        <v>25.925224126292353</v>
      </c>
      <c r="F1903" s="203">
        <v>37000</v>
      </c>
      <c r="G1903" s="663"/>
      <c r="H1903" s="663"/>
      <c r="I1903" s="663"/>
      <c r="J1903" s="663"/>
      <c r="K1903" s="663"/>
      <c r="L1903" s="663"/>
      <c r="M1903" s="663"/>
      <c r="N1903" s="663"/>
      <c r="O1903" s="663"/>
      <c r="P1903" s="663"/>
      <c r="Q1903" s="663"/>
      <c r="R1903" s="663"/>
      <c r="S1903" s="663"/>
      <c r="T1903" s="663"/>
      <c r="U1903" s="663"/>
      <c r="V1903" s="663"/>
      <c r="W1903" s="663"/>
      <c r="X1903" s="663"/>
      <c r="Y1903" s="663"/>
      <c r="Z1903" s="663"/>
    </row>
    <row r="1904" spans="1:26" s="664" customFormat="1" ht="12.75">
      <c r="A1904" s="193" t="s">
        <v>1602</v>
      </c>
      <c r="B1904" s="669">
        <v>244041</v>
      </c>
      <c r="C1904" s="669">
        <v>61035</v>
      </c>
      <c r="D1904" s="669">
        <v>49878</v>
      </c>
      <c r="E1904" s="670">
        <v>20.438368962592353</v>
      </c>
      <c r="F1904" s="203">
        <v>37154</v>
      </c>
      <c r="G1904" s="663"/>
      <c r="H1904" s="663"/>
      <c r="I1904" s="663"/>
      <c r="J1904" s="663"/>
      <c r="K1904" s="663"/>
      <c r="L1904" s="663"/>
      <c r="M1904" s="663"/>
      <c r="N1904" s="663"/>
      <c r="O1904" s="663"/>
      <c r="P1904" s="663"/>
      <c r="Q1904" s="663"/>
      <c r="R1904" s="663"/>
      <c r="S1904" s="663"/>
      <c r="T1904" s="663"/>
      <c r="U1904" s="663"/>
      <c r="V1904" s="663"/>
      <c r="W1904" s="663"/>
      <c r="X1904" s="663"/>
      <c r="Y1904" s="663"/>
      <c r="Z1904" s="663"/>
    </row>
    <row r="1905" spans="1:26" s="664" customFormat="1" ht="12.75">
      <c r="A1905" s="259" t="s">
        <v>1603</v>
      </c>
      <c r="B1905" s="669">
        <v>244041</v>
      </c>
      <c r="C1905" s="669">
        <v>61035</v>
      </c>
      <c r="D1905" s="669">
        <v>49878</v>
      </c>
      <c r="E1905" s="670">
        <v>20.438368962592353</v>
      </c>
      <c r="F1905" s="203">
        <v>37154</v>
      </c>
      <c r="G1905" s="663"/>
      <c r="H1905" s="663"/>
      <c r="I1905" s="663"/>
      <c r="J1905" s="663"/>
      <c r="K1905" s="663"/>
      <c r="L1905" s="663"/>
      <c r="M1905" s="663"/>
      <c r="N1905" s="663"/>
      <c r="O1905" s="663"/>
      <c r="P1905" s="663"/>
      <c r="Q1905" s="663"/>
      <c r="R1905" s="663"/>
      <c r="S1905" s="663"/>
      <c r="T1905" s="663"/>
      <c r="U1905" s="663"/>
      <c r="V1905" s="663"/>
      <c r="W1905" s="663"/>
      <c r="X1905" s="663"/>
      <c r="Y1905" s="663"/>
      <c r="Z1905" s="663"/>
    </row>
    <row r="1906" spans="1:26" s="664" customFormat="1" ht="12.75">
      <c r="A1906" s="274" t="s">
        <v>1640</v>
      </c>
      <c r="B1906" s="669">
        <v>1531</v>
      </c>
      <c r="C1906" s="669">
        <v>835</v>
      </c>
      <c r="D1906" s="669">
        <v>0</v>
      </c>
      <c r="E1906" s="670">
        <v>0</v>
      </c>
      <c r="F1906" s="203">
        <v>0</v>
      </c>
      <c r="G1906" s="663"/>
      <c r="H1906" s="663"/>
      <c r="I1906" s="663"/>
      <c r="J1906" s="663"/>
      <c r="K1906" s="663"/>
      <c r="L1906" s="663"/>
      <c r="M1906" s="663"/>
      <c r="N1906" s="663"/>
      <c r="O1906" s="663"/>
      <c r="P1906" s="663"/>
      <c r="Q1906" s="663"/>
      <c r="R1906" s="663"/>
      <c r="S1906" s="663"/>
      <c r="T1906" s="663"/>
      <c r="U1906" s="663"/>
      <c r="V1906" s="663"/>
      <c r="W1906" s="663"/>
      <c r="X1906" s="663"/>
      <c r="Y1906" s="663"/>
      <c r="Z1906" s="663"/>
    </row>
    <row r="1907" spans="1:26" s="664" customFormat="1" ht="25.5">
      <c r="A1907" s="261" t="s">
        <v>1613</v>
      </c>
      <c r="B1907" s="669">
        <v>242510</v>
      </c>
      <c r="C1907" s="669">
        <v>60200</v>
      </c>
      <c r="D1907" s="669">
        <v>49878</v>
      </c>
      <c r="E1907" s="670">
        <v>20.567399282503814</v>
      </c>
      <c r="F1907" s="203">
        <v>37154</v>
      </c>
      <c r="G1907" s="663"/>
      <c r="H1907" s="663"/>
      <c r="I1907" s="663"/>
      <c r="J1907" s="663"/>
      <c r="K1907" s="663"/>
      <c r="L1907" s="663"/>
      <c r="M1907" s="663"/>
      <c r="N1907" s="663"/>
      <c r="O1907" s="663"/>
      <c r="P1907" s="663"/>
      <c r="Q1907" s="663"/>
      <c r="R1907" s="663"/>
      <c r="S1907" s="663"/>
      <c r="T1907" s="663"/>
      <c r="U1907" s="663"/>
      <c r="V1907" s="663"/>
      <c r="W1907" s="663"/>
      <c r="X1907" s="663"/>
      <c r="Y1907" s="663"/>
      <c r="Z1907" s="663"/>
    </row>
    <row r="1908" spans="1:26" s="664" customFormat="1" ht="12.75">
      <c r="A1908" s="284" t="s">
        <v>1614</v>
      </c>
      <c r="B1908" s="669">
        <v>242510</v>
      </c>
      <c r="C1908" s="669">
        <v>60200</v>
      </c>
      <c r="D1908" s="669">
        <v>49878</v>
      </c>
      <c r="E1908" s="670">
        <v>20.567399282503814</v>
      </c>
      <c r="F1908" s="203">
        <v>37154</v>
      </c>
      <c r="G1908" s="663"/>
      <c r="H1908" s="663"/>
      <c r="I1908" s="663"/>
      <c r="J1908" s="663"/>
      <c r="K1908" s="663"/>
      <c r="L1908" s="663"/>
      <c r="M1908" s="663"/>
      <c r="N1908" s="663"/>
      <c r="O1908" s="663"/>
      <c r="P1908" s="663"/>
      <c r="Q1908" s="663"/>
      <c r="R1908" s="663"/>
      <c r="S1908" s="663"/>
      <c r="T1908" s="663"/>
      <c r="U1908" s="663"/>
      <c r="V1908" s="663"/>
      <c r="W1908" s="663"/>
      <c r="X1908" s="663"/>
      <c r="Y1908" s="663"/>
      <c r="Z1908" s="663"/>
    </row>
    <row r="1909" spans="1:26" s="664" customFormat="1" ht="12.75">
      <c r="A1909" s="259" t="s">
        <v>1209</v>
      </c>
      <c r="B1909" s="669">
        <v>9276</v>
      </c>
      <c r="C1909" s="669">
        <v>4638</v>
      </c>
      <c r="D1909" s="669">
        <v>15795</v>
      </c>
      <c r="E1909" s="669" t="s">
        <v>1205</v>
      </c>
      <c r="F1909" s="203">
        <v>-154</v>
      </c>
      <c r="G1909" s="663"/>
      <c r="H1909" s="663"/>
      <c r="I1909" s="663"/>
      <c r="J1909" s="663"/>
      <c r="K1909" s="663"/>
      <c r="L1909" s="663"/>
      <c r="M1909" s="663"/>
      <c r="N1909" s="663"/>
      <c r="O1909" s="663"/>
      <c r="P1909" s="663"/>
      <c r="Q1909" s="663"/>
      <c r="R1909" s="663"/>
      <c r="S1909" s="663"/>
      <c r="T1909" s="663"/>
      <c r="U1909" s="663"/>
      <c r="V1909" s="663"/>
      <c r="W1909" s="663"/>
      <c r="X1909" s="663"/>
      <c r="Y1909" s="663"/>
      <c r="Z1909" s="663"/>
    </row>
    <row r="1910" spans="1:26" s="664" customFormat="1" ht="12.75">
      <c r="A1910" s="259" t="s">
        <v>1210</v>
      </c>
      <c r="B1910" s="669">
        <v>-9276</v>
      </c>
      <c r="C1910" s="669">
        <v>-4638</v>
      </c>
      <c r="D1910" s="669" t="s">
        <v>1205</v>
      </c>
      <c r="E1910" s="669" t="s">
        <v>1205</v>
      </c>
      <c r="F1910" s="203" t="s">
        <v>1205</v>
      </c>
      <c r="G1910" s="663"/>
      <c r="H1910" s="663"/>
      <c r="I1910" s="663"/>
      <c r="J1910" s="663"/>
      <c r="K1910" s="663"/>
      <c r="L1910" s="663"/>
      <c r="M1910" s="663"/>
      <c r="N1910" s="663"/>
      <c r="O1910" s="663"/>
      <c r="P1910" s="663"/>
      <c r="Q1910" s="663"/>
      <c r="R1910" s="663"/>
      <c r="S1910" s="663"/>
      <c r="T1910" s="663"/>
      <c r="U1910" s="663"/>
      <c r="V1910" s="663"/>
      <c r="W1910" s="663"/>
      <c r="X1910" s="663"/>
      <c r="Y1910" s="663"/>
      <c r="Z1910" s="663"/>
    </row>
    <row r="1911" spans="1:26" s="664" customFormat="1" ht="12.75">
      <c r="A1911" s="274" t="s">
        <v>1214</v>
      </c>
      <c r="B1911" s="669">
        <v>-9276</v>
      </c>
      <c r="C1911" s="669">
        <v>-4638</v>
      </c>
      <c r="D1911" s="669" t="s">
        <v>1205</v>
      </c>
      <c r="E1911" s="669" t="s">
        <v>1205</v>
      </c>
      <c r="F1911" s="203" t="s">
        <v>1205</v>
      </c>
      <c r="G1911" s="663"/>
      <c r="H1911" s="663"/>
      <c r="I1911" s="663"/>
      <c r="J1911" s="663"/>
      <c r="K1911" s="663"/>
      <c r="L1911" s="663"/>
      <c r="M1911" s="663"/>
      <c r="N1911" s="663"/>
      <c r="O1911" s="663"/>
      <c r="P1911" s="663"/>
      <c r="Q1911" s="663"/>
      <c r="R1911" s="663"/>
      <c r="S1911" s="663"/>
      <c r="T1911" s="663"/>
      <c r="U1911" s="663"/>
      <c r="V1911" s="663"/>
      <c r="W1911" s="663"/>
      <c r="X1911" s="663"/>
      <c r="Y1911" s="663"/>
      <c r="Z1911" s="663"/>
    </row>
    <row r="1912" spans="1:26" s="664" customFormat="1" ht="12.75">
      <c r="A1912" s="274"/>
      <c r="B1912" s="669"/>
      <c r="C1912" s="365"/>
      <c r="D1912" s="365"/>
      <c r="E1912" s="654"/>
      <c r="F1912" s="203"/>
      <c r="G1912" s="663"/>
      <c r="H1912" s="663"/>
      <c r="I1912" s="663"/>
      <c r="J1912" s="663"/>
      <c r="K1912" s="663"/>
      <c r="L1912" s="663"/>
      <c r="M1912" s="663"/>
      <c r="N1912" s="663"/>
      <c r="O1912" s="663"/>
      <c r="P1912" s="663"/>
      <c r="Q1912" s="663"/>
      <c r="R1912" s="663"/>
      <c r="S1912" s="663"/>
      <c r="T1912" s="663"/>
      <c r="U1912" s="663"/>
      <c r="V1912" s="663"/>
      <c r="W1912" s="663"/>
      <c r="X1912" s="663"/>
      <c r="Y1912" s="663"/>
      <c r="Z1912" s="663"/>
    </row>
    <row r="1913" spans="1:26" s="664" customFormat="1" ht="12.75">
      <c r="A1913" s="252" t="s">
        <v>23</v>
      </c>
      <c r="B1913" s="669"/>
      <c r="C1913" s="365"/>
      <c r="D1913" s="365"/>
      <c r="E1913" s="654"/>
      <c r="F1913" s="203"/>
      <c r="G1913" s="663"/>
      <c r="H1913" s="663"/>
      <c r="I1913" s="663"/>
      <c r="J1913" s="663"/>
      <c r="K1913" s="663"/>
      <c r="L1913" s="663"/>
      <c r="M1913" s="663"/>
      <c r="N1913" s="663"/>
      <c r="O1913" s="663"/>
      <c r="P1913" s="663"/>
      <c r="Q1913" s="663"/>
      <c r="R1913" s="663"/>
      <c r="S1913" s="663"/>
      <c r="T1913" s="663"/>
      <c r="U1913" s="663"/>
      <c r="V1913" s="663"/>
      <c r="W1913" s="663"/>
      <c r="X1913" s="663"/>
      <c r="Y1913" s="663"/>
      <c r="Z1913" s="663"/>
    </row>
    <row r="1914" spans="1:26" s="664" customFormat="1" ht="12.75">
      <c r="A1914" s="645" t="s">
        <v>14</v>
      </c>
      <c r="B1914" s="669"/>
      <c r="C1914" s="365"/>
      <c r="D1914" s="365"/>
      <c r="E1914" s="654"/>
      <c r="F1914" s="203"/>
      <c r="G1914" s="663"/>
      <c r="H1914" s="663"/>
      <c r="I1914" s="663"/>
      <c r="J1914" s="663"/>
      <c r="K1914" s="663"/>
      <c r="L1914" s="663"/>
      <c r="M1914" s="663"/>
      <c r="N1914" s="663"/>
      <c r="O1914" s="663"/>
      <c r="P1914" s="663"/>
      <c r="Q1914" s="663"/>
      <c r="R1914" s="663"/>
      <c r="S1914" s="663"/>
      <c r="T1914" s="663"/>
      <c r="U1914" s="663"/>
      <c r="V1914" s="663"/>
      <c r="W1914" s="663"/>
      <c r="X1914" s="663"/>
      <c r="Y1914" s="663"/>
      <c r="Z1914" s="663"/>
    </row>
    <row r="1915" spans="1:26" s="664" customFormat="1" ht="12.75">
      <c r="A1915" s="199" t="s">
        <v>811</v>
      </c>
      <c r="B1915" s="669">
        <v>201990</v>
      </c>
      <c r="C1915" s="669">
        <v>146640</v>
      </c>
      <c r="D1915" s="669">
        <v>146640</v>
      </c>
      <c r="E1915" s="670">
        <v>72.5976533491757</v>
      </c>
      <c r="F1915" s="203">
        <v>150</v>
      </c>
      <c r="G1915" s="663"/>
      <c r="H1915" s="663"/>
      <c r="I1915" s="663"/>
      <c r="J1915" s="663"/>
      <c r="K1915" s="663"/>
      <c r="L1915" s="663"/>
      <c r="M1915" s="663"/>
      <c r="N1915" s="663"/>
      <c r="O1915" s="663"/>
      <c r="P1915" s="663"/>
      <c r="Q1915" s="663"/>
      <c r="R1915" s="663"/>
      <c r="S1915" s="663"/>
      <c r="T1915" s="663"/>
      <c r="U1915" s="663"/>
      <c r="V1915" s="663"/>
      <c r="W1915" s="663"/>
      <c r="X1915" s="663"/>
      <c r="Y1915" s="663"/>
      <c r="Z1915" s="663"/>
    </row>
    <row r="1916" spans="1:26" s="664" customFormat="1" ht="12.75">
      <c r="A1916" s="259" t="s">
        <v>1612</v>
      </c>
      <c r="B1916" s="669">
        <v>24420</v>
      </c>
      <c r="C1916" s="669">
        <v>24420</v>
      </c>
      <c r="D1916" s="669">
        <v>24420</v>
      </c>
      <c r="E1916" s="670">
        <v>100</v>
      </c>
      <c r="F1916" s="203">
        <v>0</v>
      </c>
      <c r="G1916" s="663"/>
      <c r="H1916" s="663"/>
      <c r="I1916" s="663"/>
      <c r="J1916" s="663"/>
      <c r="K1916" s="663"/>
      <c r="L1916" s="663"/>
      <c r="M1916" s="663"/>
      <c r="N1916" s="663"/>
      <c r="O1916" s="663"/>
      <c r="P1916" s="663"/>
      <c r="Q1916" s="663"/>
      <c r="R1916" s="663"/>
      <c r="S1916" s="663"/>
      <c r="T1916" s="663"/>
      <c r="U1916" s="663"/>
      <c r="V1916" s="663"/>
      <c r="W1916" s="663"/>
      <c r="X1916" s="663"/>
      <c r="Y1916" s="663"/>
      <c r="Z1916" s="663"/>
    </row>
    <row r="1917" spans="1:26" s="664" customFormat="1" ht="12.75">
      <c r="A1917" s="259" t="s">
        <v>1600</v>
      </c>
      <c r="B1917" s="669">
        <v>177570</v>
      </c>
      <c r="C1917" s="669">
        <v>122220</v>
      </c>
      <c r="D1917" s="669">
        <v>122220</v>
      </c>
      <c r="E1917" s="670">
        <v>68.82919412062849</v>
      </c>
      <c r="F1917" s="203">
        <v>150</v>
      </c>
      <c r="G1917" s="663"/>
      <c r="H1917" s="663"/>
      <c r="I1917" s="663"/>
      <c r="J1917" s="663"/>
      <c r="K1917" s="663"/>
      <c r="L1917" s="663"/>
      <c r="M1917" s="663"/>
      <c r="N1917" s="663"/>
      <c r="O1917" s="663"/>
      <c r="P1917" s="663"/>
      <c r="Q1917" s="663"/>
      <c r="R1917" s="663"/>
      <c r="S1917" s="663"/>
      <c r="T1917" s="663"/>
      <c r="U1917" s="663"/>
      <c r="V1917" s="663"/>
      <c r="W1917" s="663"/>
      <c r="X1917" s="663"/>
      <c r="Y1917" s="663"/>
      <c r="Z1917" s="663"/>
    </row>
    <row r="1918" spans="1:26" s="664" customFormat="1" ht="25.5">
      <c r="A1918" s="261" t="s">
        <v>1601</v>
      </c>
      <c r="B1918" s="669">
        <v>177570</v>
      </c>
      <c r="C1918" s="669">
        <v>122220</v>
      </c>
      <c r="D1918" s="669">
        <v>122220</v>
      </c>
      <c r="E1918" s="670">
        <v>68.82919412062849</v>
      </c>
      <c r="F1918" s="203">
        <v>150</v>
      </c>
      <c r="G1918" s="663"/>
      <c r="H1918" s="663"/>
      <c r="I1918" s="663"/>
      <c r="J1918" s="663"/>
      <c r="K1918" s="663"/>
      <c r="L1918" s="663"/>
      <c r="M1918" s="663"/>
      <c r="N1918" s="663"/>
      <c r="O1918" s="663"/>
      <c r="P1918" s="663"/>
      <c r="Q1918" s="663"/>
      <c r="R1918" s="663"/>
      <c r="S1918" s="663"/>
      <c r="T1918" s="663"/>
      <c r="U1918" s="663"/>
      <c r="V1918" s="663"/>
      <c r="W1918" s="663"/>
      <c r="X1918" s="663"/>
      <c r="Y1918" s="663"/>
      <c r="Z1918" s="663"/>
    </row>
    <row r="1919" spans="1:26" s="664" customFormat="1" ht="12.75">
      <c r="A1919" s="193" t="s">
        <v>1602</v>
      </c>
      <c r="B1919" s="669">
        <v>201990</v>
      </c>
      <c r="C1919" s="669">
        <v>146640</v>
      </c>
      <c r="D1919" s="669">
        <v>124923</v>
      </c>
      <c r="E1919" s="670">
        <v>61.846130996583994</v>
      </c>
      <c r="F1919" s="203">
        <v>0</v>
      </c>
      <c r="G1919" s="663"/>
      <c r="H1919" s="663"/>
      <c r="I1919" s="663"/>
      <c r="J1919" s="663"/>
      <c r="K1919" s="663"/>
      <c r="L1919" s="663"/>
      <c r="M1919" s="663"/>
      <c r="N1919" s="663"/>
      <c r="O1919" s="663"/>
      <c r="P1919" s="663"/>
      <c r="Q1919" s="663"/>
      <c r="R1919" s="663"/>
      <c r="S1919" s="663"/>
      <c r="T1919" s="663"/>
      <c r="U1919" s="663"/>
      <c r="V1919" s="663"/>
      <c r="W1919" s="663"/>
      <c r="X1919" s="663"/>
      <c r="Y1919" s="663"/>
      <c r="Z1919" s="663"/>
    </row>
    <row r="1920" spans="1:26" s="664" customFormat="1" ht="12.75">
      <c r="A1920" s="259" t="s">
        <v>1603</v>
      </c>
      <c r="B1920" s="669">
        <v>201990</v>
      </c>
      <c r="C1920" s="669">
        <v>146640</v>
      </c>
      <c r="D1920" s="669">
        <v>124923</v>
      </c>
      <c r="E1920" s="670">
        <v>61.846130996583994</v>
      </c>
      <c r="F1920" s="203">
        <v>0</v>
      </c>
      <c r="G1920" s="663"/>
      <c r="H1920" s="663"/>
      <c r="I1920" s="663"/>
      <c r="J1920" s="663"/>
      <c r="K1920" s="663"/>
      <c r="L1920" s="663"/>
      <c r="M1920" s="663"/>
      <c r="N1920" s="663"/>
      <c r="O1920" s="663"/>
      <c r="P1920" s="663"/>
      <c r="Q1920" s="663"/>
      <c r="R1920" s="663"/>
      <c r="S1920" s="663"/>
      <c r="T1920" s="663"/>
      <c r="U1920" s="663"/>
      <c r="V1920" s="663"/>
      <c r="W1920" s="663"/>
      <c r="X1920" s="663"/>
      <c r="Y1920" s="663"/>
      <c r="Z1920" s="663"/>
    </row>
    <row r="1921" spans="1:26" s="664" customFormat="1" ht="25.5">
      <c r="A1921" s="261" t="s">
        <v>1613</v>
      </c>
      <c r="B1921" s="669">
        <v>201990</v>
      </c>
      <c r="C1921" s="669">
        <v>146640</v>
      </c>
      <c r="D1921" s="669">
        <v>124923</v>
      </c>
      <c r="E1921" s="670">
        <v>61.846130996583994</v>
      </c>
      <c r="F1921" s="203">
        <v>0</v>
      </c>
      <c r="G1921" s="663"/>
      <c r="H1921" s="663"/>
      <c r="I1921" s="663"/>
      <c r="J1921" s="663"/>
      <c r="K1921" s="663"/>
      <c r="L1921" s="663"/>
      <c r="M1921" s="663"/>
      <c r="N1921" s="663"/>
      <c r="O1921" s="663"/>
      <c r="P1921" s="663"/>
      <c r="Q1921" s="663"/>
      <c r="R1921" s="663"/>
      <c r="S1921" s="663"/>
      <c r="T1921" s="663"/>
      <c r="U1921" s="663"/>
      <c r="V1921" s="663"/>
      <c r="W1921" s="663"/>
      <c r="X1921" s="663"/>
      <c r="Y1921" s="663"/>
      <c r="Z1921" s="663"/>
    </row>
    <row r="1922" spans="1:26" s="664" customFormat="1" ht="12.75">
      <c r="A1922" s="284" t="s">
        <v>1614</v>
      </c>
      <c r="B1922" s="669">
        <v>201990</v>
      </c>
      <c r="C1922" s="669">
        <v>146640</v>
      </c>
      <c r="D1922" s="669">
        <v>124923</v>
      </c>
      <c r="E1922" s="670">
        <v>61.846130996583994</v>
      </c>
      <c r="F1922" s="203">
        <v>0</v>
      </c>
      <c r="G1922" s="663"/>
      <c r="H1922" s="663"/>
      <c r="I1922" s="663"/>
      <c r="J1922" s="663"/>
      <c r="K1922" s="663"/>
      <c r="L1922" s="663"/>
      <c r="M1922" s="663"/>
      <c r="N1922" s="663"/>
      <c r="O1922" s="663"/>
      <c r="P1922" s="663"/>
      <c r="Q1922" s="663"/>
      <c r="R1922" s="663"/>
      <c r="S1922" s="663"/>
      <c r="T1922" s="663"/>
      <c r="U1922" s="663"/>
      <c r="V1922" s="663"/>
      <c r="W1922" s="663"/>
      <c r="X1922" s="663"/>
      <c r="Y1922" s="663"/>
      <c r="Z1922" s="663"/>
    </row>
    <row r="1923" spans="1:26" s="664" customFormat="1" ht="12.75">
      <c r="A1923" s="274"/>
      <c r="B1923" s="669"/>
      <c r="C1923" s="365"/>
      <c r="D1923" s="365"/>
      <c r="E1923" s="654"/>
      <c r="F1923" s="203"/>
      <c r="G1923" s="663"/>
      <c r="H1923" s="663"/>
      <c r="I1923" s="663"/>
      <c r="J1923" s="663"/>
      <c r="K1923" s="663"/>
      <c r="L1923" s="663"/>
      <c r="M1923" s="663"/>
      <c r="N1923" s="663"/>
      <c r="O1923" s="663"/>
      <c r="P1923" s="663"/>
      <c r="Q1923" s="663"/>
      <c r="R1923" s="663"/>
      <c r="S1923" s="663"/>
      <c r="T1923" s="663"/>
      <c r="U1923" s="663"/>
      <c r="V1923" s="663"/>
      <c r="W1923" s="663"/>
      <c r="X1923" s="663"/>
      <c r="Y1923" s="663"/>
      <c r="Z1923" s="663"/>
    </row>
    <row r="1924" spans="1:26" s="664" customFormat="1" ht="12.75">
      <c r="A1924" s="252" t="s">
        <v>1718</v>
      </c>
      <c r="B1924" s="669"/>
      <c r="C1924" s="365"/>
      <c r="D1924" s="365"/>
      <c r="E1924" s="654"/>
      <c r="F1924" s="203"/>
      <c r="G1924" s="663"/>
      <c r="H1924" s="663"/>
      <c r="I1924" s="663"/>
      <c r="J1924" s="663"/>
      <c r="K1924" s="663"/>
      <c r="L1924" s="663"/>
      <c r="M1924" s="663"/>
      <c r="N1924" s="663"/>
      <c r="O1924" s="663"/>
      <c r="P1924" s="663"/>
      <c r="Q1924" s="663"/>
      <c r="R1924" s="663"/>
      <c r="S1924" s="663"/>
      <c r="T1924" s="663"/>
      <c r="U1924" s="663"/>
      <c r="V1924" s="663"/>
      <c r="W1924" s="663"/>
      <c r="X1924" s="663"/>
      <c r="Y1924" s="663"/>
      <c r="Z1924" s="663"/>
    </row>
    <row r="1925" spans="1:26" s="664" customFormat="1" ht="12.75">
      <c r="A1925" s="645" t="s">
        <v>14</v>
      </c>
      <c r="B1925" s="669"/>
      <c r="C1925" s="365"/>
      <c r="D1925" s="365"/>
      <c r="E1925" s="654"/>
      <c r="F1925" s="203"/>
      <c r="G1925" s="663"/>
      <c r="H1925" s="663"/>
      <c r="I1925" s="663"/>
      <c r="J1925" s="663"/>
      <c r="K1925" s="663"/>
      <c r="L1925" s="663"/>
      <c r="M1925" s="663"/>
      <c r="N1925" s="663"/>
      <c r="O1925" s="663"/>
      <c r="P1925" s="663"/>
      <c r="Q1925" s="663"/>
      <c r="R1925" s="663"/>
      <c r="S1925" s="663"/>
      <c r="T1925" s="663"/>
      <c r="U1925" s="663"/>
      <c r="V1925" s="663"/>
      <c r="W1925" s="663"/>
      <c r="X1925" s="663"/>
      <c r="Y1925" s="663"/>
      <c r="Z1925" s="663"/>
    </row>
    <row r="1926" spans="1:26" s="664" customFormat="1" ht="12.75">
      <c r="A1926" s="199" t="s">
        <v>811</v>
      </c>
      <c r="B1926" s="669">
        <v>278992</v>
      </c>
      <c r="C1926" s="669">
        <v>7833</v>
      </c>
      <c r="D1926" s="669">
        <v>7833</v>
      </c>
      <c r="E1926" s="670">
        <v>2.80760738659173</v>
      </c>
      <c r="F1926" s="203">
        <v>5773</v>
      </c>
      <c r="G1926" s="663"/>
      <c r="H1926" s="663"/>
      <c r="I1926" s="663"/>
      <c r="J1926" s="663"/>
      <c r="K1926" s="663"/>
      <c r="L1926" s="663"/>
      <c r="M1926" s="663"/>
      <c r="N1926" s="663"/>
      <c r="O1926" s="663"/>
      <c r="P1926" s="663"/>
      <c r="Q1926" s="663"/>
      <c r="R1926" s="663"/>
      <c r="S1926" s="663"/>
      <c r="T1926" s="663"/>
      <c r="U1926" s="663"/>
      <c r="V1926" s="663"/>
      <c r="W1926" s="663"/>
      <c r="X1926" s="663"/>
      <c r="Y1926" s="663"/>
      <c r="Z1926" s="663"/>
    </row>
    <row r="1927" spans="1:26" s="664" customFormat="1" ht="12.75">
      <c r="A1927" s="259" t="s">
        <v>1600</v>
      </c>
      <c r="B1927" s="669">
        <v>278992</v>
      </c>
      <c r="C1927" s="669">
        <v>7833</v>
      </c>
      <c r="D1927" s="669">
        <v>7833</v>
      </c>
      <c r="E1927" s="670">
        <v>2.80760738659173</v>
      </c>
      <c r="F1927" s="203">
        <v>5773</v>
      </c>
      <c r="G1927" s="663"/>
      <c r="H1927" s="663"/>
      <c r="I1927" s="663"/>
      <c r="J1927" s="663"/>
      <c r="K1927" s="663"/>
      <c r="L1927" s="663"/>
      <c r="M1927" s="663"/>
      <c r="N1927" s="663"/>
      <c r="O1927" s="663"/>
      <c r="P1927" s="663"/>
      <c r="Q1927" s="663"/>
      <c r="R1927" s="663"/>
      <c r="S1927" s="663"/>
      <c r="T1927" s="663"/>
      <c r="U1927" s="663"/>
      <c r="V1927" s="663"/>
      <c r="W1927" s="663"/>
      <c r="X1927" s="663"/>
      <c r="Y1927" s="663"/>
      <c r="Z1927" s="663"/>
    </row>
    <row r="1928" spans="1:26" s="664" customFormat="1" ht="25.5">
      <c r="A1928" s="261" t="s">
        <v>1601</v>
      </c>
      <c r="B1928" s="669">
        <v>278992</v>
      </c>
      <c r="C1928" s="669">
        <v>7833</v>
      </c>
      <c r="D1928" s="669">
        <v>7833</v>
      </c>
      <c r="E1928" s="670">
        <v>2.80760738659173</v>
      </c>
      <c r="F1928" s="203">
        <v>5773</v>
      </c>
      <c r="G1928" s="663"/>
      <c r="H1928" s="663"/>
      <c r="I1928" s="663"/>
      <c r="J1928" s="663"/>
      <c r="K1928" s="663"/>
      <c r="L1928" s="663"/>
      <c r="M1928" s="663"/>
      <c r="N1928" s="663"/>
      <c r="O1928" s="663"/>
      <c r="P1928" s="663"/>
      <c r="Q1928" s="663"/>
      <c r="R1928" s="663"/>
      <c r="S1928" s="663"/>
      <c r="T1928" s="663"/>
      <c r="U1928" s="663"/>
      <c r="V1928" s="663"/>
      <c r="W1928" s="663"/>
      <c r="X1928" s="663"/>
      <c r="Y1928" s="663"/>
      <c r="Z1928" s="663"/>
    </row>
    <row r="1929" spans="1:26" s="664" customFormat="1" ht="12.75">
      <c r="A1929" s="193" t="s">
        <v>1602</v>
      </c>
      <c r="B1929" s="669">
        <v>278992</v>
      </c>
      <c r="C1929" s="669">
        <v>7833</v>
      </c>
      <c r="D1929" s="669">
        <v>7720</v>
      </c>
      <c r="E1929" s="670">
        <v>2.7671044331020243</v>
      </c>
      <c r="F1929" s="203">
        <v>5758</v>
      </c>
      <c r="G1929" s="663"/>
      <c r="H1929" s="663"/>
      <c r="I1929" s="663"/>
      <c r="J1929" s="663"/>
      <c r="K1929" s="663"/>
      <c r="L1929" s="663"/>
      <c r="M1929" s="663"/>
      <c r="N1929" s="663"/>
      <c r="O1929" s="663"/>
      <c r="P1929" s="663"/>
      <c r="Q1929" s="663"/>
      <c r="R1929" s="663"/>
      <c r="S1929" s="663"/>
      <c r="T1929" s="663"/>
      <c r="U1929" s="663"/>
      <c r="V1929" s="663"/>
      <c r="W1929" s="663"/>
      <c r="X1929" s="663"/>
      <c r="Y1929" s="663"/>
      <c r="Z1929" s="663"/>
    </row>
    <row r="1930" spans="1:26" s="664" customFormat="1" ht="12.75">
      <c r="A1930" s="259" t="s">
        <v>1603</v>
      </c>
      <c r="B1930" s="669">
        <v>278992</v>
      </c>
      <c r="C1930" s="669">
        <v>7833</v>
      </c>
      <c r="D1930" s="669">
        <v>7720</v>
      </c>
      <c r="E1930" s="670">
        <v>2.7671044331020243</v>
      </c>
      <c r="F1930" s="203">
        <v>5758</v>
      </c>
      <c r="G1930" s="663"/>
      <c r="H1930" s="663"/>
      <c r="I1930" s="663"/>
      <c r="J1930" s="663"/>
      <c r="K1930" s="663"/>
      <c r="L1930" s="663"/>
      <c r="M1930" s="663"/>
      <c r="N1930" s="663"/>
      <c r="O1930" s="663"/>
      <c r="P1930" s="663"/>
      <c r="Q1930" s="663"/>
      <c r="R1930" s="663"/>
      <c r="S1930" s="663"/>
      <c r="T1930" s="663"/>
      <c r="U1930" s="663"/>
      <c r="V1930" s="663"/>
      <c r="W1930" s="663"/>
      <c r="X1930" s="663"/>
      <c r="Y1930" s="663"/>
      <c r="Z1930" s="663"/>
    </row>
    <row r="1931" spans="1:26" s="664" customFormat="1" ht="12.75">
      <c r="A1931" s="274" t="s">
        <v>1640</v>
      </c>
      <c r="B1931" s="669">
        <v>10266</v>
      </c>
      <c r="C1931" s="669">
        <v>5773</v>
      </c>
      <c r="D1931" s="669">
        <v>5758</v>
      </c>
      <c r="E1931" s="670">
        <v>56.088057666082214</v>
      </c>
      <c r="F1931" s="203">
        <v>5758</v>
      </c>
      <c r="G1931" s="663"/>
      <c r="H1931" s="663"/>
      <c r="I1931" s="663"/>
      <c r="J1931" s="663"/>
      <c r="K1931" s="663"/>
      <c r="L1931" s="663"/>
      <c r="M1931" s="663"/>
      <c r="N1931" s="663"/>
      <c r="O1931" s="663"/>
      <c r="P1931" s="663"/>
      <c r="Q1931" s="663"/>
      <c r="R1931" s="663"/>
      <c r="S1931" s="663"/>
      <c r="T1931" s="663"/>
      <c r="U1931" s="663"/>
      <c r="V1931" s="663"/>
      <c r="W1931" s="663"/>
      <c r="X1931" s="663"/>
      <c r="Y1931" s="663"/>
      <c r="Z1931" s="663"/>
    </row>
    <row r="1932" spans="1:26" s="664" customFormat="1" ht="25.5">
      <c r="A1932" s="261" t="s">
        <v>1613</v>
      </c>
      <c r="B1932" s="669">
        <v>268726</v>
      </c>
      <c r="C1932" s="669">
        <v>2060</v>
      </c>
      <c r="D1932" s="669">
        <v>1962</v>
      </c>
      <c r="E1932" s="670">
        <v>0.7301117123017498</v>
      </c>
      <c r="F1932" s="203">
        <v>0</v>
      </c>
      <c r="G1932" s="663"/>
      <c r="H1932" s="663"/>
      <c r="I1932" s="663"/>
      <c r="J1932" s="663"/>
      <c r="K1932" s="663"/>
      <c r="L1932" s="663"/>
      <c r="M1932" s="663"/>
      <c r="N1932" s="663"/>
      <c r="O1932" s="663"/>
      <c r="P1932" s="663"/>
      <c r="Q1932" s="663"/>
      <c r="R1932" s="663"/>
      <c r="S1932" s="663"/>
      <c r="T1932" s="663"/>
      <c r="U1932" s="663"/>
      <c r="V1932" s="663"/>
      <c r="W1932" s="663"/>
      <c r="X1932" s="663"/>
      <c r="Y1932" s="663"/>
      <c r="Z1932" s="663"/>
    </row>
    <row r="1933" spans="1:26" s="664" customFormat="1" ht="14.25" customHeight="1">
      <c r="A1933" s="284" t="s">
        <v>1614</v>
      </c>
      <c r="B1933" s="669">
        <v>268726</v>
      </c>
      <c r="C1933" s="669">
        <v>2060</v>
      </c>
      <c r="D1933" s="669">
        <v>1962</v>
      </c>
      <c r="E1933" s="670">
        <v>0.7301117123017498</v>
      </c>
      <c r="F1933" s="203">
        <v>0</v>
      </c>
      <c r="G1933" s="663"/>
      <c r="H1933" s="663"/>
      <c r="I1933" s="663"/>
      <c r="J1933" s="663"/>
      <c r="K1933" s="663"/>
      <c r="L1933" s="663"/>
      <c r="M1933" s="663"/>
      <c r="N1933" s="663"/>
      <c r="O1933" s="663"/>
      <c r="P1933" s="663"/>
      <c r="Q1933" s="663"/>
      <c r="R1933" s="663"/>
      <c r="S1933" s="663"/>
      <c r="T1933" s="663"/>
      <c r="U1933" s="663"/>
      <c r="V1933" s="663"/>
      <c r="W1933" s="663"/>
      <c r="X1933" s="663"/>
      <c r="Y1933" s="663"/>
      <c r="Z1933" s="663"/>
    </row>
    <row r="1934" spans="1:26" s="664" customFormat="1" ht="14.25" customHeight="1">
      <c r="A1934" s="284"/>
      <c r="B1934" s="669"/>
      <c r="C1934" s="365"/>
      <c r="D1934" s="365"/>
      <c r="E1934" s="654"/>
      <c r="F1934" s="203"/>
      <c r="G1934" s="663"/>
      <c r="H1934" s="663"/>
      <c r="I1934" s="663"/>
      <c r="J1934" s="663"/>
      <c r="K1934" s="663"/>
      <c r="L1934" s="663"/>
      <c r="M1934" s="663"/>
      <c r="N1934" s="663"/>
      <c r="O1934" s="663"/>
      <c r="P1934" s="663"/>
      <c r="Q1934" s="663"/>
      <c r="R1934" s="663"/>
      <c r="S1934" s="663"/>
      <c r="T1934" s="663"/>
      <c r="U1934" s="663"/>
      <c r="V1934" s="663"/>
      <c r="W1934" s="663"/>
      <c r="X1934" s="663"/>
      <c r="Y1934" s="663"/>
      <c r="Z1934" s="663"/>
    </row>
    <row r="1935" spans="1:26" s="664" customFormat="1" ht="14.25" customHeight="1">
      <c r="A1935" s="252" t="s">
        <v>877</v>
      </c>
      <c r="B1935" s="669"/>
      <c r="C1935" s="365"/>
      <c r="D1935" s="365"/>
      <c r="E1935" s="654"/>
      <c r="F1935" s="203"/>
      <c r="G1935" s="663"/>
      <c r="H1935" s="663"/>
      <c r="I1935" s="663"/>
      <c r="J1935" s="663"/>
      <c r="K1935" s="663"/>
      <c r="L1935" s="663"/>
      <c r="M1935" s="663"/>
      <c r="N1935" s="663"/>
      <c r="O1935" s="663"/>
      <c r="P1935" s="663"/>
      <c r="Q1935" s="663"/>
      <c r="R1935" s="663"/>
      <c r="S1935" s="663"/>
      <c r="T1935" s="663"/>
      <c r="U1935" s="663"/>
      <c r="V1935" s="663"/>
      <c r="W1935" s="663"/>
      <c r="X1935" s="663"/>
      <c r="Y1935" s="663"/>
      <c r="Z1935" s="663"/>
    </row>
    <row r="1936" spans="1:26" s="664" customFormat="1" ht="14.25" customHeight="1">
      <c r="A1936" s="645" t="s">
        <v>14</v>
      </c>
      <c r="B1936" s="669"/>
      <c r="C1936" s="365"/>
      <c r="D1936" s="365"/>
      <c r="E1936" s="654"/>
      <c r="F1936" s="203"/>
      <c r="G1936" s="663"/>
      <c r="H1936" s="663"/>
      <c r="I1936" s="663"/>
      <c r="J1936" s="663"/>
      <c r="K1936" s="663"/>
      <c r="L1936" s="663"/>
      <c r="M1936" s="663"/>
      <c r="N1936" s="663"/>
      <c r="O1936" s="663"/>
      <c r="P1936" s="663"/>
      <c r="Q1936" s="663"/>
      <c r="R1936" s="663"/>
      <c r="S1936" s="663"/>
      <c r="T1936" s="663"/>
      <c r="U1936" s="663"/>
      <c r="V1936" s="663"/>
      <c r="W1936" s="663"/>
      <c r="X1936" s="663"/>
      <c r="Y1936" s="663"/>
      <c r="Z1936" s="663"/>
    </row>
    <row r="1937" spans="1:26" s="664" customFormat="1" ht="14.25" customHeight="1">
      <c r="A1937" s="199" t="s">
        <v>811</v>
      </c>
      <c r="B1937" s="669">
        <v>46881</v>
      </c>
      <c r="C1937" s="669">
        <v>23527</v>
      </c>
      <c r="D1937" s="669">
        <v>23527</v>
      </c>
      <c r="E1937" s="670">
        <v>50.18450971608968</v>
      </c>
      <c r="F1937" s="203">
        <v>1340</v>
      </c>
      <c r="G1937" s="663"/>
      <c r="H1937" s="663"/>
      <c r="I1937" s="663"/>
      <c r="J1937" s="663"/>
      <c r="K1937" s="663"/>
      <c r="L1937" s="663"/>
      <c r="M1937" s="663"/>
      <c r="N1937" s="663"/>
      <c r="O1937" s="663"/>
      <c r="P1937" s="663"/>
      <c r="Q1937" s="663"/>
      <c r="R1937" s="663"/>
      <c r="S1937" s="663"/>
      <c r="T1937" s="663"/>
      <c r="U1937" s="663"/>
      <c r="V1937" s="663"/>
      <c r="W1937" s="663"/>
      <c r="X1937" s="663"/>
      <c r="Y1937" s="663"/>
      <c r="Z1937" s="663"/>
    </row>
    <row r="1938" spans="1:26" s="664" customFormat="1" ht="14.25" customHeight="1">
      <c r="A1938" s="259" t="s">
        <v>1600</v>
      </c>
      <c r="B1938" s="669">
        <v>46881</v>
      </c>
      <c r="C1938" s="669">
        <v>23527</v>
      </c>
      <c r="D1938" s="669">
        <v>23527</v>
      </c>
      <c r="E1938" s="670">
        <v>50.18450971608968</v>
      </c>
      <c r="F1938" s="203">
        <v>1340</v>
      </c>
      <c r="G1938" s="663"/>
      <c r="H1938" s="663"/>
      <c r="I1938" s="663"/>
      <c r="J1938" s="663"/>
      <c r="K1938" s="663"/>
      <c r="L1938" s="663"/>
      <c r="M1938" s="663"/>
      <c r="N1938" s="663"/>
      <c r="O1938" s="663"/>
      <c r="P1938" s="663"/>
      <c r="Q1938" s="663"/>
      <c r="R1938" s="663"/>
      <c r="S1938" s="663"/>
      <c r="T1938" s="663"/>
      <c r="U1938" s="663"/>
      <c r="V1938" s="663"/>
      <c r="W1938" s="663"/>
      <c r="X1938" s="663"/>
      <c r="Y1938" s="663"/>
      <c r="Z1938" s="663"/>
    </row>
    <row r="1939" spans="1:26" s="664" customFormat="1" ht="23.25" customHeight="1">
      <c r="A1939" s="261" t="s">
        <v>1601</v>
      </c>
      <c r="B1939" s="669">
        <v>46881</v>
      </c>
      <c r="C1939" s="669">
        <v>23527</v>
      </c>
      <c r="D1939" s="669">
        <v>23527</v>
      </c>
      <c r="E1939" s="670">
        <v>50.18450971608968</v>
      </c>
      <c r="F1939" s="203">
        <v>1340</v>
      </c>
      <c r="G1939" s="663"/>
      <c r="H1939" s="663"/>
      <c r="I1939" s="663"/>
      <c r="J1939" s="663"/>
      <c r="K1939" s="663"/>
      <c r="L1939" s="663"/>
      <c r="M1939" s="663"/>
      <c r="N1939" s="663"/>
      <c r="O1939" s="663"/>
      <c r="P1939" s="663"/>
      <c r="Q1939" s="663"/>
      <c r="R1939" s="663"/>
      <c r="S1939" s="663"/>
      <c r="T1939" s="663"/>
      <c r="U1939" s="663"/>
      <c r="V1939" s="663"/>
      <c r="W1939" s="663"/>
      <c r="X1939" s="663"/>
      <c r="Y1939" s="663"/>
      <c r="Z1939" s="663"/>
    </row>
    <row r="1940" spans="1:26" s="664" customFormat="1" ht="14.25" customHeight="1">
      <c r="A1940" s="193" t="s">
        <v>1602</v>
      </c>
      <c r="B1940" s="669">
        <v>46881</v>
      </c>
      <c r="C1940" s="669">
        <v>23527</v>
      </c>
      <c r="D1940" s="669">
        <v>5813</v>
      </c>
      <c r="E1940" s="670">
        <v>12.399479533286407</v>
      </c>
      <c r="F1940" s="203">
        <v>518</v>
      </c>
      <c r="G1940" s="663"/>
      <c r="H1940" s="663"/>
      <c r="I1940" s="663"/>
      <c r="J1940" s="663"/>
      <c r="K1940" s="663"/>
      <c r="L1940" s="663"/>
      <c r="M1940" s="663"/>
      <c r="N1940" s="663"/>
      <c r="O1940" s="663"/>
      <c r="P1940" s="663"/>
      <c r="Q1940" s="663"/>
      <c r="R1940" s="663"/>
      <c r="S1940" s="663"/>
      <c r="T1940" s="663"/>
      <c r="U1940" s="663"/>
      <c r="V1940" s="663"/>
      <c r="W1940" s="663"/>
      <c r="X1940" s="663"/>
      <c r="Y1940" s="663"/>
      <c r="Z1940" s="663"/>
    </row>
    <row r="1941" spans="1:26" s="664" customFormat="1" ht="14.25" customHeight="1">
      <c r="A1941" s="259" t="s">
        <v>1603</v>
      </c>
      <c r="B1941" s="669">
        <v>46881</v>
      </c>
      <c r="C1941" s="669">
        <v>23527</v>
      </c>
      <c r="D1941" s="669">
        <v>5813</v>
      </c>
      <c r="E1941" s="670">
        <v>12.399479533286407</v>
      </c>
      <c r="F1941" s="203">
        <v>518</v>
      </c>
      <c r="G1941" s="663"/>
      <c r="H1941" s="663"/>
      <c r="I1941" s="663"/>
      <c r="J1941" s="663"/>
      <c r="K1941" s="663"/>
      <c r="L1941" s="663"/>
      <c r="M1941" s="663"/>
      <c r="N1941" s="663"/>
      <c r="O1941" s="663"/>
      <c r="P1941" s="663"/>
      <c r="Q1941" s="663"/>
      <c r="R1941" s="663"/>
      <c r="S1941" s="663"/>
      <c r="T1941" s="663"/>
      <c r="U1941" s="663"/>
      <c r="V1941" s="663"/>
      <c r="W1941" s="663"/>
      <c r="X1941" s="663"/>
      <c r="Y1941" s="663"/>
      <c r="Z1941" s="663"/>
    </row>
    <row r="1942" spans="1:26" s="664" customFormat="1" ht="27" customHeight="1">
      <c r="A1942" s="261" t="s">
        <v>1613</v>
      </c>
      <c r="B1942" s="669">
        <v>46881</v>
      </c>
      <c r="C1942" s="669">
        <v>23527</v>
      </c>
      <c r="D1942" s="669">
        <v>5813</v>
      </c>
      <c r="E1942" s="670">
        <v>12.399479533286407</v>
      </c>
      <c r="F1942" s="203">
        <v>518</v>
      </c>
      <c r="G1942" s="663"/>
      <c r="H1942" s="663"/>
      <c r="I1942" s="663"/>
      <c r="J1942" s="663"/>
      <c r="K1942" s="663"/>
      <c r="L1942" s="663"/>
      <c r="M1942" s="663"/>
      <c r="N1942" s="663"/>
      <c r="O1942" s="663"/>
      <c r="P1942" s="663"/>
      <c r="Q1942" s="663"/>
      <c r="R1942" s="663"/>
      <c r="S1942" s="663"/>
      <c r="T1942" s="663"/>
      <c r="U1942" s="663"/>
      <c r="V1942" s="663"/>
      <c r="W1942" s="663"/>
      <c r="X1942" s="663"/>
      <c r="Y1942" s="663"/>
      <c r="Z1942" s="663"/>
    </row>
    <row r="1943" spans="1:26" s="664" customFormat="1" ht="14.25" customHeight="1">
      <c r="A1943" s="284" t="s">
        <v>1614</v>
      </c>
      <c r="B1943" s="669">
        <v>46881</v>
      </c>
      <c r="C1943" s="669">
        <v>23527</v>
      </c>
      <c r="D1943" s="669">
        <v>5813</v>
      </c>
      <c r="E1943" s="670">
        <v>12.399479533286407</v>
      </c>
      <c r="F1943" s="203">
        <v>518</v>
      </c>
      <c r="G1943" s="663"/>
      <c r="H1943" s="663"/>
      <c r="I1943" s="663"/>
      <c r="J1943" s="663"/>
      <c r="K1943" s="663"/>
      <c r="L1943" s="663"/>
      <c r="M1943" s="663"/>
      <c r="N1943" s="663"/>
      <c r="O1943" s="663"/>
      <c r="P1943" s="663"/>
      <c r="Q1943" s="663"/>
      <c r="R1943" s="663"/>
      <c r="S1943" s="663"/>
      <c r="T1943" s="663"/>
      <c r="U1943" s="663"/>
      <c r="V1943" s="663"/>
      <c r="W1943" s="663"/>
      <c r="X1943" s="663"/>
      <c r="Y1943" s="663"/>
      <c r="Z1943" s="663"/>
    </row>
    <row r="1944" spans="1:26" s="664" customFormat="1" ht="14.25" customHeight="1">
      <c r="A1944" s="284"/>
      <c r="B1944" s="669"/>
      <c r="C1944" s="365"/>
      <c r="D1944" s="365"/>
      <c r="E1944" s="654"/>
      <c r="F1944" s="203"/>
      <c r="G1944" s="663"/>
      <c r="H1944" s="663"/>
      <c r="I1944" s="663"/>
      <c r="J1944" s="663"/>
      <c r="K1944" s="663"/>
      <c r="L1944" s="663"/>
      <c r="M1944" s="663"/>
      <c r="N1944" s="663"/>
      <c r="O1944" s="663"/>
      <c r="P1944" s="663"/>
      <c r="Q1944" s="663"/>
      <c r="R1944" s="663"/>
      <c r="S1944" s="663"/>
      <c r="T1944" s="663"/>
      <c r="U1944" s="663"/>
      <c r="V1944" s="663"/>
      <c r="W1944" s="663"/>
      <c r="X1944" s="663"/>
      <c r="Y1944" s="663"/>
      <c r="Z1944" s="663"/>
    </row>
    <row r="1945" spans="1:26" s="664" customFormat="1" ht="14.25" customHeight="1">
      <c r="A1945" s="252" t="s">
        <v>878</v>
      </c>
      <c r="B1945" s="669"/>
      <c r="C1945" s="365"/>
      <c r="D1945" s="365"/>
      <c r="E1945" s="654"/>
      <c r="F1945" s="203"/>
      <c r="G1945" s="663"/>
      <c r="H1945" s="663"/>
      <c r="I1945" s="663"/>
      <c r="J1945" s="663"/>
      <c r="K1945" s="663"/>
      <c r="L1945" s="663"/>
      <c r="M1945" s="663"/>
      <c r="N1945" s="663"/>
      <c r="O1945" s="663"/>
      <c r="P1945" s="663"/>
      <c r="Q1945" s="663"/>
      <c r="R1945" s="663"/>
      <c r="S1945" s="663"/>
      <c r="T1945" s="663"/>
      <c r="U1945" s="663"/>
      <c r="V1945" s="663"/>
      <c r="W1945" s="663"/>
      <c r="X1945" s="663"/>
      <c r="Y1945" s="663"/>
      <c r="Z1945" s="663"/>
    </row>
    <row r="1946" spans="1:26" s="664" customFormat="1" ht="14.25" customHeight="1">
      <c r="A1946" s="645" t="s">
        <v>14</v>
      </c>
      <c r="B1946" s="669"/>
      <c r="C1946" s="365"/>
      <c r="D1946" s="365"/>
      <c r="E1946" s="654"/>
      <c r="F1946" s="203"/>
      <c r="G1946" s="663"/>
      <c r="H1946" s="663"/>
      <c r="I1946" s="663"/>
      <c r="J1946" s="663"/>
      <c r="K1946" s="663"/>
      <c r="L1946" s="663"/>
      <c r="M1946" s="663"/>
      <c r="N1946" s="663"/>
      <c r="O1946" s="663"/>
      <c r="P1946" s="663"/>
      <c r="Q1946" s="663"/>
      <c r="R1946" s="663"/>
      <c r="S1946" s="663"/>
      <c r="T1946" s="663"/>
      <c r="U1946" s="663"/>
      <c r="V1946" s="663"/>
      <c r="W1946" s="663"/>
      <c r="X1946" s="663"/>
      <c r="Y1946" s="663"/>
      <c r="Z1946" s="663"/>
    </row>
    <row r="1947" spans="1:26" s="664" customFormat="1" ht="14.25" customHeight="1">
      <c r="A1947" s="199" t="s">
        <v>811</v>
      </c>
      <c r="B1947" s="669">
        <v>311122</v>
      </c>
      <c r="C1947" s="669">
        <v>252689</v>
      </c>
      <c r="D1947" s="669">
        <v>252689</v>
      </c>
      <c r="E1947" s="670">
        <v>81.2186216339571</v>
      </c>
      <c r="F1947" s="203">
        <v>107489</v>
      </c>
      <c r="G1947" s="663"/>
      <c r="H1947" s="663"/>
      <c r="I1947" s="663"/>
      <c r="J1947" s="663"/>
      <c r="K1947" s="663"/>
      <c r="L1947" s="663"/>
      <c r="M1947" s="663"/>
      <c r="N1947" s="663"/>
      <c r="O1947" s="663"/>
      <c r="P1947" s="663"/>
      <c r="Q1947" s="663"/>
      <c r="R1947" s="663"/>
      <c r="S1947" s="663"/>
      <c r="T1947" s="663"/>
      <c r="U1947" s="663"/>
      <c r="V1947" s="663"/>
      <c r="W1947" s="663"/>
      <c r="X1947" s="663"/>
      <c r="Y1947" s="663"/>
      <c r="Z1947" s="663"/>
    </row>
    <row r="1948" spans="1:26" s="664" customFormat="1" ht="14.25" customHeight="1">
      <c r="A1948" s="259" t="s">
        <v>1600</v>
      </c>
      <c r="B1948" s="669">
        <v>311122</v>
      </c>
      <c r="C1948" s="669">
        <v>252689</v>
      </c>
      <c r="D1948" s="669">
        <v>252689</v>
      </c>
      <c r="E1948" s="670">
        <v>81.2186216339571</v>
      </c>
      <c r="F1948" s="203">
        <v>107489</v>
      </c>
      <c r="G1948" s="663"/>
      <c r="H1948" s="663"/>
      <c r="I1948" s="663"/>
      <c r="J1948" s="663"/>
      <c r="K1948" s="663"/>
      <c r="L1948" s="663"/>
      <c r="M1948" s="663"/>
      <c r="N1948" s="663"/>
      <c r="O1948" s="663"/>
      <c r="P1948" s="663"/>
      <c r="Q1948" s="663"/>
      <c r="R1948" s="663"/>
      <c r="S1948" s="663"/>
      <c r="T1948" s="663"/>
      <c r="U1948" s="663"/>
      <c r="V1948" s="663"/>
      <c r="W1948" s="663"/>
      <c r="X1948" s="663"/>
      <c r="Y1948" s="663"/>
      <c r="Z1948" s="663"/>
    </row>
    <row r="1949" spans="1:26" s="664" customFormat="1" ht="23.25" customHeight="1">
      <c r="A1949" s="261" t="s">
        <v>1601</v>
      </c>
      <c r="B1949" s="669">
        <v>311122</v>
      </c>
      <c r="C1949" s="669">
        <v>252689</v>
      </c>
      <c r="D1949" s="669">
        <v>252689</v>
      </c>
      <c r="E1949" s="670">
        <v>81.2186216339571</v>
      </c>
      <c r="F1949" s="203">
        <v>107489</v>
      </c>
      <c r="G1949" s="663"/>
      <c r="H1949" s="663"/>
      <c r="I1949" s="663"/>
      <c r="J1949" s="663"/>
      <c r="K1949" s="663"/>
      <c r="L1949" s="663"/>
      <c r="M1949" s="663"/>
      <c r="N1949" s="663"/>
      <c r="O1949" s="663"/>
      <c r="P1949" s="663"/>
      <c r="Q1949" s="663"/>
      <c r="R1949" s="663"/>
      <c r="S1949" s="663"/>
      <c r="T1949" s="663"/>
      <c r="U1949" s="663"/>
      <c r="V1949" s="663"/>
      <c r="W1949" s="663"/>
      <c r="X1949" s="663"/>
      <c r="Y1949" s="663"/>
      <c r="Z1949" s="663"/>
    </row>
    <row r="1950" spans="1:26" s="664" customFormat="1" ht="14.25" customHeight="1">
      <c r="A1950" s="193" t="s">
        <v>1602</v>
      </c>
      <c r="B1950" s="669">
        <v>311122</v>
      </c>
      <c r="C1950" s="669">
        <v>252689</v>
      </c>
      <c r="D1950" s="669">
        <v>174827</v>
      </c>
      <c r="E1950" s="670">
        <v>56.192426122228575</v>
      </c>
      <c r="F1950" s="203">
        <v>45682</v>
      </c>
      <c r="G1950" s="663"/>
      <c r="H1950" s="663"/>
      <c r="I1950" s="663"/>
      <c r="J1950" s="663"/>
      <c r="K1950" s="663"/>
      <c r="L1950" s="663"/>
      <c r="M1950" s="663"/>
      <c r="N1950" s="663"/>
      <c r="O1950" s="663"/>
      <c r="P1950" s="663"/>
      <c r="Q1950" s="663"/>
      <c r="R1950" s="663"/>
      <c r="S1950" s="663"/>
      <c r="T1950" s="663"/>
      <c r="U1950" s="663"/>
      <c r="V1950" s="663"/>
      <c r="W1950" s="663"/>
      <c r="X1950" s="663"/>
      <c r="Y1950" s="663"/>
      <c r="Z1950" s="663"/>
    </row>
    <row r="1951" spans="1:26" s="664" customFormat="1" ht="14.25" customHeight="1">
      <c r="A1951" s="259" t="s">
        <v>1603</v>
      </c>
      <c r="B1951" s="669">
        <v>311122</v>
      </c>
      <c r="C1951" s="669">
        <v>252689</v>
      </c>
      <c r="D1951" s="669">
        <v>174827</v>
      </c>
      <c r="E1951" s="670">
        <v>56.192426122228575</v>
      </c>
      <c r="F1951" s="203">
        <v>45682</v>
      </c>
      <c r="G1951" s="663"/>
      <c r="H1951" s="663"/>
      <c r="I1951" s="663"/>
      <c r="J1951" s="663"/>
      <c r="K1951" s="663"/>
      <c r="L1951" s="663"/>
      <c r="M1951" s="663"/>
      <c r="N1951" s="663"/>
      <c r="O1951" s="663"/>
      <c r="P1951" s="663"/>
      <c r="Q1951" s="663"/>
      <c r="R1951" s="663"/>
      <c r="S1951" s="663"/>
      <c r="T1951" s="663"/>
      <c r="U1951" s="663"/>
      <c r="V1951" s="663"/>
      <c r="W1951" s="663"/>
      <c r="X1951" s="663"/>
      <c r="Y1951" s="663"/>
      <c r="Z1951" s="663"/>
    </row>
    <row r="1952" spans="1:26" s="664" customFormat="1" ht="25.5">
      <c r="A1952" s="261" t="s">
        <v>1613</v>
      </c>
      <c r="B1952" s="669">
        <v>311122</v>
      </c>
      <c r="C1952" s="669">
        <v>252689</v>
      </c>
      <c r="D1952" s="669">
        <v>174827</v>
      </c>
      <c r="E1952" s="670">
        <v>56.192426122228575</v>
      </c>
      <c r="F1952" s="203">
        <v>45682</v>
      </c>
      <c r="G1952" s="663"/>
      <c r="H1952" s="663"/>
      <c r="I1952" s="663"/>
      <c r="J1952" s="663"/>
      <c r="K1952" s="663"/>
      <c r="L1952" s="663"/>
      <c r="M1952" s="663"/>
      <c r="N1952" s="663"/>
      <c r="O1952" s="663"/>
      <c r="P1952" s="663"/>
      <c r="Q1952" s="663"/>
      <c r="R1952" s="663"/>
      <c r="S1952" s="663"/>
      <c r="T1952" s="663"/>
      <c r="U1952" s="663"/>
      <c r="V1952" s="663"/>
      <c r="W1952" s="663"/>
      <c r="X1952" s="663"/>
      <c r="Y1952" s="663"/>
      <c r="Z1952" s="663"/>
    </row>
    <row r="1953" spans="1:26" s="664" customFormat="1" ht="12.75">
      <c r="A1953" s="284" t="s">
        <v>1614</v>
      </c>
      <c r="B1953" s="669">
        <v>311122</v>
      </c>
      <c r="C1953" s="669">
        <v>252689</v>
      </c>
      <c r="D1953" s="669">
        <v>174827</v>
      </c>
      <c r="E1953" s="670">
        <v>56.192426122228575</v>
      </c>
      <c r="F1953" s="203">
        <v>45682</v>
      </c>
      <c r="G1953" s="663"/>
      <c r="H1953" s="663"/>
      <c r="I1953" s="663"/>
      <c r="J1953" s="663"/>
      <c r="K1953" s="663"/>
      <c r="L1953" s="663"/>
      <c r="M1953" s="663"/>
      <c r="N1953" s="663"/>
      <c r="O1953" s="663"/>
      <c r="P1953" s="663"/>
      <c r="Q1953" s="663"/>
      <c r="R1953" s="663"/>
      <c r="S1953" s="663"/>
      <c r="T1953" s="663"/>
      <c r="U1953" s="663"/>
      <c r="V1953" s="663"/>
      <c r="W1953" s="663"/>
      <c r="X1953" s="663"/>
      <c r="Y1953" s="663"/>
      <c r="Z1953" s="663"/>
    </row>
    <row r="1954" spans="1:26" s="664" customFormat="1" ht="12.75">
      <c r="A1954" s="284"/>
      <c r="B1954" s="669"/>
      <c r="C1954" s="365"/>
      <c r="D1954" s="365"/>
      <c r="E1954" s="654"/>
      <c r="F1954" s="203"/>
      <c r="G1954" s="663"/>
      <c r="H1954" s="663"/>
      <c r="I1954" s="663"/>
      <c r="J1954" s="663"/>
      <c r="K1954" s="663"/>
      <c r="L1954" s="663"/>
      <c r="M1954" s="663"/>
      <c r="N1954" s="663"/>
      <c r="O1954" s="663"/>
      <c r="P1954" s="663"/>
      <c r="Q1954" s="663"/>
      <c r="R1954" s="663"/>
      <c r="S1954" s="663"/>
      <c r="T1954" s="663"/>
      <c r="U1954" s="663"/>
      <c r="V1954" s="663"/>
      <c r="W1954" s="663"/>
      <c r="X1954" s="663"/>
      <c r="Y1954" s="663"/>
      <c r="Z1954" s="663"/>
    </row>
    <row r="1955" spans="1:26" s="664" customFormat="1" ht="12.75">
      <c r="A1955" s="252" t="s">
        <v>11</v>
      </c>
      <c r="B1955" s="273"/>
      <c r="C1955" s="203"/>
      <c r="D1955" s="203"/>
      <c r="E1955" s="359"/>
      <c r="F1955" s="203"/>
      <c r="G1955" s="663"/>
      <c r="H1955" s="663"/>
      <c r="I1955" s="663"/>
      <c r="J1955" s="663"/>
      <c r="K1955" s="663"/>
      <c r="L1955" s="663"/>
      <c r="M1955" s="663"/>
      <c r="N1955" s="663"/>
      <c r="O1955" s="663"/>
      <c r="P1955" s="663"/>
      <c r="Q1955" s="663"/>
      <c r="R1955" s="663"/>
      <c r="S1955" s="663"/>
      <c r="T1955" s="663"/>
      <c r="U1955" s="663"/>
      <c r="V1955" s="663"/>
      <c r="W1955" s="663"/>
      <c r="X1955" s="663"/>
      <c r="Y1955" s="663"/>
      <c r="Z1955" s="663"/>
    </row>
    <row r="1956" spans="1:26" s="664" customFormat="1" ht="12.75">
      <c r="A1956" s="645" t="s">
        <v>14</v>
      </c>
      <c r="B1956" s="273"/>
      <c r="C1956" s="203"/>
      <c r="D1956" s="203"/>
      <c r="E1956" s="359"/>
      <c r="F1956" s="203"/>
      <c r="G1956" s="663"/>
      <c r="H1956" s="663"/>
      <c r="I1956" s="663"/>
      <c r="J1956" s="663"/>
      <c r="K1956" s="663"/>
      <c r="L1956" s="663"/>
      <c r="M1956" s="663"/>
      <c r="N1956" s="663"/>
      <c r="O1956" s="663"/>
      <c r="P1956" s="663"/>
      <c r="Q1956" s="663"/>
      <c r="R1956" s="663"/>
      <c r="S1956" s="663"/>
      <c r="T1956" s="663"/>
      <c r="U1956" s="663"/>
      <c r="V1956" s="663"/>
      <c r="W1956" s="663"/>
      <c r="X1956" s="663"/>
      <c r="Y1956" s="663"/>
      <c r="Z1956" s="663"/>
    </row>
    <row r="1957" spans="1:26" s="664" customFormat="1" ht="12.75">
      <c r="A1957" s="199" t="s">
        <v>811</v>
      </c>
      <c r="B1957" s="273">
        <v>711356</v>
      </c>
      <c r="C1957" s="273">
        <v>48134</v>
      </c>
      <c r="D1957" s="273">
        <v>48134</v>
      </c>
      <c r="E1957" s="657">
        <v>6.766513531902452</v>
      </c>
      <c r="F1957" s="203">
        <v>0</v>
      </c>
      <c r="G1957" s="663"/>
      <c r="H1957" s="663"/>
      <c r="I1957" s="663"/>
      <c r="J1957" s="663"/>
      <c r="K1957" s="663"/>
      <c r="L1957" s="663"/>
      <c r="M1957" s="663"/>
      <c r="N1957" s="663"/>
      <c r="O1957" s="663"/>
      <c r="P1957" s="663"/>
      <c r="Q1957" s="663"/>
      <c r="R1957" s="663"/>
      <c r="S1957" s="663"/>
      <c r="T1957" s="663"/>
      <c r="U1957" s="663"/>
      <c r="V1957" s="663"/>
      <c r="W1957" s="663"/>
      <c r="X1957" s="663"/>
      <c r="Y1957" s="663"/>
      <c r="Z1957" s="663"/>
    </row>
    <row r="1958" spans="1:26" s="664" customFormat="1" ht="12.75">
      <c r="A1958" s="259" t="s">
        <v>1600</v>
      </c>
      <c r="B1958" s="273">
        <v>711356</v>
      </c>
      <c r="C1958" s="273">
        <v>48134</v>
      </c>
      <c r="D1958" s="273">
        <v>48134</v>
      </c>
      <c r="E1958" s="657">
        <v>6.766513531902452</v>
      </c>
      <c r="F1958" s="203">
        <v>0</v>
      </c>
      <c r="G1958" s="663"/>
      <c r="H1958" s="663"/>
      <c r="I1958" s="663"/>
      <c r="J1958" s="663"/>
      <c r="K1958" s="663"/>
      <c r="L1958" s="663"/>
      <c r="M1958" s="663"/>
      <c r="N1958" s="663"/>
      <c r="O1958" s="663"/>
      <c r="P1958" s="663"/>
      <c r="Q1958" s="663"/>
      <c r="R1958" s="663"/>
      <c r="S1958" s="663"/>
      <c r="T1958" s="663"/>
      <c r="U1958" s="663"/>
      <c r="V1958" s="663"/>
      <c r="W1958" s="663"/>
      <c r="X1958" s="663"/>
      <c r="Y1958" s="663"/>
      <c r="Z1958" s="663"/>
    </row>
    <row r="1959" spans="1:26" s="664" customFormat="1" ht="25.5">
      <c r="A1959" s="261" t="s">
        <v>1601</v>
      </c>
      <c r="B1959" s="273">
        <v>711356</v>
      </c>
      <c r="C1959" s="273">
        <v>48134</v>
      </c>
      <c r="D1959" s="273">
        <v>48134</v>
      </c>
      <c r="E1959" s="657">
        <v>6.766513531902452</v>
      </c>
      <c r="F1959" s="203">
        <v>0</v>
      </c>
      <c r="G1959" s="663"/>
      <c r="H1959" s="663"/>
      <c r="I1959" s="663"/>
      <c r="J1959" s="663"/>
      <c r="K1959" s="663"/>
      <c r="L1959" s="663"/>
      <c r="M1959" s="663"/>
      <c r="N1959" s="663"/>
      <c r="O1959" s="663"/>
      <c r="P1959" s="663"/>
      <c r="Q1959" s="663"/>
      <c r="R1959" s="663"/>
      <c r="S1959" s="663"/>
      <c r="T1959" s="663"/>
      <c r="U1959" s="663"/>
      <c r="V1959" s="663"/>
      <c r="W1959" s="663"/>
      <c r="X1959" s="663"/>
      <c r="Y1959" s="663"/>
      <c r="Z1959" s="663"/>
    </row>
    <row r="1960" spans="1:26" s="664" customFormat="1" ht="12.75">
      <c r="A1960" s="193" t="s">
        <v>1602</v>
      </c>
      <c r="B1960" s="273">
        <v>711356</v>
      </c>
      <c r="C1960" s="273">
        <v>48134</v>
      </c>
      <c r="D1960" s="273">
        <v>29626</v>
      </c>
      <c r="E1960" s="657">
        <v>4.164722023853035</v>
      </c>
      <c r="F1960" s="203">
        <v>758</v>
      </c>
      <c r="G1960" s="663"/>
      <c r="H1960" s="663"/>
      <c r="I1960" s="663"/>
      <c r="J1960" s="663"/>
      <c r="K1960" s="663"/>
      <c r="L1960" s="663"/>
      <c r="M1960" s="663"/>
      <c r="N1960" s="663"/>
      <c r="O1960" s="663"/>
      <c r="P1960" s="663"/>
      <c r="Q1960" s="663"/>
      <c r="R1960" s="663"/>
      <c r="S1960" s="663"/>
      <c r="T1960" s="663"/>
      <c r="U1960" s="663"/>
      <c r="V1960" s="663"/>
      <c r="W1960" s="663"/>
      <c r="X1960" s="663"/>
      <c r="Y1960" s="663"/>
      <c r="Z1960" s="663"/>
    </row>
    <row r="1961" spans="1:26" s="664" customFormat="1" ht="12.75">
      <c r="A1961" s="259" t="s">
        <v>1603</v>
      </c>
      <c r="B1961" s="273">
        <v>711356</v>
      </c>
      <c r="C1961" s="273">
        <v>48134</v>
      </c>
      <c r="D1961" s="273">
        <v>29626</v>
      </c>
      <c r="E1961" s="657">
        <v>4.164722023853035</v>
      </c>
      <c r="F1961" s="203">
        <v>758</v>
      </c>
      <c r="G1961" s="663"/>
      <c r="H1961" s="663"/>
      <c r="I1961" s="663"/>
      <c r="J1961" s="663"/>
      <c r="K1961" s="663"/>
      <c r="L1961" s="663"/>
      <c r="M1961" s="663"/>
      <c r="N1961" s="663"/>
      <c r="O1961" s="663"/>
      <c r="P1961" s="663"/>
      <c r="Q1961" s="663"/>
      <c r="R1961" s="663"/>
      <c r="S1961" s="663"/>
      <c r="T1961" s="663"/>
      <c r="U1961" s="663"/>
      <c r="V1961" s="663"/>
      <c r="W1961" s="663"/>
      <c r="X1961" s="663"/>
      <c r="Y1961" s="663"/>
      <c r="Z1961" s="663"/>
    </row>
    <row r="1962" spans="1:26" s="664" customFormat="1" ht="12.75">
      <c r="A1962" s="274" t="s">
        <v>1604</v>
      </c>
      <c r="B1962" s="273">
        <v>627642</v>
      </c>
      <c r="C1962" s="273">
        <v>0</v>
      </c>
      <c r="D1962" s="273">
        <v>0</v>
      </c>
      <c r="E1962" s="657">
        <v>0</v>
      </c>
      <c r="F1962" s="203">
        <v>0</v>
      </c>
      <c r="G1962" s="663"/>
      <c r="H1962" s="663"/>
      <c r="I1962" s="663"/>
      <c r="J1962" s="663"/>
      <c r="K1962" s="663"/>
      <c r="L1962" s="663"/>
      <c r="M1962" s="663"/>
      <c r="N1962" s="663"/>
      <c r="O1962" s="663"/>
      <c r="P1962" s="663"/>
      <c r="Q1962" s="663"/>
      <c r="R1962" s="663"/>
      <c r="S1962" s="663"/>
      <c r="T1962" s="663"/>
      <c r="U1962" s="663"/>
      <c r="V1962" s="663"/>
      <c r="W1962" s="663"/>
      <c r="X1962" s="663"/>
      <c r="Y1962" s="663"/>
      <c r="Z1962" s="663"/>
    </row>
    <row r="1963" spans="1:26" s="664" customFormat="1" ht="12.75">
      <c r="A1963" s="276" t="s">
        <v>1607</v>
      </c>
      <c r="B1963" s="273">
        <v>627642</v>
      </c>
      <c r="C1963" s="273">
        <v>0</v>
      </c>
      <c r="D1963" s="273">
        <v>0</v>
      </c>
      <c r="E1963" s="657">
        <v>0</v>
      </c>
      <c r="F1963" s="203">
        <v>0</v>
      </c>
      <c r="G1963" s="663"/>
      <c r="H1963" s="663"/>
      <c r="I1963" s="663"/>
      <c r="J1963" s="663"/>
      <c r="K1963" s="663"/>
      <c r="L1963" s="663"/>
      <c r="M1963" s="663"/>
      <c r="N1963" s="663"/>
      <c r="O1963" s="663"/>
      <c r="P1963" s="663"/>
      <c r="Q1963" s="663"/>
      <c r="R1963" s="663"/>
      <c r="S1963" s="663"/>
      <c r="T1963" s="663"/>
      <c r="U1963" s="663"/>
      <c r="V1963" s="663"/>
      <c r="W1963" s="663"/>
      <c r="X1963" s="663"/>
      <c r="Y1963" s="663"/>
      <c r="Z1963" s="663"/>
    </row>
    <row r="1964" spans="1:26" s="664" customFormat="1" ht="25.5">
      <c r="A1964" s="261" t="s">
        <v>1613</v>
      </c>
      <c r="B1964" s="273">
        <v>83714</v>
      </c>
      <c r="C1964" s="273">
        <v>48134</v>
      </c>
      <c r="D1964" s="273">
        <v>29626</v>
      </c>
      <c r="E1964" s="657">
        <v>35.38954057863678</v>
      </c>
      <c r="F1964" s="203">
        <v>758</v>
      </c>
      <c r="G1964" s="663"/>
      <c r="H1964" s="663"/>
      <c r="I1964" s="663"/>
      <c r="J1964" s="663"/>
      <c r="K1964" s="663"/>
      <c r="L1964" s="663"/>
      <c r="M1964" s="663"/>
      <c r="N1964" s="663"/>
      <c r="O1964" s="663"/>
      <c r="P1964" s="663"/>
      <c r="Q1964" s="663"/>
      <c r="R1964" s="663"/>
      <c r="S1964" s="663"/>
      <c r="T1964" s="663"/>
      <c r="U1964" s="663"/>
      <c r="V1964" s="663"/>
      <c r="W1964" s="663"/>
      <c r="X1964" s="663"/>
      <c r="Y1964" s="663"/>
      <c r="Z1964" s="663"/>
    </row>
    <row r="1965" spans="1:26" s="664" customFormat="1" ht="12.75">
      <c r="A1965" s="284" t="s">
        <v>1614</v>
      </c>
      <c r="B1965" s="273">
        <v>83714</v>
      </c>
      <c r="C1965" s="273">
        <v>48134</v>
      </c>
      <c r="D1965" s="273">
        <v>29626</v>
      </c>
      <c r="E1965" s="657">
        <v>35.38954057863678</v>
      </c>
      <c r="F1965" s="203">
        <v>758</v>
      </c>
      <c r="G1965" s="663"/>
      <c r="H1965" s="663"/>
      <c r="I1965" s="663"/>
      <c r="J1965" s="663"/>
      <c r="K1965" s="663"/>
      <c r="L1965" s="663"/>
      <c r="M1965" s="663"/>
      <c r="N1965" s="663"/>
      <c r="O1965" s="663"/>
      <c r="P1965" s="663"/>
      <c r="Q1965" s="663"/>
      <c r="R1965" s="663"/>
      <c r="S1965" s="663"/>
      <c r="T1965" s="663"/>
      <c r="U1965" s="663"/>
      <c r="V1965" s="663"/>
      <c r="W1965" s="663"/>
      <c r="X1965" s="663"/>
      <c r="Y1965" s="663"/>
      <c r="Z1965" s="663"/>
    </row>
    <row r="1966" spans="1:26" s="664" customFormat="1" ht="12.75">
      <c r="A1966" s="284"/>
      <c r="B1966" s="669"/>
      <c r="C1966" s="365"/>
      <c r="D1966" s="365"/>
      <c r="E1966" s="654"/>
      <c r="F1966" s="203"/>
      <c r="G1966" s="663"/>
      <c r="H1966" s="663"/>
      <c r="I1966" s="663"/>
      <c r="J1966" s="663"/>
      <c r="K1966" s="663"/>
      <c r="L1966" s="663"/>
      <c r="M1966" s="663"/>
      <c r="N1966" s="663"/>
      <c r="O1966" s="663"/>
      <c r="P1966" s="663"/>
      <c r="Q1966" s="663"/>
      <c r="R1966" s="663"/>
      <c r="S1966" s="663"/>
      <c r="T1966" s="663"/>
      <c r="U1966" s="663"/>
      <c r="V1966" s="663"/>
      <c r="W1966" s="663"/>
      <c r="X1966" s="663"/>
      <c r="Y1966" s="663"/>
      <c r="Z1966" s="663"/>
    </row>
    <row r="1967" spans="1:26" s="664" customFormat="1" ht="12.75">
      <c r="A1967" s="252" t="s">
        <v>24</v>
      </c>
      <c r="B1967" s="669"/>
      <c r="C1967" s="365"/>
      <c r="D1967" s="365"/>
      <c r="E1967" s="654"/>
      <c r="F1967" s="203"/>
      <c r="G1967" s="663"/>
      <c r="H1967" s="663"/>
      <c r="I1967" s="663"/>
      <c r="J1967" s="663"/>
      <c r="K1967" s="663"/>
      <c r="L1967" s="663"/>
      <c r="M1967" s="663"/>
      <c r="N1967" s="663"/>
      <c r="O1967" s="663"/>
      <c r="P1967" s="663"/>
      <c r="Q1967" s="663"/>
      <c r="R1967" s="663"/>
      <c r="S1967" s="663"/>
      <c r="T1967" s="663"/>
      <c r="U1967" s="663"/>
      <c r="V1967" s="663"/>
      <c r="W1967" s="663"/>
      <c r="X1967" s="663"/>
      <c r="Y1967" s="663"/>
      <c r="Z1967" s="663"/>
    </row>
    <row r="1968" spans="1:26" s="664" customFormat="1" ht="12.75">
      <c r="A1968" s="645" t="s">
        <v>14</v>
      </c>
      <c r="B1968" s="273"/>
      <c r="C1968" s="203"/>
      <c r="D1968" s="203"/>
      <c r="E1968" s="359"/>
      <c r="F1968" s="203"/>
      <c r="G1968" s="663"/>
      <c r="H1968" s="663"/>
      <c r="I1968" s="663"/>
      <c r="J1968" s="663"/>
      <c r="K1968" s="663"/>
      <c r="L1968" s="663"/>
      <c r="M1968" s="663"/>
      <c r="N1968" s="663"/>
      <c r="O1968" s="663"/>
      <c r="P1968" s="663"/>
      <c r="Q1968" s="663"/>
      <c r="R1968" s="663"/>
      <c r="S1968" s="663"/>
      <c r="T1968" s="663"/>
      <c r="U1968" s="663"/>
      <c r="V1968" s="663"/>
      <c r="W1968" s="663"/>
      <c r="X1968" s="663"/>
      <c r="Y1968" s="663"/>
      <c r="Z1968" s="663"/>
    </row>
    <row r="1969" spans="1:26" s="664" customFormat="1" ht="12.75">
      <c r="A1969" s="199" t="s">
        <v>811</v>
      </c>
      <c r="B1969" s="669">
        <v>700</v>
      </c>
      <c r="C1969" s="669">
        <v>700</v>
      </c>
      <c r="D1969" s="669">
        <v>700</v>
      </c>
      <c r="E1969" s="670">
        <v>100</v>
      </c>
      <c r="F1969" s="203">
        <v>0</v>
      </c>
      <c r="G1969" s="663"/>
      <c r="H1969" s="663"/>
      <c r="I1969" s="663"/>
      <c r="J1969" s="663"/>
      <c r="K1969" s="663"/>
      <c r="L1969" s="663"/>
      <c r="M1969" s="663"/>
      <c r="N1969" s="663"/>
      <c r="O1969" s="663"/>
      <c r="P1969" s="663"/>
      <c r="Q1969" s="663"/>
      <c r="R1969" s="663"/>
      <c r="S1969" s="663"/>
      <c r="T1969" s="663"/>
      <c r="U1969" s="663"/>
      <c r="V1969" s="663"/>
      <c r="W1969" s="663"/>
      <c r="X1969" s="663"/>
      <c r="Y1969" s="663"/>
      <c r="Z1969" s="663"/>
    </row>
    <row r="1970" spans="1:26" s="664" customFormat="1" ht="12.75">
      <c r="A1970" s="259" t="s">
        <v>1600</v>
      </c>
      <c r="B1970" s="669">
        <v>700</v>
      </c>
      <c r="C1970" s="669">
        <v>700</v>
      </c>
      <c r="D1970" s="669">
        <v>700</v>
      </c>
      <c r="E1970" s="670">
        <v>100</v>
      </c>
      <c r="F1970" s="203">
        <v>0</v>
      </c>
      <c r="G1970" s="663"/>
      <c r="H1970" s="663"/>
      <c r="I1970" s="663"/>
      <c r="J1970" s="663"/>
      <c r="K1970" s="663"/>
      <c r="L1970" s="663"/>
      <c r="M1970" s="663"/>
      <c r="N1970" s="663"/>
      <c r="O1970" s="663"/>
      <c r="P1970" s="663"/>
      <c r="Q1970" s="663"/>
      <c r="R1970" s="663"/>
      <c r="S1970" s="663"/>
      <c r="T1970" s="663"/>
      <c r="U1970" s="663"/>
      <c r="V1970" s="663"/>
      <c r="W1970" s="663"/>
      <c r="X1970" s="663"/>
      <c r="Y1970" s="663"/>
      <c r="Z1970" s="663"/>
    </row>
    <row r="1971" spans="1:26" s="664" customFormat="1" ht="25.5">
      <c r="A1971" s="261" t="s">
        <v>1601</v>
      </c>
      <c r="B1971" s="669">
        <v>700</v>
      </c>
      <c r="C1971" s="669">
        <v>700</v>
      </c>
      <c r="D1971" s="669">
        <v>700</v>
      </c>
      <c r="E1971" s="670">
        <v>100</v>
      </c>
      <c r="F1971" s="203">
        <v>0</v>
      </c>
      <c r="G1971" s="663"/>
      <c r="H1971" s="663"/>
      <c r="I1971" s="663"/>
      <c r="J1971" s="663"/>
      <c r="K1971" s="663"/>
      <c r="L1971" s="663"/>
      <c r="M1971" s="663"/>
      <c r="N1971" s="663"/>
      <c r="O1971" s="663"/>
      <c r="P1971" s="663"/>
      <c r="Q1971" s="663"/>
      <c r="R1971" s="663"/>
      <c r="S1971" s="663"/>
      <c r="T1971" s="663"/>
      <c r="U1971" s="663"/>
      <c r="V1971" s="663"/>
      <c r="W1971" s="663"/>
      <c r="X1971" s="663"/>
      <c r="Y1971" s="663"/>
      <c r="Z1971" s="663"/>
    </row>
    <row r="1972" spans="1:26" s="664" customFormat="1" ht="12.75">
      <c r="A1972" s="193" t="s">
        <v>1602</v>
      </c>
      <c r="B1972" s="669">
        <v>700</v>
      </c>
      <c r="C1972" s="669">
        <v>700</v>
      </c>
      <c r="D1972" s="669">
        <v>568</v>
      </c>
      <c r="E1972" s="670">
        <v>81.14285714285714</v>
      </c>
      <c r="F1972" s="203">
        <v>0</v>
      </c>
      <c r="G1972" s="663"/>
      <c r="H1972" s="663"/>
      <c r="I1972" s="663"/>
      <c r="J1972" s="663"/>
      <c r="K1972" s="663"/>
      <c r="L1972" s="663"/>
      <c r="M1972" s="663"/>
      <c r="N1972" s="663"/>
      <c r="O1972" s="663"/>
      <c r="P1972" s="663"/>
      <c r="Q1972" s="663"/>
      <c r="R1972" s="663"/>
      <c r="S1972" s="663"/>
      <c r="T1972" s="663"/>
      <c r="U1972" s="663"/>
      <c r="V1972" s="663"/>
      <c r="W1972" s="663"/>
      <c r="X1972" s="663"/>
      <c r="Y1972" s="663"/>
      <c r="Z1972" s="663"/>
    </row>
    <row r="1973" spans="1:26" s="664" customFormat="1" ht="12.75">
      <c r="A1973" s="259" t="s">
        <v>1603</v>
      </c>
      <c r="B1973" s="669">
        <v>700</v>
      </c>
      <c r="C1973" s="669">
        <v>700</v>
      </c>
      <c r="D1973" s="669">
        <v>568</v>
      </c>
      <c r="E1973" s="670">
        <v>81.14285714285714</v>
      </c>
      <c r="F1973" s="203">
        <v>0</v>
      </c>
      <c r="G1973" s="663"/>
      <c r="H1973" s="663"/>
      <c r="I1973" s="663"/>
      <c r="J1973" s="663"/>
      <c r="K1973" s="663"/>
      <c r="L1973" s="663"/>
      <c r="M1973" s="663"/>
      <c r="N1973" s="663"/>
      <c r="O1973" s="663"/>
      <c r="P1973" s="663"/>
      <c r="Q1973" s="663"/>
      <c r="R1973" s="663"/>
      <c r="S1973" s="663"/>
      <c r="T1973" s="663"/>
      <c r="U1973" s="663"/>
      <c r="V1973" s="663"/>
      <c r="W1973" s="663"/>
      <c r="X1973" s="663"/>
      <c r="Y1973" s="663"/>
      <c r="Z1973" s="663"/>
    </row>
    <row r="1974" spans="1:26" s="664" customFormat="1" ht="25.5">
      <c r="A1974" s="261" t="s">
        <v>1613</v>
      </c>
      <c r="B1974" s="669">
        <v>700</v>
      </c>
      <c r="C1974" s="669">
        <v>700</v>
      </c>
      <c r="D1974" s="669">
        <v>568</v>
      </c>
      <c r="E1974" s="670">
        <v>81.14285714285714</v>
      </c>
      <c r="F1974" s="203">
        <v>0</v>
      </c>
      <c r="G1974" s="663"/>
      <c r="H1974" s="663"/>
      <c r="I1974" s="663"/>
      <c r="J1974" s="663"/>
      <c r="K1974" s="663"/>
      <c r="L1974" s="663"/>
      <c r="M1974" s="663"/>
      <c r="N1974" s="663"/>
      <c r="O1974" s="663"/>
      <c r="P1974" s="663"/>
      <c r="Q1974" s="663"/>
      <c r="R1974" s="663"/>
      <c r="S1974" s="663"/>
      <c r="T1974" s="663"/>
      <c r="U1974" s="663"/>
      <c r="V1974" s="663"/>
      <c r="W1974" s="663"/>
      <c r="X1974" s="663"/>
      <c r="Y1974" s="663"/>
      <c r="Z1974" s="663"/>
    </row>
    <row r="1975" spans="1:26" s="664" customFormat="1" ht="12.75">
      <c r="A1975" s="284" t="s">
        <v>1614</v>
      </c>
      <c r="B1975" s="669">
        <v>700</v>
      </c>
      <c r="C1975" s="669">
        <v>700</v>
      </c>
      <c r="D1975" s="669">
        <v>568</v>
      </c>
      <c r="E1975" s="670">
        <v>81.14285714285714</v>
      </c>
      <c r="F1975" s="203">
        <v>0</v>
      </c>
      <c r="G1975" s="663"/>
      <c r="H1975" s="663"/>
      <c r="I1975" s="663"/>
      <c r="J1975" s="663"/>
      <c r="K1975" s="663"/>
      <c r="L1975" s="663"/>
      <c r="M1975" s="663"/>
      <c r="N1975" s="663"/>
      <c r="O1975" s="663"/>
      <c r="P1975" s="663"/>
      <c r="Q1975" s="663"/>
      <c r="R1975" s="663"/>
      <c r="S1975" s="663"/>
      <c r="T1975" s="663"/>
      <c r="U1975" s="663"/>
      <c r="V1975" s="663"/>
      <c r="W1975" s="663"/>
      <c r="X1975" s="663"/>
      <c r="Y1975" s="663"/>
      <c r="Z1975" s="663"/>
    </row>
    <row r="1976" spans="1:26" s="664" customFormat="1" ht="12.75">
      <c r="A1976" s="284"/>
      <c r="B1976" s="273"/>
      <c r="C1976" s="203"/>
      <c r="D1976" s="203"/>
      <c r="E1976" s="359"/>
      <c r="F1976" s="203"/>
      <c r="G1976" s="663"/>
      <c r="H1976" s="663"/>
      <c r="I1976" s="663"/>
      <c r="J1976" s="663"/>
      <c r="K1976" s="663"/>
      <c r="L1976" s="663"/>
      <c r="M1976" s="663"/>
      <c r="N1976" s="663"/>
      <c r="O1976" s="663"/>
      <c r="P1976" s="663"/>
      <c r="Q1976" s="663"/>
      <c r="R1976" s="663"/>
      <c r="S1976" s="663"/>
      <c r="T1976" s="663"/>
      <c r="U1976" s="663"/>
      <c r="V1976" s="663"/>
      <c r="W1976" s="663"/>
      <c r="X1976" s="663"/>
      <c r="Y1976" s="663"/>
      <c r="Z1976" s="663"/>
    </row>
    <row r="1977" spans="1:26" s="664" customFormat="1" ht="12.75">
      <c r="A1977" s="252" t="s">
        <v>25</v>
      </c>
      <c r="B1977" s="273"/>
      <c r="C1977" s="203"/>
      <c r="D1977" s="203"/>
      <c r="E1977" s="359"/>
      <c r="F1977" s="203"/>
      <c r="G1977" s="663"/>
      <c r="H1977" s="663"/>
      <c r="I1977" s="663"/>
      <c r="J1977" s="663"/>
      <c r="K1977" s="663"/>
      <c r="L1977" s="663"/>
      <c r="M1977" s="663"/>
      <c r="N1977" s="663"/>
      <c r="O1977" s="663"/>
      <c r="P1977" s="663"/>
      <c r="Q1977" s="663"/>
      <c r="R1977" s="663"/>
      <c r="S1977" s="663"/>
      <c r="T1977" s="663"/>
      <c r="U1977" s="663"/>
      <c r="V1977" s="663"/>
      <c r="W1977" s="663"/>
      <c r="X1977" s="663"/>
      <c r="Y1977" s="663"/>
      <c r="Z1977" s="663"/>
    </row>
    <row r="1978" spans="1:26" s="664" customFormat="1" ht="12.75">
      <c r="A1978" s="645" t="s">
        <v>14</v>
      </c>
      <c r="B1978" s="273"/>
      <c r="C1978" s="203"/>
      <c r="D1978" s="203"/>
      <c r="E1978" s="359"/>
      <c r="F1978" s="203"/>
      <c r="G1978" s="663"/>
      <c r="H1978" s="663"/>
      <c r="I1978" s="663"/>
      <c r="J1978" s="663"/>
      <c r="K1978" s="663"/>
      <c r="L1978" s="663"/>
      <c r="M1978" s="663"/>
      <c r="N1978" s="663"/>
      <c r="O1978" s="663"/>
      <c r="P1978" s="663"/>
      <c r="Q1978" s="663"/>
      <c r="R1978" s="663"/>
      <c r="S1978" s="663"/>
      <c r="T1978" s="663"/>
      <c r="U1978" s="663"/>
      <c r="V1978" s="663"/>
      <c r="W1978" s="663"/>
      <c r="X1978" s="663"/>
      <c r="Y1978" s="663"/>
      <c r="Z1978" s="663"/>
    </row>
    <row r="1979" spans="1:26" s="664" customFormat="1" ht="12.75">
      <c r="A1979" s="199" t="s">
        <v>811</v>
      </c>
      <c r="B1979" s="669">
        <v>8679</v>
      </c>
      <c r="C1979" s="669">
        <v>8679</v>
      </c>
      <c r="D1979" s="669">
        <v>8679</v>
      </c>
      <c r="E1979" s="670">
        <v>100</v>
      </c>
      <c r="F1979" s="203">
        <v>0</v>
      </c>
      <c r="G1979" s="663"/>
      <c r="H1979" s="663"/>
      <c r="I1979" s="663"/>
      <c r="J1979" s="663"/>
      <c r="K1979" s="663"/>
      <c r="L1979" s="663"/>
      <c r="M1979" s="663"/>
      <c r="N1979" s="663"/>
      <c r="O1979" s="663"/>
      <c r="P1979" s="663"/>
      <c r="Q1979" s="663"/>
      <c r="R1979" s="663"/>
      <c r="S1979" s="663"/>
      <c r="T1979" s="663"/>
      <c r="U1979" s="663"/>
      <c r="V1979" s="663"/>
      <c r="W1979" s="663"/>
      <c r="X1979" s="663"/>
      <c r="Y1979" s="663"/>
      <c r="Z1979" s="663"/>
    </row>
    <row r="1980" spans="1:26" s="664" customFormat="1" ht="12.75">
      <c r="A1980" s="259" t="s">
        <v>1600</v>
      </c>
      <c r="B1980" s="669">
        <v>8679</v>
      </c>
      <c r="C1980" s="669">
        <v>8679</v>
      </c>
      <c r="D1980" s="669">
        <v>8679</v>
      </c>
      <c r="E1980" s="670">
        <v>100</v>
      </c>
      <c r="F1980" s="203">
        <v>0</v>
      </c>
      <c r="G1980" s="663"/>
      <c r="H1980" s="663"/>
      <c r="I1980" s="663"/>
      <c r="J1980" s="663"/>
      <c r="K1980" s="663"/>
      <c r="L1980" s="663"/>
      <c r="M1980" s="663"/>
      <c r="N1980" s="663"/>
      <c r="O1980" s="663"/>
      <c r="P1980" s="663"/>
      <c r="Q1980" s="663"/>
      <c r="R1980" s="663"/>
      <c r="S1980" s="663"/>
      <c r="T1980" s="663"/>
      <c r="U1980" s="663"/>
      <c r="V1980" s="663"/>
      <c r="W1980" s="663"/>
      <c r="X1980" s="663"/>
      <c r="Y1980" s="663"/>
      <c r="Z1980" s="663"/>
    </row>
    <row r="1981" spans="1:26" s="664" customFormat="1" ht="25.5">
      <c r="A1981" s="261" t="s">
        <v>1601</v>
      </c>
      <c r="B1981" s="669">
        <v>8679</v>
      </c>
      <c r="C1981" s="669">
        <v>8679</v>
      </c>
      <c r="D1981" s="669">
        <v>8679</v>
      </c>
      <c r="E1981" s="670">
        <v>100</v>
      </c>
      <c r="F1981" s="203">
        <v>0</v>
      </c>
      <c r="G1981" s="663"/>
      <c r="H1981" s="663"/>
      <c r="I1981" s="663"/>
      <c r="J1981" s="663"/>
      <c r="K1981" s="663"/>
      <c r="L1981" s="663"/>
      <c r="M1981" s="663"/>
      <c r="N1981" s="663"/>
      <c r="O1981" s="663"/>
      <c r="P1981" s="663"/>
      <c r="Q1981" s="663"/>
      <c r="R1981" s="663"/>
      <c r="S1981" s="663"/>
      <c r="T1981" s="663"/>
      <c r="U1981" s="663"/>
      <c r="V1981" s="663"/>
      <c r="W1981" s="663"/>
      <c r="X1981" s="663"/>
      <c r="Y1981" s="663"/>
      <c r="Z1981" s="663"/>
    </row>
    <row r="1982" spans="1:26" s="664" customFormat="1" ht="12.75">
      <c r="A1982" s="193" t="s">
        <v>1602</v>
      </c>
      <c r="B1982" s="669">
        <v>8679</v>
      </c>
      <c r="C1982" s="669">
        <v>8679</v>
      </c>
      <c r="D1982" s="669">
        <v>2977</v>
      </c>
      <c r="E1982" s="670">
        <v>34.30118677266966</v>
      </c>
      <c r="F1982" s="203">
        <v>0</v>
      </c>
      <c r="G1982" s="663"/>
      <c r="H1982" s="663"/>
      <c r="I1982" s="663"/>
      <c r="J1982" s="663"/>
      <c r="K1982" s="663"/>
      <c r="L1982" s="663"/>
      <c r="M1982" s="663"/>
      <c r="N1982" s="663"/>
      <c r="O1982" s="663"/>
      <c r="P1982" s="663"/>
      <c r="Q1982" s="663"/>
      <c r="R1982" s="663"/>
      <c r="S1982" s="663"/>
      <c r="T1982" s="663"/>
      <c r="U1982" s="663"/>
      <c r="V1982" s="663"/>
      <c r="W1982" s="663"/>
      <c r="X1982" s="663"/>
      <c r="Y1982" s="663"/>
      <c r="Z1982" s="663"/>
    </row>
    <row r="1983" spans="1:26" s="664" customFormat="1" ht="12.75">
      <c r="A1983" s="259" t="s">
        <v>1603</v>
      </c>
      <c r="B1983" s="669">
        <v>8679</v>
      </c>
      <c r="C1983" s="669">
        <v>8679</v>
      </c>
      <c r="D1983" s="669">
        <v>2977</v>
      </c>
      <c r="E1983" s="670">
        <v>34.30118677266966</v>
      </c>
      <c r="F1983" s="203">
        <v>0</v>
      </c>
      <c r="G1983" s="663"/>
      <c r="H1983" s="663"/>
      <c r="I1983" s="663"/>
      <c r="J1983" s="663"/>
      <c r="K1983" s="663"/>
      <c r="L1983" s="663"/>
      <c r="M1983" s="663"/>
      <c r="N1983" s="663"/>
      <c r="O1983" s="663"/>
      <c r="P1983" s="663"/>
      <c r="Q1983" s="663"/>
      <c r="R1983" s="663"/>
      <c r="S1983" s="663"/>
      <c r="T1983" s="663"/>
      <c r="U1983" s="663"/>
      <c r="V1983" s="663"/>
      <c r="W1983" s="663"/>
      <c r="X1983" s="663"/>
      <c r="Y1983" s="663"/>
      <c r="Z1983" s="663"/>
    </row>
    <row r="1984" spans="1:26" s="664" customFormat="1" ht="25.5">
      <c r="A1984" s="261" t="s">
        <v>1613</v>
      </c>
      <c r="B1984" s="669">
        <v>8679</v>
      </c>
      <c r="C1984" s="669">
        <v>8679</v>
      </c>
      <c r="D1984" s="669">
        <v>2977</v>
      </c>
      <c r="E1984" s="670">
        <v>34.30118677266966</v>
      </c>
      <c r="F1984" s="203">
        <v>0</v>
      </c>
      <c r="G1984" s="663"/>
      <c r="H1984" s="663"/>
      <c r="I1984" s="663"/>
      <c r="J1984" s="663"/>
      <c r="K1984" s="663"/>
      <c r="L1984" s="663"/>
      <c r="M1984" s="663"/>
      <c r="N1984" s="663"/>
      <c r="O1984" s="663"/>
      <c r="P1984" s="663"/>
      <c r="Q1984" s="663"/>
      <c r="R1984" s="663"/>
      <c r="S1984" s="663"/>
      <c r="T1984" s="663"/>
      <c r="U1984" s="663"/>
      <c r="V1984" s="663"/>
      <c r="W1984" s="663"/>
      <c r="X1984" s="663"/>
      <c r="Y1984" s="663"/>
      <c r="Z1984" s="663"/>
    </row>
    <row r="1985" spans="1:26" s="664" customFormat="1" ht="12.75">
      <c r="A1985" s="284" t="s">
        <v>1614</v>
      </c>
      <c r="B1985" s="669">
        <v>8679</v>
      </c>
      <c r="C1985" s="669">
        <v>8679</v>
      </c>
      <c r="D1985" s="669">
        <v>2977</v>
      </c>
      <c r="E1985" s="670">
        <v>34.30118677266966</v>
      </c>
      <c r="F1985" s="203">
        <v>0</v>
      </c>
      <c r="G1985" s="663"/>
      <c r="H1985" s="663"/>
      <c r="I1985" s="663"/>
      <c r="J1985" s="663"/>
      <c r="K1985" s="663"/>
      <c r="L1985" s="663"/>
      <c r="M1985" s="663"/>
      <c r="N1985" s="663"/>
      <c r="O1985" s="663"/>
      <c r="P1985" s="663"/>
      <c r="Q1985" s="663"/>
      <c r="R1985" s="663"/>
      <c r="S1985" s="663"/>
      <c r="T1985" s="663"/>
      <c r="U1985" s="663"/>
      <c r="V1985" s="663"/>
      <c r="W1985" s="663"/>
      <c r="X1985" s="663"/>
      <c r="Y1985" s="663"/>
      <c r="Z1985" s="663"/>
    </row>
    <row r="1986" spans="1:26" s="664" customFormat="1" ht="12.75">
      <c r="A1986" s="284"/>
      <c r="B1986" s="273"/>
      <c r="C1986" s="203"/>
      <c r="D1986" s="203"/>
      <c r="E1986" s="359"/>
      <c r="F1986" s="203"/>
      <c r="G1986" s="663"/>
      <c r="H1986" s="663"/>
      <c r="I1986" s="663"/>
      <c r="J1986" s="663"/>
      <c r="K1986" s="663"/>
      <c r="L1986" s="663"/>
      <c r="M1986" s="663"/>
      <c r="N1986" s="663"/>
      <c r="O1986" s="663"/>
      <c r="P1986" s="663"/>
      <c r="Q1986" s="663"/>
      <c r="R1986" s="663"/>
      <c r="S1986" s="663"/>
      <c r="T1986" s="663"/>
      <c r="U1986" s="663"/>
      <c r="V1986" s="663"/>
      <c r="W1986" s="663"/>
      <c r="X1986" s="663"/>
      <c r="Y1986" s="663"/>
      <c r="Z1986" s="663"/>
    </row>
    <row r="1987" spans="1:26" s="664" customFormat="1" ht="12.75">
      <c r="A1987" s="252" t="s">
        <v>862</v>
      </c>
      <c r="B1987" s="273"/>
      <c r="C1987" s="203"/>
      <c r="D1987" s="203"/>
      <c r="E1987" s="359"/>
      <c r="F1987" s="203"/>
      <c r="G1987" s="663"/>
      <c r="H1987" s="663"/>
      <c r="I1987" s="663"/>
      <c r="J1987" s="663"/>
      <c r="K1987" s="663"/>
      <c r="L1987" s="663"/>
      <c r="M1987" s="663"/>
      <c r="N1987" s="663"/>
      <c r="O1987" s="663"/>
      <c r="P1987" s="663"/>
      <c r="Q1987" s="663"/>
      <c r="R1987" s="663"/>
      <c r="S1987" s="663"/>
      <c r="T1987" s="663"/>
      <c r="U1987" s="663"/>
      <c r="V1987" s="663"/>
      <c r="W1987" s="663"/>
      <c r="X1987" s="663"/>
      <c r="Y1987" s="663"/>
      <c r="Z1987" s="663"/>
    </row>
    <row r="1988" spans="1:26" s="664" customFormat="1" ht="12.75">
      <c r="A1988" s="645" t="s">
        <v>14</v>
      </c>
      <c r="B1988" s="273"/>
      <c r="C1988" s="203"/>
      <c r="D1988" s="203"/>
      <c r="E1988" s="359"/>
      <c r="F1988" s="203"/>
      <c r="G1988" s="663"/>
      <c r="H1988" s="663"/>
      <c r="I1988" s="663"/>
      <c r="J1988" s="663"/>
      <c r="K1988" s="663"/>
      <c r="L1988" s="663"/>
      <c r="M1988" s="663"/>
      <c r="N1988" s="663"/>
      <c r="O1988" s="663"/>
      <c r="P1988" s="663"/>
      <c r="Q1988" s="663"/>
      <c r="R1988" s="663"/>
      <c r="S1988" s="663"/>
      <c r="T1988" s="663"/>
      <c r="U1988" s="663"/>
      <c r="V1988" s="663"/>
      <c r="W1988" s="663"/>
      <c r="X1988" s="663"/>
      <c r="Y1988" s="663"/>
      <c r="Z1988" s="663"/>
    </row>
    <row r="1989" spans="1:26" s="664" customFormat="1" ht="12.75">
      <c r="A1989" s="199" t="s">
        <v>811</v>
      </c>
      <c r="B1989" s="669">
        <v>74362</v>
      </c>
      <c r="C1989" s="669">
        <v>33380</v>
      </c>
      <c r="D1989" s="669">
        <v>33380</v>
      </c>
      <c r="E1989" s="670">
        <v>44.88851832925419</v>
      </c>
      <c r="F1989" s="203">
        <v>1139</v>
      </c>
      <c r="G1989" s="663"/>
      <c r="H1989" s="663"/>
      <c r="I1989" s="663"/>
      <c r="J1989" s="663"/>
      <c r="K1989" s="663"/>
      <c r="L1989" s="663"/>
      <c r="M1989" s="663"/>
      <c r="N1989" s="663"/>
      <c r="O1989" s="663"/>
      <c r="P1989" s="663"/>
      <c r="Q1989" s="663"/>
      <c r="R1989" s="663"/>
      <c r="S1989" s="663"/>
      <c r="T1989" s="663"/>
      <c r="U1989" s="663"/>
      <c r="V1989" s="663"/>
      <c r="W1989" s="663"/>
      <c r="X1989" s="663"/>
      <c r="Y1989" s="663"/>
      <c r="Z1989" s="663"/>
    </row>
    <row r="1990" spans="1:26" s="664" customFormat="1" ht="12.75">
      <c r="A1990" s="259" t="s">
        <v>1600</v>
      </c>
      <c r="B1990" s="669">
        <v>74362</v>
      </c>
      <c r="C1990" s="669">
        <v>33380</v>
      </c>
      <c r="D1990" s="669">
        <v>33380</v>
      </c>
      <c r="E1990" s="670">
        <v>44.88851832925419</v>
      </c>
      <c r="F1990" s="203">
        <v>1139</v>
      </c>
      <c r="G1990" s="663"/>
      <c r="H1990" s="663"/>
      <c r="I1990" s="663"/>
      <c r="J1990" s="663"/>
      <c r="K1990" s="663"/>
      <c r="L1990" s="663"/>
      <c r="M1990" s="663"/>
      <c r="N1990" s="663"/>
      <c r="O1990" s="663"/>
      <c r="P1990" s="663"/>
      <c r="Q1990" s="663"/>
      <c r="R1990" s="663"/>
      <c r="S1990" s="663"/>
      <c r="T1990" s="663"/>
      <c r="U1990" s="663"/>
      <c r="V1990" s="663"/>
      <c r="W1990" s="663"/>
      <c r="X1990" s="663"/>
      <c r="Y1990" s="663"/>
      <c r="Z1990" s="663"/>
    </row>
    <row r="1991" spans="1:26" s="664" customFormat="1" ht="25.5">
      <c r="A1991" s="261" t="s">
        <v>1601</v>
      </c>
      <c r="B1991" s="669">
        <v>74362</v>
      </c>
      <c r="C1991" s="669">
        <v>33380</v>
      </c>
      <c r="D1991" s="669">
        <v>33380</v>
      </c>
      <c r="E1991" s="670">
        <v>44.88851832925419</v>
      </c>
      <c r="F1991" s="203">
        <v>1139</v>
      </c>
      <c r="G1991" s="663"/>
      <c r="H1991" s="663"/>
      <c r="I1991" s="663"/>
      <c r="J1991" s="663"/>
      <c r="K1991" s="663"/>
      <c r="L1991" s="663"/>
      <c r="M1991" s="663"/>
      <c r="N1991" s="663"/>
      <c r="O1991" s="663"/>
      <c r="P1991" s="663"/>
      <c r="Q1991" s="663"/>
      <c r="R1991" s="663"/>
      <c r="S1991" s="663"/>
      <c r="T1991" s="663"/>
      <c r="U1991" s="663"/>
      <c r="V1991" s="663"/>
      <c r="W1991" s="663"/>
      <c r="X1991" s="663"/>
      <c r="Y1991" s="663"/>
      <c r="Z1991" s="663"/>
    </row>
    <row r="1992" spans="1:26" s="664" customFormat="1" ht="12.75">
      <c r="A1992" s="193" t="s">
        <v>1602</v>
      </c>
      <c r="B1992" s="669">
        <v>74362</v>
      </c>
      <c r="C1992" s="669">
        <v>33380</v>
      </c>
      <c r="D1992" s="669">
        <v>21466</v>
      </c>
      <c r="E1992" s="670">
        <v>28.86689438153896</v>
      </c>
      <c r="F1992" s="203">
        <v>0</v>
      </c>
      <c r="G1992" s="663"/>
      <c r="H1992" s="663"/>
      <c r="I1992" s="663"/>
      <c r="J1992" s="663"/>
      <c r="K1992" s="663"/>
      <c r="L1992" s="663"/>
      <c r="M1992" s="663"/>
      <c r="N1992" s="663"/>
      <c r="O1992" s="663"/>
      <c r="P1992" s="663"/>
      <c r="Q1992" s="663"/>
      <c r="R1992" s="663"/>
      <c r="S1992" s="663"/>
      <c r="T1992" s="663"/>
      <c r="U1992" s="663"/>
      <c r="V1992" s="663"/>
      <c r="W1992" s="663"/>
      <c r="X1992" s="663"/>
      <c r="Y1992" s="663"/>
      <c r="Z1992" s="663"/>
    </row>
    <row r="1993" spans="1:26" s="664" customFormat="1" ht="12.75">
      <c r="A1993" s="259" t="s">
        <v>1603</v>
      </c>
      <c r="B1993" s="669">
        <v>74362</v>
      </c>
      <c r="C1993" s="669">
        <v>33380</v>
      </c>
      <c r="D1993" s="669">
        <v>21466</v>
      </c>
      <c r="E1993" s="670">
        <v>28.86689438153896</v>
      </c>
      <c r="F1993" s="203">
        <v>0</v>
      </c>
      <c r="G1993" s="663"/>
      <c r="H1993" s="663"/>
      <c r="I1993" s="663"/>
      <c r="J1993" s="663"/>
      <c r="K1993" s="663"/>
      <c r="L1993" s="663"/>
      <c r="M1993" s="663"/>
      <c r="N1993" s="663"/>
      <c r="O1993" s="663"/>
      <c r="P1993" s="663"/>
      <c r="Q1993" s="663"/>
      <c r="R1993" s="663"/>
      <c r="S1993" s="663"/>
      <c r="T1993" s="663"/>
      <c r="U1993" s="663"/>
      <c r="V1993" s="663"/>
      <c r="W1993" s="663"/>
      <c r="X1993" s="663"/>
      <c r="Y1993" s="663"/>
      <c r="Z1993" s="663"/>
    </row>
    <row r="1994" spans="1:26" s="664" customFormat="1" ht="25.5">
      <c r="A1994" s="261" t="s">
        <v>1613</v>
      </c>
      <c r="B1994" s="669">
        <v>74362</v>
      </c>
      <c r="C1994" s="669">
        <v>33380</v>
      </c>
      <c r="D1994" s="669">
        <v>21466</v>
      </c>
      <c r="E1994" s="670">
        <v>28.86689438153896</v>
      </c>
      <c r="F1994" s="203">
        <v>0</v>
      </c>
      <c r="G1994" s="663"/>
      <c r="H1994" s="663"/>
      <c r="I1994" s="663"/>
      <c r="J1994" s="663"/>
      <c r="K1994" s="663"/>
      <c r="L1994" s="663"/>
      <c r="M1994" s="663"/>
      <c r="N1994" s="663"/>
      <c r="O1994" s="663"/>
      <c r="P1994" s="663"/>
      <c r="Q1994" s="663"/>
      <c r="R1994" s="663"/>
      <c r="S1994" s="663"/>
      <c r="T1994" s="663"/>
      <c r="U1994" s="663"/>
      <c r="V1994" s="663"/>
      <c r="W1994" s="663"/>
      <c r="X1994" s="663"/>
      <c r="Y1994" s="663"/>
      <c r="Z1994" s="663"/>
    </row>
    <row r="1995" spans="1:26" s="664" customFormat="1" ht="12.75">
      <c r="A1995" s="284" t="s">
        <v>1614</v>
      </c>
      <c r="B1995" s="669">
        <v>74362</v>
      </c>
      <c r="C1995" s="669">
        <v>33380</v>
      </c>
      <c r="D1995" s="669">
        <v>21466</v>
      </c>
      <c r="E1995" s="670">
        <v>28.86689438153896</v>
      </c>
      <c r="F1995" s="203">
        <v>0</v>
      </c>
      <c r="G1995" s="663"/>
      <c r="H1995" s="663"/>
      <c r="I1995" s="663"/>
      <c r="J1995" s="663"/>
      <c r="K1995" s="663"/>
      <c r="L1995" s="663"/>
      <c r="M1995" s="663"/>
      <c r="N1995" s="663"/>
      <c r="O1995" s="663"/>
      <c r="P1995" s="663"/>
      <c r="Q1995" s="663"/>
      <c r="R1995" s="663"/>
      <c r="S1995" s="663"/>
      <c r="T1995" s="663"/>
      <c r="U1995" s="663"/>
      <c r="V1995" s="663"/>
      <c r="W1995" s="663"/>
      <c r="X1995" s="663"/>
      <c r="Y1995" s="663"/>
      <c r="Z1995" s="663"/>
    </row>
    <row r="1996" spans="1:26" s="664" customFormat="1" ht="12.75">
      <c r="A1996" s="284"/>
      <c r="B1996" s="273"/>
      <c r="C1996" s="203"/>
      <c r="D1996" s="203"/>
      <c r="E1996" s="359"/>
      <c r="F1996" s="203"/>
      <c r="G1996" s="663"/>
      <c r="H1996" s="663"/>
      <c r="I1996" s="663"/>
      <c r="J1996" s="663"/>
      <c r="K1996" s="663"/>
      <c r="L1996" s="663"/>
      <c r="M1996" s="663"/>
      <c r="N1996" s="663"/>
      <c r="O1996" s="663"/>
      <c r="P1996" s="663"/>
      <c r="Q1996" s="663"/>
      <c r="R1996" s="663"/>
      <c r="S1996" s="663"/>
      <c r="T1996" s="663"/>
      <c r="U1996" s="663"/>
      <c r="V1996" s="663"/>
      <c r="W1996" s="663"/>
      <c r="X1996" s="663"/>
      <c r="Y1996" s="663"/>
      <c r="Z1996" s="663"/>
    </row>
    <row r="1997" spans="1:26" s="664" customFormat="1" ht="12.75">
      <c r="A1997" s="252" t="s">
        <v>26</v>
      </c>
      <c r="B1997" s="273"/>
      <c r="C1997" s="203"/>
      <c r="D1997" s="203"/>
      <c r="E1997" s="359"/>
      <c r="F1997" s="203"/>
      <c r="G1997" s="663"/>
      <c r="H1997" s="663"/>
      <c r="I1997" s="663"/>
      <c r="J1997" s="663"/>
      <c r="K1997" s="663"/>
      <c r="L1997" s="663"/>
      <c r="M1997" s="663"/>
      <c r="N1997" s="663"/>
      <c r="O1997" s="663"/>
      <c r="P1997" s="663"/>
      <c r="Q1997" s="663"/>
      <c r="R1997" s="663"/>
      <c r="S1997" s="663"/>
      <c r="T1997" s="663"/>
      <c r="U1997" s="663"/>
      <c r="V1997" s="663"/>
      <c r="W1997" s="663"/>
      <c r="X1997" s="663"/>
      <c r="Y1997" s="663"/>
      <c r="Z1997" s="663"/>
    </row>
    <row r="1998" spans="1:26" s="664" customFormat="1" ht="12.75">
      <c r="A1998" s="645" t="s">
        <v>14</v>
      </c>
      <c r="B1998" s="273"/>
      <c r="C1998" s="203"/>
      <c r="D1998" s="203"/>
      <c r="E1998" s="359"/>
      <c r="F1998" s="203"/>
      <c r="G1998" s="663"/>
      <c r="H1998" s="663"/>
      <c r="I1998" s="663"/>
      <c r="J1998" s="663"/>
      <c r="K1998" s="663"/>
      <c r="L1998" s="663"/>
      <c r="M1998" s="663"/>
      <c r="N1998" s="663"/>
      <c r="O1998" s="663"/>
      <c r="P1998" s="663"/>
      <c r="Q1998" s="663"/>
      <c r="R1998" s="663"/>
      <c r="S1998" s="663"/>
      <c r="T1998" s="663"/>
      <c r="U1998" s="663"/>
      <c r="V1998" s="663"/>
      <c r="W1998" s="663"/>
      <c r="X1998" s="663"/>
      <c r="Y1998" s="663"/>
      <c r="Z1998" s="663"/>
    </row>
    <row r="1999" spans="1:26" s="664" customFormat="1" ht="12.75">
      <c r="A1999" s="199" t="s">
        <v>811</v>
      </c>
      <c r="B1999" s="669">
        <v>774</v>
      </c>
      <c r="C1999" s="669">
        <v>774</v>
      </c>
      <c r="D1999" s="669">
        <v>774</v>
      </c>
      <c r="E1999" s="670">
        <v>100</v>
      </c>
      <c r="F1999" s="203">
        <v>774</v>
      </c>
      <c r="G1999" s="663"/>
      <c r="H1999" s="663"/>
      <c r="I1999" s="663"/>
      <c r="J1999" s="663"/>
      <c r="K1999" s="663"/>
      <c r="L1999" s="663"/>
      <c r="M1999" s="663"/>
      <c r="N1999" s="663"/>
      <c r="O1999" s="663"/>
      <c r="P1999" s="663"/>
      <c r="Q1999" s="663"/>
      <c r="R1999" s="663"/>
      <c r="S1999" s="663"/>
      <c r="T1999" s="663"/>
      <c r="U1999" s="663"/>
      <c r="V1999" s="663"/>
      <c r="W1999" s="663"/>
      <c r="X1999" s="663"/>
      <c r="Y1999" s="663"/>
      <c r="Z1999" s="663"/>
    </row>
    <row r="2000" spans="1:26" s="664" customFormat="1" ht="12.75">
      <c r="A2000" s="259" t="s">
        <v>1600</v>
      </c>
      <c r="B2000" s="669">
        <v>774</v>
      </c>
      <c r="C2000" s="669">
        <v>774</v>
      </c>
      <c r="D2000" s="669">
        <v>774</v>
      </c>
      <c r="E2000" s="670">
        <v>100</v>
      </c>
      <c r="F2000" s="203">
        <v>774</v>
      </c>
      <c r="G2000" s="663"/>
      <c r="H2000" s="663"/>
      <c r="I2000" s="663"/>
      <c r="J2000" s="663"/>
      <c r="K2000" s="663"/>
      <c r="L2000" s="663"/>
      <c r="M2000" s="663"/>
      <c r="N2000" s="663"/>
      <c r="O2000" s="663"/>
      <c r="P2000" s="663"/>
      <c r="Q2000" s="663"/>
      <c r="R2000" s="663"/>
      <c r="S2000" s="663"/>
      <c r="T2000" s="663"/>
      <c r="U2000" s="663"/>
      <c r="V2000" s="663"/>
      <c r="W2000" s="663"/>
      <c r="X2000" s="663"/>
      <c r="Y2000" s="663"/>
      <c r="Z2000" s="663"/>
    </row>
    <row r="2001" spans="1:26" s="664" customFormat="1" ht="25.5">
      <c r="A2001" s="261" t="s">
        <v>1601</v>
      </c>
      <c r="B2001" s="669">
        <v>774</v>
      </c>
      <c r="C2001" s="669">
        <v>774</v>
      </c>
      <c r="D2001" s="669">
        <v>774</v>
      </c>
      <c r="E2001" s="670">
        <v>100</v>
      </c>
      <c r="F2001" s="203">
        <v>774</v>
      </c>
      <c r="G2001" s="663"/>
      <c r="H2001" s="663"/>
      <c r="I2001" s="663"/>
      <c r="J2001" s="663"/>
      <c r="K2001" s="663"/>
      <c r="L2001" s="663"/>
      <c r="M2001" s="663"/>
      <c r="N2001" s="663"/>
      <c r="O2001" s="663"/>
      <c r="P2001" s="663"/>
      <c r="Q2001" s="663"/>
      <c r="R2001" s="663"/>
      <c r="S2001" s="663"/>
      <c r="T2001" s="663"/>
      <c r="U2001" s="663"/>
      <c r="V2001" s="663"/>
      <c r="W2001" s="663"/>
      <c r="X2001" s="663"/>
      <c r="Y2001" s="663"/>
      <c r="Z2001" s="663"/>
    </row>
    <row r="2002" spans="1:26" s="664" customFormat="1" ht="12.75">
      <c r="A2002" s="193" t="s">
        <v>1602</v>
      </c>
      <c r="B2002" s="669">
        <v>774</v>
      </c>
      <c r="C2002" s="669">
        <v>774</v>
      </c>
      <c r="D2002" s="669">
        <v>773</v>
      </c>
      <c r="E2002" s="670">
        <v>99.87080103359173</v>
      </c>
      <c r="F2002" s="203">
        <v>773</v>
      </c>
      <c r="G2002" s="663"/>
      <c r="H2002" s="663"/>
      <c r="I2002" s="663"/>
      <c r="J2002" s="663"/>
      <c r="K2002" s="663"/>
      <c r="L2002" s="663"/>
      <c r="M2002" s="663"/>
      <c r="N2002" s="663"/>
      <c r="O2002" s="663"/>
      <c r="P2002" s="663"/>
      <c r="Q2002" s="663"/>
      <c r="R2002" s="663"/>
      <c r="S2002" s="663"/>
      <c r="T2002" s="663"/>
      <c r="U2002" s="663"/>
      <c r="V2002" s="663"/>
      <c r="W2002" s="663"/>
      <c r="X2002" s="663"/>
      <c r="Y2002" s="663"/>
      <c r="Z2002" s="663"/>
    </row>
    <row r="2003" spans="1:26" s="664" customFormat="1" ht="12.75">
      <c r="A2003" s="259" t="s">
        <v>1603</v>
      </c>
      <c r="B2003" s="669">
        <v>774</v>
      </c>
      <c r="C2003" s="669">
        <v>774</v>
      </c>
      <c r="D2003" s="669">
        <v>773</v>
      </c>
      <c r="E2003" s="670">
        <v>99.87080103359173</v>
      </c>
      <c r="F2003" s="203">
        <v>773</v>
      </c>
      <c r="G2003" s="663"/>
      <c r="H2003" s="663"/>
      <c r="I2003" s="663"/>
      <c r="J2003" s="663"/>
      <c r="K2003" s="663"/>
      <c r="L2003" s="663"/>
      <c r="M2003" s="663"/>
      <c r="N2003" s="663"/>
      <c r="O2003" s="663"/>
      <c r="P2003" s="663"/>
      <c r="Q2003" s="663"/>
      <c r="R2003" s="663"/>
      <c r="S2003" s="663"/>
      <c r="T2003" s="663"/>
      <c r="U2003" s="663"/>
      <c r="V2003" s="663"/>
      <c r="W2003" s="663"/>
      <c r="X2003" s="663"/>
      <c r="Y2003" s="663"/>
      <c r="Z2003" s="663"/>
    </row>
    <row r="2004" spans="1:26" s="664" customFormat="1" ht="25.5">
      <c r="A2004" s="261" t="s">
        <v>1613</v>
      </c>
      <c r="B2004" s="669">
        <v>774</v>
      </c>
      <c r="C2004" s="669">
        <v>774</v>
      </c>
      <c r="D2004" s="669">
        <v>773</v>
      </c>
      <c r="E2004" s="670">
        <v>99.87080103359173</v>
      </c>
      <c r="F2004" s="203">
        <v>773</v>
      </c>
      <c r="G2004" s="663"/>
      <c r="H2004" s="663"/>
      <c r="I2004" s="663"/>
      <c r="J2004" s="663"/>
      <c r="K2004" s="663"/>
      <c r="L2004" s="663"/>
      <c r="M2004" s="663"/>
      <c r="N2004" s="663"/>
      <c r="O2004" s="663"/>
      <c r="P2004" s="663"/>
      <c r="Q2004" s="663"/>
      <c r="R2004" s="663"/>
      <c r="S2004" s="663"/>
      <c r="T2004" s="663"/>
      <c r="U2004" s="663"/>
      <c r="V2004" s="663"/>
      <c r="W2004" s="663"/>
      <c r="X2004" s="663"/>
      <c r="Y2004" s="663"/>
      <c r="Z2004" s="663"/>
    </row>
    <row r="2005" spans="1:26" s="664" customFormat="1" ht="12.75">
      <c r="A2005" s="284" t="s">
        <v>1614</v>
      </c>
      <c r="B2005" s="669">
        <v>774</v>
      </c>
      <c r="C2005" s="669">
        <v>774</v>
      </c>
      <c r="D2005" s="669">
        <v>773</v>
      </c>
      <c r="E2005" s="670">
        <v>99.87080103359173</v>
      </c>
      <c r="F2005" s="203">
        <v>773</v>
      </c>
      <c r="G2005" s="663"/>
      <c r="H2005" s="663"/>
      <c r="I2005" s="663"/>
      <c r="J2005" s="663"/>
      <c r="K2005" s="663"/>
      <c r="L2005" s="663"/>
      <c r="M2005" s="663"/>
      <c r="N2005" s="663"/>
      <c r="O2005" s="663"/>
      <c r="P2005" s="663"/>
      <c r="Q2005" s="663"/>
      <c r="R2005" s="663"/>
      <c r="S2005" s="663"/>
      <c r="T2005" s="663"/>
      <c r="U2005" s="663"/>
      <c r="V2005" s="663"/>
      <c r="W2005" s="663"/>
      <c r="X2005" s="663"/>
      <c r="Y2005" s="663"/>
      <c r="Z2005" s="663"/>
    </row>
    <row r="2006" spans="1:26" s="664" customFormat="1" ht="12.75">
      <c r="A2006" s="284"/>
      <c r="B2006" s="669"/>
      <c r="C2006" s="203"/>
      <c r="D2006" s="203"/>
      <c r="E2006" s="359"/>
      <c r="F2006" s="203"/>
      <c r="G2006" s="663"/>
      <c r="H2006" s="663"/>
      <c r="I2006" s="663"/>
      <c r="J2006" s="663"/>
      <c r="K2006" s="663"/>
      <c r="L2006" s="663"/>
      <c r="M2006" s="663"/>
      <c r="N2006" s="663"/>
      <c r="O2006" s="663"/>
      <c r="P2006" s="663"/>
      <c r="Q2006" s="663"/>
      <c r="R2006" s="663"/>
      <c r="S2006" s="663"/>
      <c r="T2006" s="663"/>
      <c r="U2006" s="663"/>
      <c r="V2006" s="663"/>
      <c r="W2006" s="663"/>
      <c r="X2006" s="663"/>
      <c r="Y2006" s="663"/>
      <c r="Z2006" s="663"/>
    </row>
    <row r="2007" spans="1:26" s="664" customFormat="1" ht="25.5">
      <c r="A2007" s="252" t="s">
        <v>27</v>
      </c>
      <c r="B2007" s="669"/>
      <c r="C2007" s="365"/>
      <c r="D2007" s="365"/>
      <c r="E2007" s="654"/>
      <c r="F2007" s="203"/>
      <c r="G2007" s="663"/>
      <c r="H2007" s="663"/>
      <c r="I2007" s="663"/>
      <c r="J2007" s="663"/>
      <c r="K2007" s="663"/>
      <c r="L2007" s="663"/>
      <c r="M2007" s="663"/>
      <c r="N2007" s="663"/>
      <c r="O2007" s="663"/>
      <c r="P2007" s="663"/>
      <c r="Q2007" s="663"/>
      <c r="R2007" s="663"/>
      <c r="S2007" s="663"/>
      <c r="T2007" s="663"/>
      <c r="U2007" s="663"/>
      <c r="V2007" s="663"/>
      <c r="W2007" s="663"/>
      <c r="X2007" s="663"/>
      <c r="Y2007" s="663"/>
      <c r="Z2007" s="663"/>
    </row>
    <row r="2008" spans="1:26" s="664" customFormat="1" ht="12.75">
      <c r="A2008" s="645" t="s">
        <v>14</v>
      </c>
      <c r="B2008" s="669"/>
      <c r="C2008" s="365"/>
      <c r="D2008" s="365"/>
      <c r="E2008" s="654"/>
      <c r="F2008" s="203"/>
      <c r="G2008" s="663"/>
      <c r="H2008" s="663"/>
      <c r="I2008" s="663"/>
      <c r="J2008" s="663"/>
      <c r="K2008" s="663"/>
      <c r="L2008" s="663"/>
      <c r="M2008" s="663"/>
      <c r="N2008" s="663"/>
      <c r="O2008" s="663"/>
      <c r="P2008" s="663"/>
      <c r="Q2008" s="663"/>
      <c r="R2008" s="663"/>
      <c r="S2008" s="663"/>
      <c r="T2008" s="663"/>
      <c r="U2008" s="663"/>
      <c r="V2008" s="663"/>
      <c r="W2008" s="663"/>
      <c r="X2008" s="663"/>
      <c r="Y2008" s="663"/>
      <c r="Z2008" s="663"/>
    </row>
    <row r="2009" spans="1:26" s="664" customFormat="1" ht="12.75">
      <c r="A2009" s="199" t="s">
        <v>811</v>
      </c>
      <c r="B2009" s="669">
        <v>551468</v>
      </c>
      <c r="C2009" s="669">
        <v>247650</v>
      </c>
      <c r="D2009" s="669">
        <v>247650</v>
      </c>
      <c r="E2009" s="670">
        <v>44.90741076544786</v>
      </c>
      <c r="F2009" s="203">
        <v>36568</v>
      </c>
      <c r="G2009" s="663"/>
      <c r="H2009" s="663"/>
      <c r="I2009" s="663"/>
      <c r="J2009" s="663"/>
      <c r="K2009" s="663"/>
      <c r="L2009" s="663"/>
      <c r="M2009" s="663"/>
      <c r="N2009" s="663"/>
      <c r="O2009" s="663"/>
      <c r="P2009" s="663"/>
      <c r="Q2009" s="663"/>
      <c r="R2009" s="663"/>
      <c r="S2009" s="663"/>
      <c r="T2009" s="663"/>
      <c r="U2009" s="663"/>
      <c r="V2009" s="663"/>
      <c r="W2009" s="663"/>
      <c r="X2009" s="663"/>
      <c r="Y2009" s="663"/>
      <c r="Z2009" s="663"/>
    </row>
    <row r="2010" spans="1:26" s="664" customFormat="1" ht="12.75">
      <c r="A2010" s="259" t="s">
        <v>1600</v>
      </c>
      <c r="B2010" s="669">
        <v>551468</v>
      </c>
      <c r="C2010" s="669">
        <v>247650</v>
      </c>
      <c r="D2010" s="669">
        <v>247650</v>
      </c>
      <c r="E2010" s="670">
        <v>44.90741076544786</v>
      </c>
      <c r="F2010" s="203">
        <v>36568</v>
      </c>
      <c r="G2010" s="663"/>
      <c r="H2010" s="663"/>
      <c r="I2010" s="663"/>
      <c r="J2010" s="663"/>
      <c r="K2010" s="663"/>
      <c r="L2010" s="663"/>
      <c r="M2010" s="663"/>
      <c r="N2010" s="663"/>
      <c r="O2010" s="663"/>
      <c r="P2010" s="663"/>
      <c r="Q2010" s="663"/>
      <c r="R2010" s="663"/>
      <c r="S2010" s="663"/>
      <c r="T2010" s="663"/>
      <c r="U2010" s="663"/>
      <c r="V2010" s="663"/>
      <c r="W2010" s="663"/>
      <c r="X2010" s="663"/>
      <c r="Y2010" s="663"/>
      <c r="Z2010" s="663"/>
    </row>
    <row r="2011" spans="1:26" s="664" customFormat="1" ht="25.5">
      <c r="A2011" s="261" t="s">
        <v>1601</v>
      </c>
      <c r="B2011" s="669">
        <v>551468</v>
      </c>
      <c r="C2011" s="669">
        <v>247650</v>
      </c>
      <c r="D2011" s="669">
        <v>247650</v>
      </c>
      <c r="E2011" s="670">
        <v>44.90741076544786</v>
      </c>
      <c r="F2011" s="203">
        <v>36568</v>
      </c>
      <c r="G2011" s="663"/>
      <c r="H2011" s="663"/>
      <c r="I2011" s="663"/>
      <c r="J2011" s="663"/>
      <c r="K2011" s="663"/>
      <c r="L2011" s="663"/>
      <c r="M2011" s="663"/>
      <c r="N2011" s="663"/>
      <c r="O2011" s="663"/>
      <c r="P2011" s="663"/>
      <c r="Q2011" s="663"/>
      <c r="R2011" s="663"/>
      <c r="S2011" s="663"/>
      <c r="T2011" s="663"/>
      <c r="U2011" s="663"/>
      <c r="V2011" s="663"/>
      <c r="W2011" s="663"/>
      <c r="X2011" s="663"/>
      <c r="Y2011" s="663"/>
      <c r="Z2011" s="663"/>
    </row>
    <row r="2012" spans="1:26" s="664" customFormat="1" ht="12.75">
      <c r="A2012" s="193" t="s">
        <v>1602</v>
      </c>
      <c r="B2012" s="669">
        <v>551468</v>
      </c>
      <c r="C2012" s="669">
        <v>247650</v>
      </c>
      <c r="D2012" s="669">
        <v>190837</v>
      </c>
      <c r="E2012" s="670">
        <v>34.605271747408736</v>
      </c>
      <c r="F2012" s="203">
        <v>36850</v>
      </c>
      <c r="G2012" s="663"/>
      <c r="H2012" s="663"/>
      <c r="I2012" s="663"/>
      <c r="J2012" s="663"/>
      <c r="K2012" s="663"/>
      <c r="L2012" s="663"/>
      <c r="M2012" s="663"/>
      <c r="N2012" s="663"/>
      <c r="O2012" s="663"/>
      <c r="P2012" s="663"/>
      <c r="Q2012" s="663"/>
      <c r="R2012" s="663"/>
      <c r="S2012" s="663"/>
      <c r="T2012" s="663"/>
      <c r="U2012" s="663"/>
      <c r="V2012" s="663"/>
      <c r="W2012" s="663"/>
      <c r="X2012" s="663"/>
      <c r="Y2012" s="663"/>
      <c r="Z2012" s="663"/>
    </row>
    <row r="2013" spans="1:26" s="664" customFormat="1" ht="12.75">
      <c r="A2013" s="259" t="s">
        <v>1603</v>
      </c>
      <c r="B2013" s="669">
        <v>551468</v>
      </c>
      <c r="C2013" s="669">
        <v>247650</v>
      </c>
      <c r="D2013" s="669">
        <v>190837</v>
      </c>
      <c r="E2013" s="670">
        <v>34.605271747408736</v>
      </c>
      <c r="F2013" s="203">
        <v>36850</v>
      </c>
      <c r="G2013" s="663"/>
      <c r="H2013" s="663"/>
      <c r="I2013" s="663"/>
      <c r="J2013" s="663"/>
      <c r="K2013" s="663"/>
      <c r="L2013" s="663"/>
      <c r="M2013" s="663"/>
      <c r="N2013" s="663"/>
      <c r="O2013" s="663"/>
      <c r="P2013" s="663"/>
      <c r="Q2013" s="663"/>
      <c r="R2013" s="663"/>
      <c r="S2013" s="663"/>
      <c r="T2013" s="663"/>
      <c r="U2013" s="663"/>
      <c r="V2013" s="663"/>
      <c r="W2013" s="663"/>
      <c r="X2013" s="663"/>
      <c r="Y2013" s="663"/>
      <c r="Z2013" s="663"/>
    </row>
    <row r="2014" spans="1:26" s="664" customFormat="1" ht="12.75">
      <c r="A2014" s="259" t="s">
        <v>1604</v>
      </c>
      <c r="B2014" s="669">
        <v>24135</v>
      </c>
      <c r="C2014" s="669">
        <v>9843</v>
      </c>
      <c r="D2014" s="669">
        <v>1901</v>
      </c>
      <c r="E2014" s="670">
        <v>7.876527864097784</v>
      </c>
      <c r="F2014" s="203">
        <v>1063</v>
      </c>
      <c r="G2014" s="663"/>
      <c r="H2014" s="663"/>
      <c r="I2014" s="663"/>
      <c r="J2014" s="663"/>
      <c r="K2014" s="663"/>
      <c r="L2014" s="663"/>
      <c r="M2014" s="663"/>
      <c r="N2014" s="663"/>
      <c r="O2014" s="663"/>
      <c r="P2014" s="663"/>
      <c r="Q2014" s="663"/>
      <c r="R2014" s="663"/>
      <c r="S2014" s="663"/>
      <c r="T2014" s="663"/>
      <c r="U2014" s="663"/>
      <c r="V2014" s="663"/>
      <c r="W2014" s="663"/>
      <c r="X2014" s="663"/>
      <c r="Y2014" s="663"/>
      <c r="Z2014" s="663"/>
    </row>
    <row r="2015" spans="1:26" s="664" customFormat="1" ht="12.75">
      <c r="A2015" s="276" t="s">
        <v>1605</v>
      </c>
      <c r="B2015" s="669">
        <v>13003</v>
      </c>
      <c r="C2015" s="669">
        <v>5422</v>
      </c>
      <c r="D2015" s="669">
        <v>452</v>
      </c>
      <c r="E2015" s="670">
        <v>3.4761208951780356</v>
      </c>
      <c r="F2015" s="203">
        <v>452</v>
      </c>
      <c r="G2015" s="663"/>
      <c r="H2015" s="663"/>
      <c r="I2015" s="663"/>
      <c r="J2015" s="663"/>
      <c r="K2015" s="663"/>
      <c r="L2015" s="663"/>
      <c r="M2015" s="663"/>
      <c r="N2015" s="663"/>
      <c r="O2015" s="663"/>
      <c r="P2015" s="663"/>
      <c r="Q2015" s="663"/>
      <c r="R2015" s="663"/>
      <c r="S2015" s="663"/>
      <c r="T2015" s="663"/>
      <c r="U2015" s="663"/>
      <c r="V2015" s="663"/>
      <c r="W2015" s="663"/>
      <c r="X2015" s="663"/>
      <c r="Y2015" s="663"/>
      <c r="Z2015" s="663"/>
    </row>
    <row r="2016" spans="1:26" s="664" customFormat="1" ht="12.75">
      <c r="A2016" s="280" t="s">
        <v>1606</v>
      </c>
      <c r="B2016" s="669">
        <v>10479</v>
      </c>
      <c r="C2016" s="669">
        <v>4368</v>
      </c>
      <c r="D2016" s="669">
        <v>396</v>
      </c>
      <c r="E2016" s="670">
        <v>3.7789865445176067</v>
      </c>
      <c r="F2016" s="203">
        <v>396</v>
      </c>
      <c r="G2016" s="663"/>
      <c r="H2016" s="663"/>
      <c r="I2016" s="663"/>
      <c r="J2016" s="663"/>
      <c r="K2016" s="663"/>
      <c r="L2016" s="663"/>
      <c r="M2016" s="663"/>
      <c r="N2016" s="663"/>
      <c r="O2016" s="663"/>
      <c r="P2016" s="663"/>
      <c r="Q2016" s="663"/>
      <c r="R2016" s="663"/>
      <c r="S2016" s="663"/>
      <c r="T2016" s="663"/>
      <c r="U2016" s="663"/>
      <c r="V2016" s="663"/>
      <c r="W2016" s="663"/>
      <c r="X2016" s="663"/>
      <c r="Y2016" s="663"/>
      <c r="Z2016" s="663"/>
    </row>
    <row r="2017" spans="1:26" s="664" customFormat="1" ht="12.75">
      <c r="A2017" s="276" t="s">
        <v>1607</v>
      </c>
      <c r="B2017" s="669">
        <v>11132</v>
      </c>
      <c r="C2017" s="669">
        <v>4421</v>
      </c>
      <c r="D2017" s="669">
        <v>1449</v>
      </c>
      <c r="E2017" s="670">
        <v>13.016528925619836</v>
      </c>
      <c r="F2017" s="203">
        <v>611</v>
      </c>
      <c r="G2017" s="663"/>
      <c r="H2017" s="663"/>
      <c r="I2017" s="663"/>
      <c r="J2017" s="663"/>
      <c r="K2017" s="663"/>
      <c r="L2017" s="663"/>
      <c r="M2017" s="663"/>
      <c r="N2017" s="663"/>
      <c r="O2017" s="663"/>
      <c r="P2017" s="663"/>
      <c r="Q2017" s="663"/>
      <c r="R2017" s="663"/>
      <c r="S2017" s="663"/>
      <c r="T2017" s="663"/>
      <c r="U2017" s="663"/>
      <c r="V2017" s="663"/>
      <c r="W2017" s="663"/>
      <c r="X2017" s="663"/>
      <c r="Y2017" s="663"/>
      <c r="Z2017" s="663"/>
    </row>
    <row r="2018" spans="1:26" s="664" customFormat="1" ht="12.75">
      <c r="A2018" s="274" t="s">
        <v>1608</v>
      </c>
      <c r="B2018" s="669">
        <v>504526</v>
      </c>
      <c r="C2018" s="669">
        <v>215000</v>
      </c>
      <c r="D2018" s="669">
        <v>188004</v>
      </c>
      <c r="E2018" s="670">
        <v>37.26349088054926</v>
      </c>
      <c r="F2018" s="203">
        <v>35786</v>
      </c>
      <c r="G2018" s="663"/>
      <c r="H2018" s="663"/>
      <c r="I2018" s="663"/>
      <c r="J2018" s="663"/>
      <c r="K2018" s="663"/>
      <c r="L2018" s="663"/>
      <c r="M2018" s="663"/>
      <c r="N2018" s="663"/>
      <c r="O2018" s="663"/>
      <c r="P2018" s="663"/>
      <c r="Q2018" s="663"/>
      <c r="R2018" s="663"/>
      <c r="S2018" s="663"/>
      <c r="T2018" s="663"/>
      <c r="U2018" s="663"/>
      <c r="V2018" s="663"/>
      <c r="W2018" s="663"/>
      <c r="X2018" s="663"/>
      <c r="Y2018" s="663"/>
      <c r="Z2018" s="663"/>
    </row>
    <row r="2019" spans="1:26" s="664" customFormat="1" ht="12.75">
      <c r="A2019" s="276" t="s">
        <v>1620</v>
      </c>
      <c r="B2019" s="669">
        <v>504526</v>
      </c>
      <c r="C2019" s="669">
        <v>215000</v>
      </c>
      <c r="D2019" s="669">
        <v>188004</v>
      </c>
      <c r="E2019" s="670">
        <v>37.26349088054926</v>
      </c>
      <c r="F2019" s="203">
        <v>35786</v>
      </c>
      <c r="G2019" s="663"/>
      <c r="H2019" s="663"/>
      <c r="I2019" s="663"/>
      <c r="J2019" s="663"/>
      <c r="K2019" s="663"/>
      <c r="L2019" s="663"/>
      <c r="M2019" s="663"/>
      <c r="N2019" s="663"/>
      <c r="O2019" s="663"/>
      <c r="P2019" s="663"/>
      <c r="Q2019" s="663"/>
      <c r="R2019" s="663"/>
      <c r="S2019" s="663"/>
      <c r="T2019" s="663"/>
      <c r="U2019" s="663"/>
      <c r="V2019" s="663"/>
      <c r="W2019" s="663"/>
      <c r="X2019" s="663"/>
      <c r="Y2019" s="663"/>
      <c r="Z2019" s="663"/>
    </row>
    <row r="2020" spans="1:26" s="664" customFormat="1" ht="25.5">
      <c r="A2020" s="261" t="s">
        <v>1613</v>
      </c>
      <c r="B2020" s="669">
        <v>22807</v>
      </c>
      <c r="C2020" s="669">
        <v>22807</v>
      </c>
      <c r="D2020" s="669">
        <v>932</v>
      </c>
      <c r="E2020" s="670">
        <v>4.086464681895909</v>
      </c>
      <c r="F2020" s="203">
        <v>1</v>
      </c>
      <c r="G2020" s="663"/>
      <c r="H2020" s="663"/>
      <c r="I2020" s="663"/>
      <c r="J2020" s="663"/>
      <c r="K2020" s="663"/>
      <c r="L2020" s="663"/>
      <c r="M2020" s="663"/>
      <c r="N2020" s="663"/>
      <c r="O2020" s="663"/>
      <c r="P2020" s="663"/>
      <c r="Q2020" s="663"/>
      <c r="R2020" s="663"/>
      <c r="S2020" s="663"/>
      <c r="T2020" s="663"/>
      <c r="U2020" s="663"/>
      <c r="V2020" s="663"/>
      <c r="W2020" s="663"/>
      <c r="X2020" s="663"/>
      <c r="Y2020" s="663"/>
      <c r="Z2020" s="663"/>
    </row>
    <row r="2021" spans="1:26" s="664" customFormat="1" ht="12.75">
      <c r="A2021" s="284" t="s">
        <v>1614</v>
      </c>
      <c r="B2021" s="669">
        <v>22807</v>
      </c>
      <c r="C2021" s="669">
        <v>22807</v>
      </c>
      <c r="D2021" s="669">
        <v>932</v>
      </c>
      <c r="E2021" s="670">
        <v>4.086464681895909</v>
      </c>
      <c r="F2021" s="203">
        <v>1</v>
      </c>
      <c r="G2021" s="663"/>
      <c r="H2021" s="663"/>
      <c r="I2021" s="663"/>
      <c r="J2021" s="663"/>
      <c r="K2021" s="663"/>
      <c r="L2021" s="663"/>
      <c r="M2021" s="663"/>
      <c r="N2021" s="663"/>
      <c r="O2021" s="663"/>
      <c r="P2021" s="663"/>
      <c r="Q2021" s="663"/>
      <c r="R2021" s="663"/>
      <c r="S2021" s="663"/>
      <c r="T2021" s="663"/>
      <c r="U2021" s="663"/>
      <c r="V2021" s="663"/>
      <c r="W2021" s="663"/>
      <c r="X2021" s="663"/>
      <c r="Y2021" s="663"/>
      <c r="Z2021" s="663"/>
    </row>
    <row r="2022" spans="1:26" s="664" customFormat="1" ht="12.75">
      <c r="A2022" s="284"/>
      <c r="B2022" s="273"/>
      <c r="C2022" s="203"/>
      <c r="D2022" s="203"/>
      <c r="E2022" s="359"/>
      <c r="F2022" s="365"/>
      <c r="G2022" s="663"/>
      <c r="H2022" s="663"/>
      <c r="I2022" s="663"/>
      <c r="J2022" s="663"/>
      <c r="K2022" s="663"/>
      <c r="L2022" s="663"/>
      <c r="M2022" s="663"/>
      <c r="N2022" s="663"/>
      <c r="O2022" s="663"/>
      <c r="P2022" s="663"/>
      <c r="Q2022" s="663"/>
      <c r="R2022" s="663"/>
      <c r="S2022" s="663"/>
      <c r="T2022" s="663"/>
      <c r="U2022" s="663"/>
      <c r="V2022" s="663"/>
      <c r="W2022" s="663"/>
      <c r="X2022" s="663"/>
      <c r="Y2022" s="663"/>
      <c r="Z2022" s="663"/>
    </row>
    <row r="2023" spans="1:26" s="690" customFormat="1" ht="14.25">
      <c r="A2023" s="689" t="s">
        <v>28</v>
      </c>
      <c r="B2023" s="365"/>
      <c r="C2023" s="365"/>
      <c r="D2023" s="365"/>
      <c r="E2023" s="654"/>
      <c r="F2023" s="365"/>
      <c r="G2023" s="525"/>
      <c r="H2023" s="525"/>
      <c r="I2023" s="525"/>
      <c r="J2023" s="525"/>
      <c r="K2023" s="525"/>
      <c r="L2023" s="525"/>
      <c r="M2023" s="525"/>
      <c r="N2023" s="525"/>
      <c r="O2023" s="525"/>
      <c r="P2023" s="525"/>
      <c r="Q2023" s="525"/>
      <c r="R2023" s="525"/>
      <c r="S2023" s="525"/>
      <c r="T2023" s="525"/>
      <c r="U2023" s="525"/>
      <c r="V2023" s="525"/>
      <c r="W2023" s="525"/>
      <c r="X2023" s="525"/>
      <c r="Y2023" s="525"/>
      <c r="Z2023" s="525"/>
    </row>
    <row r="2024" spans="1:26" s="690" customFormat="1" ht="12.75">
      <c r="A2024" s="192" t="s">
        <v>29</v>
      </c>
      <c r="B2024" s="243">
        <v>1449590</v>
      </c>
      <c r="C2024" s="243">
        <v>973092</v>
      </c>
      <c r="D2024" s="243">
        <v>754777</v>
      </c>
      <c r="E2024" s="691">
        <v>52.06830897012259</v>
      </c>
      <c r="F2024" s="243">
        <v>112164</v>
      </c>
      <c r="G2024" s="525"/>
      <c r="H2024" s="525"/>
      <c r="I2024" s="525"/>
      <c r="J2024" s="525"/>
      <c r="K2024" s="525"/>
      <c r="L2024" s="525"/>
      <c r="M2024" s="525"/>
      <c r="N2024" s="525"/>
      <c r="O2024" s="525"/>
      <c r="P2024" s="525"/>
      <c r="Q2024" s="525"/>
      <c r="R2024" s="525"/>
      <c r="S2024" s="525"/>
      <c r="T2024" s="525"/>
      <c r="U2024" s="525"/>
      <c r="V2024" s="525"/>
      <c r="W2024" s="525"/>
      <c r="X2024" s="525"/>
      <c r="Y2024" s="525"/>
      <c r="Z2024" s="525"/>
    </row>
    <row r="2025" spans="1:26" s="690" customFormat="1" ht="12.75">
      <c r="A2025" s="645" t="s">
        <v>1720</v>
      </c>
      <c r="B2025" s="243">
        <v>1449590</v>
      </c>
      <c r="C2025" s="243">
        <v>973092</v>
      </c>
      <c r="D2025" s="243">
        <v>754777</v>
      </c>
      <c r="E2025" s="691">
        <v>52.06830897012259</v>
      </c>
      <c r="F2025" s="243">
        <v>112164</v>
      </c>
      <c r="G2025" s="525"/>
      <c r="H2025" s="525"/>
      <c r="I2025" s="525"/>
      <c r="J2025" s="525"/>
      <c r="K2025" s="525"/>
      <c r="L2025" s="525"/>
      <c r="M2025" s="525"/>
      <c r="N2025" s="525"/>
      <c r="O2025" s="525"/>
      <c r="P2025" s="525"/>
      <c r="Q2025" s="525"/>
      <c r="R2025" s="525"/>
      <c r="S2025" s="525"/>
      <c r="T2025" s="525"/>
      <c r="U2025" s="525"/>
      <c r="V2025" s="525"/>
      <c r="W2025" s="525"/>
      <c r="X2025" s="525"/>
      <c r="Y2025" s="525"/>
      <c r="Z2025" s="525"/>
    </row>
    <row r="2026" spans="1:26" s="690" customFormat="1" ht="12.75">
      <c r="A2026" s="192" t="s">
        <v>1602</v>
      </c>
      <c r="B2026" s="243">
        <v>1449590</v>
      </c>
      <c r="C2026" s="243">
        <v>973092</v>
      </c>
      <c r="D2026" s="243">
        <v>740260</v>
      </c>
      <c r="E2026" s="691">
        <v>51.06685338612987</v>
      </c>
      <c r="F2026" s="243">
        <v>130004</v>
      </c>
      <c r="G2026" s="525"/>
      <c r="H2026" s="525"/>
      <c r="I2026" s="525"/>
      <c r="J2026" s="525"/>
      <c r="K2026" s="525"/>
      <c r="L2026" s="525"/>
      <c r="M2026" s="525"/>
      <c r="N2026" s="525"/>
      <c r="O2026" s="525"/>
      <c r="P2026" s="525"/>
      <c r="Q2026" s="525"/>
      <c r="R2026" s="525"/>
      <c r="S2026" s="525"/>
      <c r="T2026" s="525"/>
      <c r="U2026" s="525"/>
      <c r="V2026" s="525"/>
      <c r="W2026" s="525"/>
      <c r="X2026" s="525"/>
      <c r="Y2026" s="525"/>
      <c r="Z2026" s="525"/>
    </row>
    <row r="2027" spans="1:26" s="690" customFormat="1" ht="12.75">
      <c r="A2027" s="646" t="s">
        <v>1603</v>
      </c>
      <c r="B2027" s="243">
        <v>884590</v>
      </c>
      <c r="C2027" s="243">
        <v>532126</v>
      </c>
      <c r="D2027" s="243">
        <v>349828</v>
      </c>
      <c r="E2027" s="691">
        <v>39.54690873738116</v>
      </c>
      <c r="F2027" s="243">
        <v>89750</v>
      </c>
      <c r="G2027" s="525"/>
      <c r="H2027" s="525"/>
      <c r="I2027" s="525"/>
      <c r="J2027" s="525"/>
      <c r="K2027" s="525"/>
      <c r="L2027" s="525"/>
      <c r="M2027" s="525"/>
      <c r="N2027" s="525"/>
      <c r="O2027" s="525"/>
      <c r="P2027" s="525"/>
      <c r="Q2027" s="525"/>
      <c r="R2027" s="525"/>
      <c r="S2027" s="525"/>
      <c r="T2027" s="525"/>
      <c r="U2027" s="525"/>
      <c r="V2027" s="525"/>
      <c r="W2027" s="525"/>
      <c r="X2027" s="525"/>
      <c r="Y2027" s="525"/>
      <c r="Z2027" s="525"/>
    </row>
    <row r="2028" spans="1:26" s="690" customFormat="1" ht="12.75">
      <c r="A2028" s="285" t="s">
        <v>1604</v>
      </c>
      <c r="B2028" s="243">
        <v>300000</v>
      </c>
      <c r="C2028" s="243">
        <v>125000</v>
      </c>
      <c r="D2028" s="243">
        <v>110935</v>
      </c>
      <c r="E2028" s="691">
        <v>36.97833333333334</v>
      </c>
      <c r="F2028" s="243">
        <v>27586</v>
      </c>
      <c r="G2028" s="525"/>
      <c r="H2028" s="525"/>
      <c r="I2028" s="525"/>
      <c r="J2028" s="525"/>
      <c r="K2028" s="525"/>
      <c r="L2028" s="525"/>
      <c r="M2028" s="525"/>
      <c r="N2028" s="525"/>
      <c r="O2028" s="525"/>
      <c r="P2028" s="525"/>
      <c r="Q2028" s="525"/>
      <c r="R2028" s="525"/>
      <c r="S2028" s="525"/>
      <c r="T2028" s="525"/>
      <c r="U2028" s="525"/>
      <c r="V2028" s="525"/>
      <c r="W2028" s="525"/>
      <c r="X2028" s="525"/>
      <c r="Y2028" s="525"/>
      <c r="Z2028" s="525"/>
    </row>
    <row r="2029" spans="1:26" s="690" customFormat="1" ht="12.75">
      <c r="A2029" s="647" t="s">
        <v>1605</v>
      </c>
      <c r="B2029" s="243">
        <v>300000</v>
      </c>
      <c r="C2029" s="243">
        <v>125000</v>
      </c>
      <c r="D2029" s="243">
        <v>110935</v>
      </c>
      <c r="E2029" s="691">
        <v>36.97833333333334</v>
      </c>
      <c r="F2029" s="243">
        <v>27586</v>
      </c>
      <c r="G2029" s="525"/>
      <c r="H2029" s="525"/>
      <c r="I2029" s="525"/>
      <c r="J2029" s="525"/>
      <c r="K2029" s="525"/>
      <c r="L2029" s="525"/>
      <c r="M2029" s="525"/>
      <c r="N2029" s="525"/>
      <c r="O2029" s="525"/>
      <c r="P2029" s="525"/>
      <c r="Q2029" s="525"/>
      <c r="R2029" s="525"/>
      <c r="S2029" s="525"/>
      <c r="T2029" s="525"/>
      <c r="U2029" s="525"/>
      <c r="V2029" s="525"/>
      <c r="W2029" s="525"/>
      <c r="X2029" s="525"/>
      <c r="Y2029" s="525"/>
      <c r="Z2029" s="525"/>
    </row>
    <row r="2030" spans="1:26" s="690" customFormat="1" ht="12.75">
      <c r="A2030" s="648" t="s">
        <v>1606</v>
      </c>
      <c r="B2030" s="243">
        <v>242000</v>
      </c>
      <c r="C2030" s="243">
        <v>100971</v>
      </c>
      <c r="D2030" s="243">
        <v>89642</v>
      </c>
      <c r="E2030" s="691">
        <v>37.042148760330576</v>
      </c>
      <c r="F2030" s="243">
        <v>22650</v>
      </c>
      <c r="G2030" s="525"/>
      <c r="H2030" s="525"/>
      <c r="I2030" s="525"/>
      <c r="J2030" s="525"/>
      <c r="K2030" s="525"/>
      <c r="L2030" s="525"/>
      <c r="M2030" s="525"/>
      <c r="N2030" s="525"/>
      <c r="O2030" s="525"/>
      <c r="P2030" s="525"/>
      <c r="Q2030" s="525"/>
      <c r="R2030" s="525"/>
      <c r="S2030" s="525"/>
      <c r="T2030" s="525"/>
      <c r="U2030" s="525"/>
      <c r="V2030" s="525"/>
      <c r="W2030" s="525"/>
      <c r="X2030" s="525"/>
      <c r="Y2030" s="525"/>
      <c r="Z2030" s="525"/>
    </row>
    <row r="2031" spans="1:26" s="690" customFormat="1" ht="12.75">
      <c r="A2031" s="285" t="s">
        <v>1640</v>
      </c>
      <c r="B2031" s="243">
        <v>584590</v>
      </c>
      <c r="C2031" s="243">
        <v>407126</v>
      </c>
      <c r="D2031" s="243">
        <v>238893</v>
      </c>
      <c r="E2031" s="691">
        <v>40.86505071930755</v>
      </c>
      <c r="F2031" s="243">
        <v>62164</v>
      </c>
      <c r="G2031" s="525"/>
      <c r="H2031" s="525"/>
      <c r="I2031" s="525"/>
      <c r="J2031" s="525"/>
      <c r="K2031" s="525"/>
      <c r="L2031" s="525"/>
      <c r="M2031" s="525"/>
      <c r="N2031" s="525"/>
      <c r="O2031" s="525"/>
      <c r="P2031" s="525"/>
      <c r="Q2031" s="525"/>
      <c r="R2031" s="525"/>
      <c r="S2031" s="525"/>
      <c r="T2031" s="525"/>
      <c r="U2031" s="525"/>
      <c r="V2031" s="525"/>
      <c r="W2031" s="525"/>
      <c r="X2031" s="525"/>
      <c r="Y2031" s="525"/>
      <c r="Z2031" s="525"/>
    </row>
    <row r="2032" spans="1:26" s="690" customFormat="1" ht="12.75">
      <c r="A2032" s="645" t="s">
        <v>1558</v>
      </c>
      <c r="B2032" s="243">
        <v>565000</v>
      </c>
      <c r="C2032" s="243">
        <v>440966</v>
      </c>
      <c r="D2032" s="243">
        <v>390432</v>
      </c>
      <c r="E2032" s="691">
        <v>69.10300884955753</v>
      </c>
      <c r="F2032" s="243">
        <v>40254</v>
      </c>
      <c r="G2032" s="525"/>
      <c r="H2032" s="525"/>
      <c r="I2032" s="525"/>
      <c r="J2032" s="525"/>
      <c r="K2032" s="525"/>
      <c r="L2032" s="525"/>
      <c r="M2032" s="525"/>
      <c r="N2032" s="525"/>
      <c r="O2032" s="525"/>
      <c r="P2032" s="525"/>
      <c r="Q2032" s="525"/>
      <c r="R2032" s="525"/>
      <c r="S2032" s="525"/>
      <c r="T2032" s="525"/>
      <c r="U2032" s="525"/>
      <c r="V2032" s="525"/>
      <c r="W2032" s="525"/>
      <c r="X2032" s="525"/>
      <c r="Y2032" s="525"/>
      <c r="Z2032" s="525"/>
    </row>
    <row r="2033" spans="1:26" s="690" customFormat="1" ht="12.75">
      <c r="A2033" s="285" t="s">
        <v>1610</v>
      </c>
      <c r="B2033" s="243">
        <v>565000</v>
      </c>
      <c r="C2033" s="243">
        <v>440966</v>
      </c>
      <c r="D2033" s="243">
        <v>390432</v>
      </c>
      <c r="E2033" s="691">
        <v>69.10300884955753</v>
      </c>
      <c r="F2033" s="243">
        <v>40254</v>
      </c>
      <c r="G2033" s="525"/>
      <c r="H2033" s="525"/>
      <c r="I2033" s="525"/>
      <c r="J2033" s="525"/>
      <c r="K2033" s="525"/>
      <c r="L2033" s="525"/>
      <c r="M2033" s="525"/>
      <c r="N2033" s="525"/>
      <c r="O2033" s="525"/>
      <c r="P2033" s="525"/>
      <c r="Q2033" s="525"/>
      <c r="R2033" s="525"/>
      <c r="S2033" s="525"/>
      <c r="T2033" s="525"/>
      <c r="U2033" s="525"/>
      <c r="V2033" s="525"/>
      <c r="W2033" s="525"/>
      <c r="X2033" s="525"/>
      <c r="Y2033" s="525"/>
      <c r="Z2033" s="525"/>
    </row>
    <row r="2034" spans="1:26" s="690" customFormat="1" ht="12.75">
      <c r="A2034" s="285" t="s">
        <v>1214</v>
      </c>
      <c r="B2034" s="243">
        <v>-11379386</v>
      </c>
      <c r="C2034" s="243">
        <v>-10908656</v>
      </c>
      <c r="D2034" s="243">
        <v>-10908656</v>
      </c>
      <c r="E2034" s="691">
        <v>95.86330932090712</v>
      </c>
      <c r="F2034" s="243">
        <v>-479425</v>
      </c>
      <c r="G2034" s="525"/>
      <c r="H2034" s="525"/>
      <c r="I2034" s="525"/>
      <c r="J2034" s="525"/>
      <c r="K2034" s="525"/>
      <c r="L2034" s="525"/>
      <c r="M2034" s="525"/>
      <c r="N2034" s="525"/>
      <c r="O2034" s="525"/>
      <c r="P2034" s="525"/>
      <c r="Q2034" s="525"/>
      <c r="R2034" s="525"/>
      <c r="S2034" s="525"/>
      <c r="T2034" s="525"/>
      <c r="U2034" s="525"/>
      <c r="V2034" s="525"/>
      <c r="W2034" s="525"/>
      <c r="X2034" s="525"/>
      <c r="Y2034" s="525"/>
      <c r="Z2034" s="525"/>
    </row>
    <row r="2035" spans="1:26" s="690" customFormat="1" ht="12.75">
      <c r="A2035" s="645" t="s">
        <v>1664</v>
      </c>
      <c r="B2035" s="243">
        <v>-11379386</v>
      </c>
      <c r="C2035" s="243">
        <v>-10908656</v>
      </c>
      <c r="D2035" s="243">
        <v>-10908656</v>
      </c>
      <c r="E2035" s="691">
        <v>95.86330932090712</v>
      </c>
      <c r="F2035" s="243">
        <v>-479425</v>
      </c>
      <c r="G2035" s="525"/>
      <c r="H2035" s="525"/>
      <c r="I2035" s="525"/>
      <c r="J2035" s="525"/>
      <c r="K2035" s="525"/>
      <c r="L2035" s="525"/>
      <c r="M2035" s="525"/>
      <c r="N2035" s="525"/>
      <c r="O2035" s="525"/>
      <c r="P2035" s="525"/>
      <c r="Q2035" s="525"/>
      <c r="R2035" s="525"/>
      <c r="S2035" s="525"/>
      <c r="T2035" s="525"/>
      <c r="U2035" s="525"/>
      <c r="V2035" s="525"/>
      <c r="W2035" s="525"/>
      <c r="X2035" s="525"/>
      <c r="Y2035" s="525"/>
      <c r="Z2035" s="525"/>
    </row>
    <row r="2036" spans="1:26" s="690" customFormat="1" ht="12.75">
      <c r="A2036" s="644" t="s">
        <v>30</v>
      </c>
      <c r="B2036" s="243">
        <v>11379386</v>
      </c>
      <c r="C2036" s="243">
        <v>10908656</v>
      </c>
      <c r="D2036" s="243">
        <v>10908656</v>
      </c>
      <c r="E2036" s="691">
        <v>95.86330932090712</v>
      </c>
      <c r="F2036" s="243">
        <v>479425</v>
      </c>
      <c r="G2036" s="525"/>
      <c r="H2036" s="525"/>
      <c r="I2036" s="525"/>
      <c r="J2036" s="525"/>
      <c r="K2036" s="525"/>
      <c r="L2036" s="525"/>
      <c r="M2036" s="525"/>
      <c r="N2036" s="525"/>
      <c r="O2036" s="525"/>
      <c r="P2036" s="525"/>
      <c r="Q2036" s="525"/>
      <c r="R2036" s="525"/>
      <c r="S2036" s="525"/>
      <c r="T2036" s="525"/>
      <c r="U2036" s="525"/>
      <c r="V2036" s="525"/>
      <c r="W2036" s="525"/>
      <c r="X2036" s="525"/>
      <c r="Y2036" s="525"/>
      <c r="Z2036" s="525"/>
    </row>
    <row r="2037" spans="1:36" s="693" customFormat="1" ht="25.5">
      <c r="A2037" s="644" t="s">
        <v>197</v>
      </c>
      <c r="B2037" s="243">
        <v>11379386</v>
      </c>
      <c r="C2037" s="243">
        <v>10908656</v>
      </c>
      <c r="D2037" s="243">
        <v>10908656</v>
      </c>
      <c r="E2037" s="691">
        <v>95.86330932090712</v>
      </c>
      <c r="F2037" s="243">
        <v>479425</v>
      </c>
      <c r="G2037" s="692"/>
      <c r="H2037" s="692"/>
      <c r="I2037" s="692"/>
      <c r="J2037" s="692"/>
      <c r="K2037" s="692"/>
      <c r="L2037" s="692"/>
      <c r="M2037" s="692"/>
      <c r="N2037" s="692"/>
      <c r="O2037" s="692"/>
      <c r="P2037" s="692"/>
      <c r="Q2037" s="692"/>
      <c r="R2037" s="692"/>
      <c r="S2037" s="692"/>
      <c r="T2037" s="692"/>
      <c r="U2037" s="692"/>
      <c r="V2037" s="692"/>
      <c r="W2037" s="692"/>
      <c r="X2037" s="692"/>
      <c r="Y2037" s="692"/>
      <c r="Z2037" s="692"/>
      <c r="AA2037" s="692"/>
      <c r="AB2037" s="692"/>
      <c r="AC2037" s="692"/>
      <c r="AD2037" s="692"/>
      <c r="AE2037" s="692"/>
      <c r="AF2037" s="692"/>
      <c r="AG2037" s="692"/>
      <c r="AH2037" s="692"/>
      <c r="AI2037" s="692"/>
      <c r="AJ2037" s="692"/>
    </row>
    <row r="2038" spans="1:36" s="693" customFormat="1" ht="12.75">
      <c r="A2038" s="644"/>
      <c r="B2038" s="243"/>
      <c r="C2038" s="243"/>
      <c r="D2038" s="243"/>
      <c r="E2038" s="355"/>
      <c r="F2038" s="243"/>
      <c r="G2038" s="692"/>
      <c r="H2038" s="692"/>
      <c r="I2038" s="692"/>
      <c r="J2038" s="692"/>
      <c r="K2038" s="692"/>
      <c r="L2038" s="692"/>
      <c r="M2038" s="692"/>
      <c r="N2038" s="692"/>
      <c r="O2038" s="692"/>
      <c r="P2038" s="692"/>
      <c r="Q2038" s="692"/>
      <c r="R2038" s="692"/>
      <c r="S2038" s="692"/>
      <c r="T2038" s="692"/>
      <c r="U2038" s="692"/>
      <c r="V2038" s="692"/>
      <c r="W2038" s="692"/>
      <c r="X2038" s="692"/>
      <c r="Y2038" s="692"/>
      <c r="Z2038" s="692"/>
      <c r="AA2038" s="692"/>
      <c r="AB2038" s="692"/>
      <c r="AC2038" s="692"/>
      <c r="AD2038" s="692"/>
      <c r="AE2038" s="692"/>
      <c r="AF2038" s="692"/>
      <c r="AG2038" s="692"/>
      <c r="AH2038" s="692"/>
      <c r="AI2038" s="692"/>
      <c r="AJ2038" s="692"/>
    </row>
    <row r="2039" spans="1:31" s="169" customFormat="1" ht="25.5">
      <c r="A2039" s="685" t="s">
        <v>31</v>
      </c>
      <c r="B2039" s="365"/>
      <c r="C2039" s="365"/>
      <c r="D2039" s="365"/>
      <c r="E2039" s="355"/>
      <c r="F2039" s="243"/>
      <c r="G2039" s="694"/>
      <c r="H2039" s="694"/>
      <c r="I2039" s="694"/>
      <c r="J2039" s="694"/>
      <c r="K2039" s="694"/>
      <c r="L2039" s="694"/>
      <c r="M2039" s="694"/>
      <c r="N2039" s="694"/>
      <c r="O2039" s="694"/>
      <c r="P2039" s="694"/>
      <c r="Q2039" s="694"/>
      <c r="R2039" s="694"/>
      <c r="S2039" s="694"/>
      <c r="T2039" s="694"/>
      <c r="U2039" s="694"/>
      <c r="V2039" s="694"/>
      <c r="W2039" s="694"/>
      <c r="X2039" s="694"/>
      <c r="Y2039" s="694"/>
      <c r="Z2039" s="694"/>
      <c r="AA2039" s="694"/>
      <c r="AB2039" s="694"/>
      <c r="AC2039" s="694"/>
      <c r="AD2039" s="694"/>
      <c r="AE2039" s="694"/>
    </row>
    <row r="2040" spans="1:31" s="169" customFormat="1" ht="12" customHeight="1">
      <c r="A2040" s="193" t="s">
        <v>29</v>
      </c>
      <c r="B2040" s="273">
        <v>865000</v>
      </c>
      <c r="C2040" s="273">
        <v>565966</v>
      </c>
      <c r="D2040" s="273">
        <v>515884</v>
      </c>
      <c r="E2040" s="359">
        <v>59.63976878612717</v>
      </c>
      <c r="F2040" s="203">
        <v>50000</v>
      </c>
      <c r="G2040" s="694"/>
      <c r="H2040" s="694"/>
      <c r="I2040" s="694"/>
      <c r="J2040" s="694"/>
      <c r="K2040" s="694"/>
      <c r="L2040" s="694"/>
      <c r="M2040" s="694"/>
      <c r="N2040" s="694"/>
      <c r="O2040" s="694"/>
      <c r="P2040" s="694"/>
      <c r="Q2040" s="694"/>
      <c r="R2040" s="694"/>
      <c r="S2040" s="694"/>
      <c r="T2040" s="694"/>
      <c r="U2040" s="694"/>
      <c r="V2040" s="694"/>
      <c r="W2040" s="694"/>
      <c r="X2040" s="694"/>
      <c r="Y2040" s="694"/>
      <c r="Z2040" s="694"/>
      <c r="AA2040" s="694"/>
      <c r="AB2040" s="694"/>
      <c r="AC2040" s="694"/>
      <c r="AD2040" s="694"/>
      <c r="AE2040" s="694"/>
    </row>
    <row r="2041" spans="1:31" s="169" customFormat="1" ht="12" customHeight="1">
      <c r="A2041" s="259" t="s">
        <v>1720</v>
      </c>
      <c r="B2041" s="273">
        <v>865000</v>
      </c>
      <c r="C2041" s="273">
        <v>565966</v>
      </c>
      <c r="D2041" s="273">
        <v>515884</v>
      </c>
      <c r="E2041" s="359">
        <v>59.63976878612717</v>
      </c>
      <c r="F2041" s="203">
        <v>50000</v>
      </c>
      <c r="G2041" s="694"/>
      <c r="H2041" s="694"/>
      <c r="I2041" s="694"/>
      <c r="J2041" s="694"/>
      <c r="K2041" s="694"/>
      <c r="L2041" s="694"/>
      <c r="M2041" s="694"/>
      <c r="N2041" s="694"/>
      <c r="O2041" s="694"/>
      <c r="P2041" s="694"/>
      <c r="Q2041" s="694"/>
      <c r="R2041" s="694"/>
      <c r="S2041" s="694"/>
      <c r="T2041" s="694"/>
      <c r="U2041" s="694"/>
      <c r="V2041" s="694"/>
      <c r="W2041" s="694"/>
      <c r="X2041" s="694"/>
      <c r="Y2041" s="694"/>
      <c r="Z2041" s="694"/>
      <c r="AA2041" s="694"/>
      <c r="AB2041" s="694"/>
      <c r="AC2041" s="694"/>
      <c r="AD2041" s="694"/>
      <c r="AE2041" s="694"/>
    </row>
    <row r="2042" spans="1:31" s="169" customFormat="1" ht="12" customHeight="1">
      <c r="A2042" s="193" t="s">
        <v>1602</v>
      </c>
      <c r="B2042" s="273">
        <v>865000</v>
      </c>
      <c r="C2042" s="273">
        <v>565966</v>
      </c>
      <c r="D2042" s="273">
        <v>501367</v>
      </c>
      <c r="E2042" s="359">
        <v>57.96150289017341</v>
      </c>
      <c r="F2042" s="203">
        <v>67840</v>
      </c>
      <c r="G2042" s="694"/>
      <c r="H2042" s="694"/>
      <c r="I2042" s="694"/>
      <c r="J2042" s="694"/>
      <c r="K2042" s="694"/>
      <c r="L2042" s="694"/>
      <c r="M2042" s="694"/>
      <c r="N2042" s="694"/>
      <c r="O2042" s="694"/>
      <c r="P2042" s="694"/>
      <c r="Q2042" s="694"/>
      <c r="R2042" s="694"/>
      <c r="S2042" s="694"/>
      <c r="T2042" s="694"/>
      <c r="U2042" s="694"/>
      <c r="V2042" s="694"/>
      <c r="W2042" s="694"/>
      <c r="X2042" s="694"/>
      <c r="Y2042" s="694"/>
      <c r="Z2042" s="694"/>
      <c r="AA2042" s="694"/>
      <c r="AB2042" s="694"/>
      <c r="AC2042" s="694"/>
      <c r="AD2042" s="694"/>
      <c r="AE2042" s="694"/>
    </row>
    <row r="2043" spans="1:31" s="169" customFormat="1" ht="12" customHeight="1">
      <c r="A2043" s="259" t="s">
        <v>1603</v>
      </c>
      <c r="B2043" s="273">
        <v>300000</v>
      </c>
      <c r="C2043" s="273">
        <v>125000</v>
      </c>
      <c r="D2043" s="273">
        <v>110935</v>
      </c>
      <c r="E2043" s="359">
        <v>36.97833333333334</v>
      </c>
      <c r="F2043" s="203">
        <v>27586</v>
      </c>
      <c r="G2043" s="694"/>
      <c r="H2043" s="694"/>
      <c r="I2043" s="694"/>
      <c r="J2043" s="694"/>
      <c r="K2043" s="694"/>
      <c r="L2043" s="694"/>
      <c r="M2043" s="694"/>
      <c r="N2043" s="694"/>
      <c r="O2043" s="694"/>
      <c r="P2043" s="694"/>
      <c r="Q2043" s="694"/>
      <c r="R2043" s="694"/>
      <c r="S2043" s="694"/>
      <c r="T2043" s="694"/>
      <c r="U2043" s="694"/>
      <c r="V2043" s="694"/>
      <c r="W2043" s="694"/>
      <c r="X2043" s="694"/>
      <c r="Y2043" s="694"/>
      <c r="Z2043" s="694"/>
      <c r="AA2043" s="694"/>
      <c r="AB2043" s="694"/>
      <c r="AC2043" s="694"/>
      <c r="AD2043" s="694"/>
      <c r="AE2043" s="694"/>
    </row>
    <row r="2044" spans="1:31" s="169" customFormat="1" ht="12" customHeight="1">
      <c r="A2044" s="274" t="s">
        <v>1604</v>
      </c>
      <c r="B2044" s="273">
        <v>300000</v>
      </c>
      <c r="C2044" s="273">
        <v>125000</v>
      </c>
      <c r="D2044" s="273">
        <v>110935</v>
      </c>
      <c r="E2044" s="359">
        <v>36.97833333333334</v>
      </c>
      <c r="F2044" s="203">
        <v>27586</v>
      </c>
      <c r="G2044" s="694"/>
      <c r="H2044" s="694"/>
      <c r="I2044" s="694"/>
      <c r="J2044" s="694"/>
      <c r="K2044" s="694"/>
      <c r="L2044" s="694"/>
      <c r="M2044" s="694"/>
      <c r="N2044" s="694"/>
      <c r="O2044" s="694"/>
      <c r="P2044" s="694"/>
      <c r="Q2044" s="694"/>
      <c r="R2044" s="694"/>
      <c r="S2044" s="694"/>
      <c r="T2044" s="694"/>
      <c r="U2044" s="694"/>
      <c r="V2044" s="694"/>
      <c r="W2044" s="694"/>
      <c r="X2044" s="694"/>
      <c r="Y2044" s="694"/>
      <c r="Z2044" s="694"/>
      <c r="AA2044" s="694"/>
      <c r="AB2044" s="694"/>
      <c r="AC2044" s="694"/>
      <c r="AD2044" s="694"/>
      <c r="AE2044" s="694"/>
    </row>
    <row r="2045" spans="1:31" s="169" customFormat="1" ht="12" customHeight="1">
      <c r="A2045" s="276" t="s">
        <v>1605</v>
      </c>
      <c r="B2045" s="273">
        <v>300000</v>
      </c>
      <c r="C2045" s="273">
        <v>125000</v>
      </c>
      <c r="D2045" s="273">
        <v>110935</v>
      </c>
      <c r="E2045" s="359">
        <v>36.97833333333334</v>
      </c>
      <c r="F2045" s="203">
        <v>27586</v>
      </c>
      <c r="G2045" s="694"/>
      <c r="H2045" s="694"/>
      <c r="I2045" s="694"/>
      <c r="J2045" s="694"/>
      <c r="K2045" s="694"/>
      <c r="L2045" s="694"/>
      <c r="M2045" s="694"/>
      <c r="N2045" s="694"/>
      <c r="O2045" s="694"/>
      <c r="P2045" s="694"/>
      <c r="Q2045" s="694"/>
      <c r="R2045" s="694"/>
      <c r="S2045" s="694"/>
      <c r="T2045" s="694"/>
      <c r="U2045" s="694"/>
      <c r="V2045" s="694"/>
      <c r="W2045" s="694"/>
      <c r="X2045" s="694"/>
      <c r="Y2045" s="694"/>
      <c r="Z2045" s="694"/>
      <c r="AA2045" s="694"/>
      <c r="AB2045" s="694"/>
      <c r="AC2045" s="694"/>
      <c r="AD2045" s="694"/>
      <c r="AE2045" s="694"/>
    </row>
    <row r="2046" spans="1:31" s="169" customFormat="1" ht="12" customHeight="1">
      <c r="A2046" s="280" t="s">
        <v>1606</v>
      </c>
      <c r="B2046" s="273">
        <v>242000</v>
      </c>
      <c r="C2046" s="273">
        <v>100971</v>
      </c>
      <c r="D2046" s="273">
        <v>89642</v>
      </c>
      <c r="E2046" s="359">
        <v>37.042148760330576</v>
      </c>
      <c r="F2046" s="203">
        <v>22650</v>
      </c>
      <c r="G2046" s="694"/>
      <c r="H2046" s="694"/>
      <c r="I2046" s="694"/>
      <c r="J2046" s="694"/>
      <c r="K2046" s="694"/>
      <c r="L2046" s="694"/>
      <c r="M2046" s="694"/>
      <c r="N2046" s="694"/>
      <c r="O2046" s="694"/>
      <c r="P2046" s="694"/>
      <c r="Q2046" s="694"/>
      <c r="R2046" s="694"/>
      <c r="S2046" s="694"/>
      <c r="T2046" s="694"/>
      <c r="U2046" s="694"/>
      <c r="V2046" s="694"/>
      <c r="W2046" s="694"/>
      <c r="X2046" s="694"/>
      <c r="Y2046" s="694"/>
      <c r="Z2046" s="694"/>
      <c r="AA2046" s="694"/>
      <c r="AB2046" s="694"/>
      <c r="AC2046" s="694"/>
      <c r="AD2046" s="694"/>
      <c r="AE2046" s="694"/>
    </row>
    <row r="2047" spans="1:36" s="693" customFormat="1" ht="12.75">
      <c r="A2047" s="259" t="s">
        <v>1558</v>
      </c>
      <c r="B2047" s="273">
        <v>565000</v>
      </c>
      <c r="C2047" s="273">
        <v>440966</v>
      </c>
      <c r="D2047" s="273">
        <v>390432</v>
      </c>
      <c r="E2047" s="359">
        <v>69.10300884955753</v>
      </c>
      <c r="F2047" s="203">
        <v>40254</v>
      </c>
      <c r="G2047" s="692"/>
      <c r="H2047" s="692"/>
      <c r="I2047" s="692"/>
      <c r="J2047" s="692"/>
      <c r="K2047" s="692"/>
      <c r="L2047" s="692"/>
      <c r="M2047" s="692"/>
      <c r="N2047" s="692"/>
      <c r="O2047" s="692"/>
      <c r="P2047" s="692"/>
      <c r="Q2047" s="692"/>
      <c r="R2047" s="692"/>
      <c r="S2047" s="692"/>
      <c r="T2047" s="692"/>
      <c r="U2047" s="692"/>
      <c r="V2047" s="692"/>
      <c r="W2047" s="692"/>
      <c r="X2047" s="692"/>
      <c r="Y2047" s="692"/>
      <c r="Z2047" s="692"/>
      <c r="AA2047" s="692"/>
      <c r="AB2047" s="692"/>
      <c r="AC2047" s="692"/>
      <c r="AD2047" s="692"/>
      <c r="AE2047" s="692"/>
      <c r="AF2047" s="692"/>
      <c r="AG2047" s="692"/>
      <c r="AH2047" s="692"/>
      <c r="AI2047" s="692"/>
      <c r="AJ2047" s="692"/>
    </row>
    <row r="2048" spans="1:36" s="693" customFormat="1" ht="13.5" customHeight="1">
      <c r="A2048" s="274" t="s">
        <v>1610</v>
      </c>
      <c r="B2048" s="273">
        <v>565000</v>
      </c>
      <c r="C2048" s="273">
        <v>440966</v>
      </c>
      <c r="D2048" s="273">
        <v>390432</v>
      </c>
      <c r="E2048" s="359">
        <v>69.10300884955753</v>
      </c>
      <c r="F2048" s="203">
        <v>40254</v>
      </c>
      <c r="G2048" s="692"/>
      <c r="H2048" s="692"/>
      <c r="I2048" s="692"/>
      <c r="J2048" s="692"/>
      <c r="K2048" s="692"/>
      <c r="L2048" s="692"/>
      <c r="M2048" s="692"/>
      <c r="N2048" s="692"/>
      <c r="O2048" s="692"/>
      <c r="P2048" s="692"/>
      <c r="Q2048" s="692"/>
      <c r="R2048" s="692"/>
      <c r="S2048" s="692"/>
      <c r="T2048" s="692"/>
      <c r="U2048" s="692"/>
      <c r="V2048" s="692"/>
      <c r="W2048" s="692"/>
      <c r="X2048" s="692"/>
      <c r="Y2048" s="692"/>
      <c r="Z2048" s="692"/>
      <c r="AA2048" s="692"/>
      <c r="AB2048" s="692"/>
      <c r="AC2048" s="692"/>
      <c r="AD2048" s="692"/>
      <c r="AE2048" s="692"/>
      <c r="AF2048" s="692"/>
      <c r="AG2048" s="692"/>
      <c r="AH2048" s="692"/>
      <c r="AI2048" s="692"/>
      <c r="AJ2048" s="692"/>
    </row>
    <row r="2049" spans="1:32" s="661" customFormat="1" ht="12.75">
      <c r="A2049" s="274"/>
      <c r="B2049" s="273"/>
      <c r="C2049" s="678"/>
      <c r="D2049" s="678"/>
      <c r="E2049" s="679"/>
      <c r="F2049" s="203"/>
      <c r="AF2049" s="662"/>
    </row>
    <row r="2050" spans="1:26" s="664" customFormat="1" ht="12.75">
      <c r="A2050" s="252" t="s">
        <v>32</v>
      </c>
      <c r="B2050" s="273"/>
      <c r="C2050" s="203"/>
      <c r="D2050" s="203"/>
      <c r="E2050" s="359"/>
      <c r="F2050" s="203"/>
      <c r="G2050" s="663"/>
      <c r="H2050" s="663"/>
      <c r="I2050" s="663"/>
      <c r="J2050" s="663"/>
      <c r="K2050" s="663"/>
      <c r="L2050" s="663"/>
      <c r="M2050" s="663"/>
      <c r="N2050" s="663"/>
      <c r="O2050" s="663"/>
      <c r="P2050" s="663"/>
      <c r="Q2050" s="663"/>
      <c r="R2050" s="663"/>
      <c r="S2050" s="663"/>
      <c r="T2050" s="663"/>
      <c r="U2050" s="663"/>
      <c r="V2050" s="663"/>
      <c r="W2050" s="663"/>
      <c r="X2050" s="663"/>
      <c r="Y2050" s="663"/>
      <c r="Z2050" s="663"/>
    </row>
    <row r="2051" spans="1:26" s="664" customFormat="1" ht="25.5">
      <c r="A2051" s="685" t="s">
        <v>31</v>
      </c>
      <c r="B2051" s="273"/>
      <c r="C2051" s="203"/>
      <c r="D2051" s="203"/>
      <c r="E2051" s="359"/>
      <c r="F2051" s="203"/>
      <c r="G2051" s="663"/>
      <c r="H2051" s="663"/>
      <c r="I2051" s="663"/>
      <c r="J2051" s="663"/>
      <c r="K2051" s="663"/>
      <c r="L2051" s="663"/>
      <c r="M2051" s="663"/>
      <c r="N2051" s="663"/>
      <c r="O2051" s="663"/>
      <c r="P2051" s="663"/>
      <c r="Q2051" s="663"/>
      <c r="R2051" s="663"/>
      <c r="S2051" s="663"/>
      <c r="T2051" s="663"/>
      <c r="U2051" s="663"/>
      <c r="V2051" s="663"/>
      <c r="W2051" s="663"/>
      <c r="X2051" s="663"/>
      <c r="Y2051" s="663"/>
      <c r="Z2051" s="663"/>
    </row>
    <row r="2052" spans="1:26" s="664" customFormat="1" ht="12.75">
      <c r="A2052" s="193" t="s">
        <v>29</v>
      </c>
      <c r="B2052" s="273">
        <v>865000</v>
      </c>
      <c r="C2052" s="273">
        <v>565966</v>
      </c>
      <c r="D2052" s="273">
        <v>515884</v>
      </c>
      <c r="E2052" s="359">
        <v>59.63976878612717</v>
      </c>
      <c r="F2052" s="203">
        <v>50000</v>
      </c>
      <c r="G2052" s="663"/>
      <c r="H2052" s="663"/>
      <c r="I2052" s="663"/>
      <c r="J2052" s="663"/>
      <c r="K2052" s="663"/>
      <c r="L2052" s="663"/>
      <c r="M2052" s="663"/>
      <c r="N2052" s="663"/>
      <c r="O2052" s="663"/>
      <c r="P2052" s="663"/>
      <c r="Q2052" s="663"/>
      <c r="R2052" s="663"/>
      <c r="S2052" s="663"/>
      <c r="T2052" s="663"/>
      <c r="U2052" s="663"/>
      <c r="V2052" s="663"/>
      <c r="W2052" s="663"/>
      <c r="X2052" s="663"/>
      <c r="Y2052" s="663"/>
      <c r="Z2052" s="663"/>
    </row>
    <row r="2053" spans="1:26" s="664" customFormat="1" ht="12.75">
      <c r="A2053" s="259" t="s">
        <v>1720</v>
      </c>
      <c r="B2053" s="273">
        <v>865000</v>
      </c>
      <c r="C2053" s="273">
        <v>565966</v>
      </c>
      <c r="D2053" s="273">
        <v>515884</v>
      </c>
      <c r="E2053" s="359">
        <v>59.63976878612717</v>
      </c>
      <c r="F2053" s="203">
        <v>50000</v>
      </c>
      <c r="G2053" s="663"/>
      <c r="H2053" s="663"/>
      <c r="I2053" s="663"/>
      <c r="J2053" s="663"/>
      <c r="K2053" s="663"/>
      <c r="L2053" s="663"/>
      <c r="M2053" s="663"/>
      <c r="N2053" s="663"/>
      <c r="O2053" s="663"/>
      <c r="P2053" s="663"/>
      <c r="Q2053" s="663"/>
      <c r="R2053" s="663"/>
      <c r="S2053" s="663"/>
      <c r="T2053" s="663"/>
      <c r="U2053" s="663"/>
      <c r="V2053" s="663"/>
      <c r="W2053" s="663"/>
      <c r="X2053" s="663"/>
      <c r="Y2053" s="663"/>
      <c r="Z2053" s="663"/>
    </row>
    <row r="2054" spans="1:26" s="664" customFormat="1" ht="12.75">
      <c r="A2054" s="193" t="s">
        <v>1602</v>
      </c>
      <c r="B2054" s="273">
        <v>865000</v>
      </c>
      <c r="C2054" s="273">
        <v>565966</v>
      </c>
      <c r="D2054" s="273">
        <v>501367</v>
      </c>
      <c r="E2054" s="359">
        <v>57.96150289017341</v>
      </c>
      <c r="F2054" s="203">
        <v>67840</v>
      </c>
      <c r="G2054" s="663"/>
      <c r="H2054" s="663"/>
      <c r="I2054" s="663"/>
      <c r="J2054" s="663"/>
      <c r="K2054" s="663"/>
      <c r="L2054" s="663"/>
      <c r="M2054" s="663"/>
      <c r="N2054" s="663"/>
      <c r="O2054" s="663"/>
      <c r="P2054" s="663"/>
      <c r="Q2054" s="663"/>
      <c r="R2054" s="663"/>
      <c r="S2054" s="663"/>
      <c r="T2054" s="663"/>
      <c r="U2054" s="663"/>
      <c r="V2054" s="663"/>
      <c r="W2054" s="663"/>
      <c r="X2054" s="663"/>
      <c r="Y2054" s="663"/>
      <c r="Z2054" s="663"/>
    </row>
    <row r="2055" spans="1:26" s="664" customFormat="1" ht="12.75">
      <c r="A2055" s="259" t="s">
        <v>1603</v>
      </c>
      <c r="B2055" s="273">
        <v>300000</v>
      </c>
      <c r="C2055" s="273">
        <v>125000</v>
      </c>
      <c r="D2055" s="273">
        <v>110935</v>
      </c>
      <c r="E2055" s="359">
        <v>36.97833333333334</v>
      </c>
      <c r="F2055" s="203">
        <v>27586</v>
      </c>
      <c r="G2055" s="663"/>
      <c r="H2055" s="663"/>
      <c r="I2055" s="663"/>
      <c r="J2055" s="663"/>
      <c r="K2055" s="663"/>
      <c r="L2055" s="663"/>
      <c r="M2055" s="663"/>
      <c r="N2055" s="663"/>
      <c r="O2055" s="663"/>
      <c r="P2055" s="663"/>
      <c r="Q2055" s="663"/>
      <c r="R2055" s="663"/>
      <c r="S2055" s="663"/>
      <c r="T2055" s="663"/>
      <c r="U2055" s="663"/>
      <c r="V2055" s="663"/>
      <c r="W2055" s="663"/>
      <c r="X2055" s="663"/>
      <c r="Y2055" s="663"/>
      <c r="Z2055" s="663"/>
    </row>
    <row r="2056" spans="1:26" s="664" customFormat="1" ht="12.75">
      <c r="A2056" s="274" t="s">
        <v>1604</v>
      </c>
      <c r="B2056" s="273">
        <v>300000</v>
      </c>
      <c r="C2056" s="273">
        <v>125000</v>
      </c>
      <c r="D2056" s="273">
        <v>110935</v>
      </c>
      <c r="E2056" s="359">
        <v>36.97833333333334</v>
      </c>
      <c r="F2056" s="203">
        <v>27586</v>
      </c>
      <c r="G2056" s="663"/>
      <c r="H2056" s="663"/>
      <c r="I2056" s="663"/>
      <c r="J2056" s="663"/>
      <c r="K2056" s="663"/>
      <c r="L2056" s="663"/>
      <c r="M2056" s="663"/>
      <c r="N2056" s="663"/>
      <c r="O2056" s="663"/>
      <c r="P2056" s="663"/>
      <c r="Q2056" s="663"/>
      <c r="R2056" s="663"/>
      <c r="S2056" s="663"/>
      <c r="T2056" s="663"/>
      <c r="U2056" s="663"/>
      <c r="V2056" s="663"/>
      <c r="W2056" s="663"/>
      <c r="X2056" s="663"/>
      <c r="Y2056" s="663"/>
      <c r="Z2056" s="663"/>
    </row>
    <row r="2057" spans="1:26" s="664" customFormat="1" ht="12.75">
      <c r="A2057" s="276" t="s">
        <v>1605</v>
      </c>
      <c r="B2057" s="273">
        <v>300000</v>
      </c>
      <c r="C2057" s="273">
        <v>125000</v>
      </c>
      <c r="D2057" s="273">
        <v>110935</v>
      </c>
      <c r="E2057" s="359">
        <v>36.97833333333334</v>
      </c>
      <c r="F2057" s="203">
        <v>27586</v>
      </c>
      <c r="G2057" s="663"/>
      <c r="H2057" s="663"/>
      <c r="I2057" s="663"/>
      <c r="J2057" s="663"/>
      <c r="K2057" s="663"/>
      <c r="L2057" s="663"/>
      <c r="M2057" s="663"/>
      <c r="N2057" s="663"/>
      <c r="O2057" s="663"/>
      <c r="P2057" s="663"/>
      <c r="Q2057" s="663"/>
      <c r="R2057" s="663"/>
      <c r="S2057" s="663"/>
      <c r="T2057" s="663"/>
      <c r="U2057" s="663"/>
      <c r="V2057" s="663"/>
      <c r="W2057" s="663"/>
      <c r="X2057" s="663"/>
      <c r="Y2057" s="663"/>
      <c r="Z2057" s="663"/>
    </row>
    <row r="2058" spans="1:26" s="664" customFormat="1" ht="12.75">
      <c r="A2058" s="280" t="s">
        <v>1606</v>
      </c>
      <c r="B2058" s="273">
        <v>242000</v>
      </c>
      <c r="C2058" s="273">
        <v>100971</v>
      </c>
      <c r="D2058" s="273">
        <v>89642</v>
      </c>
      <c r="E2058" s="359">
        <v>37.042148760330576</v>
      </c>
      <c r="F2058" s="203">
        <v>22650</v>
      </c>
      <c r="G2058" s="663"/>
      <c r="H2058" s="663"/>
      <c r="I2058" s="663"/>
      <c r="J2058" s="663"/>
      <c r="K2058" s="663"/>
      <c r="L2058" s="663"/>
      <c r="M2058" s="663"/>
      <c r="N2058" s="663"/>
      <c r="O2058" s="663"/>
      <c r="P2058" s="663"/>
      <c r="Q2058" s="663"/>
      <c r="R2058" s="663"/>
      <c r="S2058" s="663"/>
      <c r="T2058" s="663"/>
      <c r="U2058" s="663"/>
      <c r="V2058" s="663"/>
      <c r="W2058" s="663"/>
      <c r="X2058" s="663"/>
      <c r="Y2058" s="663"/>
      <c r="Z2058" s="663"/>
    </row>
    <row r="2059" spans="1:26" s="664" customFormat="1" ht="12.75">
      <c r="A2059" s="259" t="s">
        <v>1558</v>
      </c>
      <c r="B2059" s="273">
        <v>565000</v>
      </c>
      <c r="C2059" s="273">
        <v>440966</v>
      </c>
      <c r="D2059" s="273">
        <v>390432</v>
      </c>
      <c r="E2059" s="359">
        <v>69.10300884955753</v>
      </c>
      <c r="F2059" s="203">
        <v>40254</v>
      </c>
      <c r="G2059" s="663"/>
      <c r="H2059" s="663"/>
      <c r="I2059" s="663"/>
      <c r="J2059" s="663"/>
      <c r="K2059" s="663"/>
      <c r="L2059" s="663"/>
      <c r="M2059" s="663"/>
      <c r="N2059" s="663"/>
      <c r="O2059" s="663"/>
      <c r="P2059" s="663"/>
      <c r="Q2059" s="663"/>
      <c r="R2059" s="663"/>
      <c r="S2059" s="663"/>
      <c r="T2059" s="663"/>
      <c r="U2059" s="663"/>
      <c r="V2059" s="663"/>
      <c r="W2059" s="663"/>
      <c r="X2059" s="663"/>
      <c r="Y2059" s="663"/>
      <c r="Z2059" s="663"/>
    </row>
    <row r="2060" spans="1:26" s="664" customFormat="1" ht="12.75">
      <c r="A2060" s="274" t="s">
        <v>1610</v>
      </c>
      <c r="B2060" s="273">
        <v>565000</v>
      </c>
      <c r="C2060" s="273">
        <v>440966</v>
      </c>
      <c r="D2060" s="273">
        <v>390432</v>
      </c>
      <c r="E2060" s="359">
        <v>69.10300884955753</v>
      </c>
      <c r="F2060" s="203">
        <v>40254</v>
      </c>
      <c r="G2060" s="663"/>
      <c r="H2060" s="663"/>
      <c r="I2060" s="663"/>
      <c r="J2060" s="663"/>
      <c r="K2060" s="663"/>
      <c r="L2060" s="663"/>
      <c r="M2060" s="663"/>
      <c r="N2060" s="663"/>
      <c r="O2060" s="663"/>
      <c r="P2060" s="663"/>
      <c r="Q2060" s="663"/>
      <c r="R2060" s="663"/>
      <c r="S2060" s="663"/>
      <c r="T2060" s="663"/>
      <c r="U2060" s="663"/>
      <c r="V2060" s="663"/>
      <c r="W2060" s="663"/>
      <c r="X2060" s="663"/>
      <c r="Y2060" s="663"/>
      <c r="Z2060" s="663"/>
    </row>
    <row r="2061" spans="1:26" s="664" customFormat="1" ht="12.75">
      <c r="A2061" s="252"/>
      <c r="B2061" s="273"/>
      <c r="C2061" s="203"/>
      <c r="D2061" s="203"/>
      <c r="E2061" s="359"/>
      <c r="F2061" s="203"/>
      <c r="G2061" s="663"/>
      <c r="H2061" s="663"/>
      <c r="I2061" s="663"/>
      <c r="J2061" s="663"/>
      <c r="K2061" s="663"/>
      <c r="L2061" s="663"/>
      <c r="M2061" s="663"/>
      <c r="N2061" s="663"/>
      <c r="O2061" s="663"/>
      <c r="P2061" s="663"/>
      <c r="Q2061" s="663"/>
      <c r="R2061" s="663"/>
      <c r="S2061" s="663"/>
      <c r="T2061" s="663"/>
      <c r="U2061" s="663"/>
      <c r="V2061" s="663"/>
      <c r="W2061" s="663"/>
      <c r="X2061" s="663"/>
      <c r="Y2061" s="663"/>
      <c r="Z2061" s="663"/>
    </row>
    <row r="2062" spans="1:36" s="693" customFormat="1" ht="12.75">
      <c r="A2062" s="645" t="s">
        <v>14</v>
      </c>
      <c r="B2062" s="368"/>
      <c r="C2062" s="368"/>
      <c r="D2062" s="368"/>
      <c r="E2062" s="691"/>
      <c r="F2062" s="203"/>
      <c r="G2062" s="692"/>
      <c r="H2062" s="692"/>
      <c r="I2062" s="692"/>
      <c r="J2062" s="692"/>
      <c r="K2062" s="692"/>
      <c r="L2062" s="692"/>
      <c r="M2062" s="692"/>
      <c r="N2062" s="692"/>
      <c r="O2062" s="692"/>
      <c r="P2062" s="692"/>
      <c r="Q2062" s="692"/>
      <c r="R2062" s="692"/>
      <c r="S2062" s="692"/>
      <c r="T2062" s="692"/>
      <c r="U2062" s="692"/>
      <c r="V2062" s="692"/>
      <c r="W2062" s="692"/>
      <c r="X2062" s="692"/>
      <c r="Y2062" s="692"/>
      <c r="Z2062" s="692"/>
      <c r="AA2062" s="692"/>
      <c r="AB2062" s="692"/>
      <c r="AC2062" s="692"/>
      <c r="AD2062" s="692"/>
      <c r="AE2062" s="692"/>
      <c r="AF2062" s="692"/>
      <c r="AG2062" s="692"/>
      <c r="AH2062" s="692"/>
      <c r="AI2062" s="692"/>
      <c r="AJ2062" s="692"/>
    </row>
    <row r="2063" spans="1:36" s="695" customFormat="1" ht="12.75">
      <c r="A2063" s="193" t="s">
        <v>29</v>
      </c>
      <c r="B2063" s="273">
        <v>584590</v>
      </c>
      <c r="C2063" s="273">
        <v>407126</v>
      </c>
      <c r="D2063" s="273">
        <v>238893</v>
      </c>
      <c r="E2063" s="359">
        <v>40.86505071930755</v>
      </c>
      <c r="F2063" s="203">
        <v>62164</v>
      </c>
      <c r="G2063" s="525"/>
      <c r="H2063" s="525"/>
      <c r="I2063" s="525"/>
      <c r="J2063" s="525"/>
      <c r="K2063" s="525"/>
      <c r="L2063" s="525"/>
      <c r="M2063" s="525"/>
      <c r="N2063" s="525"/>
      <c r="O2063" s="525"/>
      <c r="P2063" s="525"/>
      <c r="Q2063" s="525"/>
      <c r="R2063" s="525"/>
      <c r="S2063" s="525"/>
      <c r="T2063" s="525"/>
      <c r="U2063" s="525"/>
      <c r="V2063" s="525"/>
      <c r="W2063" s="525"/>
      <c r="X2063" s="525"/>
      <c r="Y2063" s="525"/>
      <c r="Z2063" s="525"/>
      <c r="AA2063" s="525"/>
      <c r="AB2063" s="525"/>
      <c r="AC2063" s="525"/>
      <c r="AD2063" s="525"/>
      <c r="AE2063" s="525"/>
      <c r="AF2063" s="525"/>
      <c r="AG2063" s="525"/>
      <c r="AH2063" s="525"/>
      <c r="AI2063" s="525"/>
      <c r="AJ2063" s="525"/>
    </row>
    <row r="2064" spans="1:36" s="695" customFormat="1" ht="12.75">
      <c r="A2064" s="259" t="s">
        <v>1720</v>
      </c>
      <c r="B2064" s="273">
        <v>584590</v>
      </c>
      <c r="C2064" s="273">
        <v>407126</v>
      </c>
      <c r="D2064" s="273">
        <v>238893</v>
      </c>
      <c r="E2064" s="359">
        <v>40.86505071930755</v>
      </c>
      <c r="F2064" s="203">
        <v>62164</v>
      </c>
      <c r="G2064" s="525"/>
      <c r="H2064" s="525"/>
      <c r="I2064" s="525"/>
      <c r="J2064" s="525"/>
      <c r="K2064" s="525"/>
      <c r="L2064" s="525"/>
      <c r="M2064" s="525"/>
      <c r="N2064" s="525"/>
      <c r="O2064" s="525"/>
      <c r="P2064" s="525"/>
      <c r="Q2064" s="525"/>
      <c r="R2064" s="525"/>
      <c r="S2064" s="525"/>
      <c r="T2064" s="525"/>
      <c r="U2064" s="525"/>
      <c r="V2064" s="525"/>
      <c r="W2064" s="525"/>
      <c r="X2064" s="525"/>
      <c r="Y2064" s="525"/>
      <c r="Z2064" s="525"/>
      <c r="AA2064" s="525"/>
      <c r="AB2064" s="525"/>
      <c r="AC2064" s="525"/>
      <c r="AD2064" s="525"/>
      <c r="AE2064" s="525"/>
      <c r="AF2064" s="525"/>
      <c r="AG2064" s="525"/>
      <c r="AH2064" s="525"/>
      <c r="AI2064" s="525"/>
      <c r="AJ2064" s="525"/>
    </row>
    <row r="2065" spans="1:36" s="696" customFormat="1" ht="12.75">
      <c r="A2065" s="364" t="s">
        <v>1602</v>
      </c>
      <c r="B2065" s="273">
        <v>584590</v>
      </c>
      <c r="C2065" s="273">
        <v>407126</v>
      </c>
      <c r="D2065" s="273">
        <v>238893</v>
      </c>
      <c r="E2065" s="359">
        <v>40.86505071930755</v>
      </c>
      <c r="F2065" s="203">
        <v>62164</v>
      </c>
      <c r="G2065" s="692"/>
      <c r="H2065" s="692"/>
      <c r="I2065" s="692"/>
      <c r="J2065" s="692"/>
      <c r="K2065" s="692"/>
      <c r="L2065" s="692"/>
      <c r="M2065" s="692"/>
      <c r="N2065" s="692"/>
      <c r="O2065" s="692"/>
      <c r="P2065" s="692"/>
      <c r="Q2065" s="692"/>
      <c r="R2065" s="692"/>
      <c r="S2065" s="692"/>
      <c r="T2065" s="692"/>
      <c r="U2065" s="692"/>
      <c r="V2065" s="692"/>
      <c r="W2065" s="692"/>
      <c r="X2065" s="692"/>
      <c r="Y2065" s="692"/>
      <c r="Z2065" s="692"/>
      <c r="AA2065" s="692"/>
      <c r="AB2065" s="692"/>
      <c r="AC2065" s="692"/>
      <c r="AD2065" s="692"/>
      <c r="AE2065" s="692"/>
      <c r="AF2065" s="692"/>
      <c r="AG2065" s="692"/>
      <c r="AH2065" s="692"/>
      <c r="AI2065" s="692"/>
      <c r="AJ2065" s="692"/>
    </row>
    <row r="2066" spans="1:36" s="693" customFormat="1" ht="12.75">
      <c r="A2066" s="259" t="s">
        <v>1603</v>
      </c>
      <c r="B2066" s="273">
        <v>584590</v>
      </c>
      <c r="C2066" s="273">
        <v>407126</v>
      </c>
      <c r="D2066" s="273">
        <v>238893</v>
      </c>
      <c r="E2066" s="359">
        <v>40.86505071930755</v>
      </c>
      <c r="F2066" s="203">
        <v>62164</v>
      </c>
      <c r="G2066" s="692"/>
      <c r="H2066" s="692"/>
      <c r="I2066" s="692"/>
      <c r="J2066" s="692"/>
      <c r="K2066" s="692"/>
      <c r="L2066" s="692"/>
      <c r="M2066" s="692"/>
      <c r="N2066" s="692"/>
      <c r="O2066" s="692"/>
      <c r="P2066" s="692"/>
      <c r="Q2066" s="692"/>
      <c r="R2066" s="692"/>
      <c r="S2066" s="692"/>
      <c r="T2066" s="692"/>
      <c r="U2066" s="692"/>
      <c r="V2066" s="692"/>
      <c r="W2066" s="692"/>
      <c r="X2066" s="692"/>
      <c r="Y2066" s="692"/>
      <c r="Z2066" s="692"/>
      <c r="AA2066" s="692"/>
      <c r="AB2066" s="692"/>
      <c r="AC2066" s="692"/>
      <c r="AD2066" s="692"/>
      <c r="AE2066" s="692"/>
      <c r="AF2066" s="692"/>
      <c r="AG2066" s="692"/>
      <c r="AH2066" s="692"/>
      <c r="AI2066" s="692"/>
      <c r="AJ2066" s="692"/>
    </row>
    <row r="2067" spans="1:36" s="693" customFormat="1" ht="12.75">
      <c r="A2067" s="274" t="s">
        <v>1640</v>
      </c>
      <c r="B2067" s="273">
        <v>584590</v>
      </c>
      <c r="C2067" s="273">
        <v>407126</v>
      </c>
      <c r="D2067" s="273">
        <v>238893</v>
      </c>
      <c r="E2067" s="359">
        <v>40.86505071930755</v>
      </c>
      <c r="F2067" s="203">
        <v>62164</v>
      </c>
      <c r="G2067" s="692"/>
      <c r="H2067" s="692"/>
      <c r="I2067" s="692"/>
      <c r="J2067" s="692"/>
      <c r="K2067" s="692"/>
      <c r="L2067" s="692"/>
      <c r="M2067" s="692"/>
      <c r="N2067" s="692"/>
      <c r="O2067" s="692"/>
      <c r="P2067" s="692"/>
      <c r="Q2067" s="692"/>
      <c r="R2067" s="692"/>
      <c r="S2067" s="692"/>
      <c r="T2067" s="692"/>
      <c r="U2067" s="692"/>
      <c r="V2067" s="692"/>
      <c r="W2067" s="692"/>
      <c r="X2067" s="692"/>
      <c r="Y2067" s="692"/>
      <c r="Z2067" s="692"/>
      <c r="AA2067" s="692"/>
      <c r="AB2067" s="692"/>
      <c r="AC2067" s="692"/>
      <c r="AD2067" s="692"/>
      <c r="AE2067" s="692"/>
      <c r="AF2067" s="692"/>
      <c r="AG2067" s="692"/>
      <c r="AH2067" s="692"/>
      <c r="AI2067" s="692"/>
      <c r="AJ2067" s="692"/>
    </row>
    <row r="2068" spans="1:36" s="693" customFormat="1" ht="12.75">
      <c r="A2068" s="274" t="s">
        <v>1214</v>
      </c>
      <c r="B2068" s="273">
        <v>-11379386</v>
      </c>
      <c r="C2068" s="273">
        <v>-10908656</v>
      </c>
      <c r="D2068" s="273">
        <v>-10908656</v>
      </c>
      <c r="E2068" s="359">
        <v>95.86330932090712</v>
      </c>
      <c r="F2068" s="203">
        <v>-479425</v>
      </c>
      <c r="G2068" s="692"/>
      <c r="H2068" s="692"/>
      <c r="I2068" s="692"/>
      <c r="J2068" s="692"/>
      <c r="K2068" s="692"/>
      <c r="L2068" s="692"/>
      <c r="M2068" s="692"/>
      <c r="N2068" s="692"/>
      <c r="O2068" s="692"/>
      <c r="P2068" s="692"/>
      <c r="Q2068" s="692"/>
      <c r="R2068" s="692"/>
      <c r="S2068" s="692"/>
      <c r="T2068" s="692"/>
      <c r="U2068" s="692"/>
      <c r="V2068" s="692"/>
      <c r="W2068" s="692"/>
      <c r="X2068" s="692"/>
      <c r="Y2068" s="692"/>
      <c r="Z2068" s="692"/>
      <c r="AA2068" s="692"/>
      <c r="AB2068" s="692"/>
      <c r="AC2068" s="692"/>
      <c r="AD2068" s="692"/>
      <c r="AE2068" s="692"/>
      <c r="AF2068" s="692"/>
      <c r="AG2068" s="692"/>
      <c r="AH2068" s="692"/>
      <c r="AI2068" s="692"/>
      <c r="AJ2068" s="692"/>
    </row>
    <row r="2069" spans="1:36" s="693" customFormat="1" ht="12.75">
      <c r="A2069" s="259" t="s">
        <v>1664</v>
      </c>
      <c r="B2069" s="273">
        <v>-11379386</v>
      </c>
      <c r="C2069" s="273">
        <v>-10908656</v>
      </c>
      <c r="D2069" s="273">
        <v>-10908656</v>
      </c>
      <c r="E2069" s="359">
        <v>95.86330932090712</v>
      </c>
      <c r="F2069" s="203">
        <v>-479425</v>
      </c>
      <c r="G2069" s="692"/>
      <c r="H2069" s="692"/>
      <c r="I2069" s="692"/>
      <c r="J2069" s="692"/>
      <c r="K2069" s="692"/>
      <c r="L2069" s="692"/>
      <c r="M2069" s="692"/>
      <c r="N2069" s="692"/>
      <c r="O2069" s="692"/>
      <c r="P2069" s="692"/>
      <c r="Q2069" s="692"/>
      <c r="R2069" s="692"/>
      <c r="S2069" s="692"/>
      <c r="T2069" s="692"/>
      <c r="U2069" s="692"/>
      <c r="V2069" s="692"/>
      <c r="W2069" s="692"/>
      <c r="X2069" s="692"/>
      <c r="Y2069" s="692"/>
      <c r="Z2069" s="692"/>
      <c r="AA2069" s="692"/>
      <c r="AB2069" s="692"/>
      <c r="AC2069" s="692"/>
      <c r="AD2069" s="692"/>
      <c r="AE2069" s="692"/>
      <c r="AF2069" s="692"/>
      <c r="AG2069" s="692"/>
      <c r="AH2069" s="692"/>
      <c r="AI2069" s="692"/>
      <c r="AJ2069" s="692"/>
    </row>
    <row r="2070" spans="1:36" s="693" customFormat="1" ht="12.75">
      <c r="A2070" s="283" t="s">
        <v>30</v>
      </c>
      <c r="B2070" s="273">
        <v>11379386</v>
      </c>
      <c r="C2070" s="273">
        <v>10908656</v>
      </c>
      <c r="D2070" s="273">
        <v>10908656</v>
      </c>
      <c r="E2070" s="359">
        <v>95.86330932090712</v>
      </c>
      <c r="F2070" s="203">
        <v>479425</v>
      </c>
      <c r="G2070" s="692"/>
      <c r="H2070" s="692"/>
      <c r="I2070" s="692"/>
      <c r="J2070" s="692"/>
      <c r="K2070" s="692"/>
      <c r="L2070" s="692"/>
      <c r="M2070" s="692"/>
      <c r="N2070" s="692"/>
      <c r="O2070" s="692"/>
      <c r="P2070" s="692"/>
      <c r="Q2070" s="692"/>
      <c r="R2070" s="692"/>
      <c r="S2070" s="692"/>
      <c r="T2070" s="692"/>
      <c r="U2070" s="692"/>
      <c r="V2070" s="692"/>
      <c r="W2070" s="692"/>
      <c r="X2070" s="692"/>
      <c r="Y2070" s="692"/>
      <c r="Z2070" s="692"/>
      <c r="AA2070" s="692"/>
      <c r="AB2070" s="692"/>
      <c r="AC2070" s="692"/>
      <c r="AD2070" s="692"/>
      <c r="AE2070" s="692"/>
      <c r="AF2070" s="692"/>
      <c r="AG2070" s="692"/>
      <c r="AH2070" s="692"/>
      <c r="AI2070" s="692"/>
      <c r="AJ2070" s="692"/>
    </row>
    <row r="2071" spans="1:36" s="693" customFormat="1" ht="25.5">
      <c r="A2071" s="283" t="s">
        <v>197</v>
      </c>
      <c r="B2071" s="203">
        <v>11379386</v>
      </c>
      <c r="C2071" s="203">
        <v>10908656</v>
      </c>
      <c r="D2071" s="203">
        <v>10908656</v>
      </c>
      <c r="E2071" s="359">
        <v>95.86330932090712</v>
      </c>
      <c r="F2071" s="203">
        <v>479425</v>
      </c>
      <c r="G2071" s="692"/>
      <c r="H2071" s="692"/>
      <c r="I2071" s="692"/>
      <c r="J2071" s="692"/>
      <c r="K2071" s="692"/>
      <c r="L2071" s="692"/>
      <c r="M2071" s="692"/>
      <c r="N2071" s="692"/>
      <c r="O2071" s="692"/>
      <c r="P2071" s="692"/>
      <c r="Q2071" s="692"/>
      <c r="R2071" s="692"/>
      <c r="S2071" s="692"/>
      <c r="T2071" s="692"/>
      <c r="U2071" s="692"/>
      <c r="V2071" s="692"/>
      <c r="W2071" s="692"/>
      <c r="X2071" s="692"/>
      <c r="Y2071" s="692"/>
      <c r="Z2071" s="692"/>
      <c r="AA2071" s="692"/>
      <c r="AB2071" s="692"/>
      <c r="AC2071" s="692"/>
      <c r="AD2071" s="692"/>
      <c r="AE2071" s="692"/>
      <c r="AF2071" s="692"/>
      <c r="AG2071" s="692"/>
      <c r="AH2071" s="692"/>
      <c r="AI2071" s="692"/>
      <c r="AJ2071" s="692"/>
    </row>
    <row r="2072" spans="1:32" s="661" customFormat="1" ht="12.75">
      <c r="A2072" s="274"/>
      <c r="B2072" s="273"/>
      <c r="C2072" s="678"/>
      <c r="D2072" s="678"/>
      <c r="E2072" s="679"/>
      <c r="F2072" s="203"/>
      <c r="AF2072" s="662"/>
    </row>
    <row r="2073" spans="1:26" s="664" customFormat="1" ht="12.75">
      <c r="A2073" s="252" t="s">
        <v>32</v>
      </c>
      <c r="B2073" s="273"/>
      <c r="C2073" s="203"/>
      <c r="D2073" s="203"/>
      <c r="E2073" s="359"/>
      <c r="F2073" s="203"/>
      <c r="G2073" s="663"/>
      <c r="H2073" s="663"/>
      <c r="I2073" s="663"/>
      <c r="J2073" s="663"/>
      <c r="K2073" s="663"/>
      <c r="L2073" s="663"/>
      <c r="M2073" s="663"/>
      <c r="N2073" s="663"/>
      <c r="O2073" s="663"/>
      <c r="P2073" s="663"/>
      <c r="Q2073" s="663"/>
      <c r="R2073" s="663"/>
      <c r="S2073" s="663"/>
      <c r="T2073" s="663"/>
      <c r="U2073" s="663"/>
      <c r="V2073" s="663"/>
      <c r="W2073" s="663"/>
      <c r="X2073" s="663"/>
      <c r="Y2073" s="663"/>
      <c r="Z2073" s="663"/>
    </row>
    <row r="2074" spans="1:26" s="664" customFormat="1" ht="12.75">
      <c r="A2074" s="645" t="s">
        <v>14</v>
      </c>
      <c r="B2074" s="273"/>
      <c r="C2074" s="203"/>
      <c r="D2074" s="203"/>
      <c r="E2074" s="359"/>
      <c r="F2074" s="203"/>
      <c r="G2074" s="663"/>
      <c r="H2074" s="663"/>
      <c r="I2074" s="663"/>
      <c r="J2074" s="663"/>
      <c r="K2074" s="663"/>
      <c r="L2074" s="663"/>
      <c r="M2074" s="663"/>
      <c r="N2074" s="663"/>
      <c r="O2074" s="663"/>
      <c r="P2074" s="663"/>
      <c r="Q2074" s="663"/>
      <c r="R2074" s="663"/>
      <c r="S2074" s="663"/>
      <c r="T2074" s="663"/>
      <c r="U2074" s="663"/>
      <c r="V2074" s="663"/>
      <c r="W2074" s="663"/>
      <c r="X2074" s="663"/>
      <c r="Y2074" s="663"/>
      <c r="Z2074" s="663"/>
    </row>
    <row r="2075" spans="1:26" s="664" customFormat="1" ht="12.75">
      <c r="A2075" s="193" t="s">
        <v>29</v>
      </c>
      <c r="B2075" s="273">
        <v>584590</v>
      </c>
      <c r="C2075" s="273">
        <v>407126</v>
      </c>
      <c r="D2075" s="273">
        <v>238893</v>
      </c>
      <c r="E2075" s="359">
        <v>40.86505071930755</v>
      </c>
      <c r="F2075" s="203">
        <v>62164</v>
      </c>
      <c r="G2075" s="663"/>
      <c r="H2075" s="663"/>
      <c r="I2075" s="663"/>
      <c r="J2075" s="663"/>
      <c r="K2075" s="663"/>
      <c r="L2075" s="663"/>
      <c r="M2075" s="663"/>
      <c r="N2075" s="663"/>
      <c r="O2075" s="663"/>
      <c r="P2075" s="663"/>
      <c r="Q2075" s="663"/>
      <c r="R2075" s="663"/>
      <c r="S2075" s="663"/>
      <c r="T2075" s="663"/>
      <c r="U2075" s="663"/>
      <c r="V2075" s="663"/>
      <c r="W2075" s="663"/>
      <c r="X2075" s="663"/>
      <c r="Y2075" s="663"/>
      <c r="Z2075" s="663"/>
    </row>
    <row r="2076" spans="1:26" s="664" customFormat="1" ht="12.75">
      <c r="A2076" s="259" t="s">
        <v>1720</v>
      </c>
      <c r="B2076" s="273">
        <v>584590</v>
      </c>
      <c r="C2076" s="273">
        <v>407126</v>
      </c>
      <c r="D2076" s="273">
        <v>238893</v>
      </c>
      <c r="E2076" s="359">
        <v>40.86505071930755</v>
      </c>
      <c r="F2076" s="203">
        <v>62164</v>
      </c>
      <c r="G2076" s="663"/>
      <c r="H2076" s="663"/>
      <c r="I2076" s="663"/>
      <c r="J2076" s="663"/>
      <c r="K2076" s="663"/>
      <c r="L2076" s="663"/>
      <c r="M2076" s="663"/>
      <c r="N2076" s="663"/>
      <c r="O2076" s="663"/>
      <c r="P2076" s="663"/>
      <c r="Q2076" s="663"/>
      <c r="R2076" s="663"/>
      <c r="S2076" s="663"/>
      <c r="T2076" s="663"/>
      <c r="U2076" s="663"/>
      <c r="V2076" s="663"/>
      <c r="W2076" s="663"/>
      <c r="X2076" s="663"/>
      <c r="Y2076" s="663"/>
      <c r="Z2076" s="663"/>
    </row>
    <row r="2077" spans="1:26" s="664" customFormat="1" ht="12.75">
      <c r="A2077" s="364" t="s">
        <v>1602</v>
      </c>
      <c r="B2077" s="273">
        <v>584590</v>
      </c>
      <c r="C2077" s="273">
        <v>407126</v>
      </c>
      <c r="D2077" s="273">
        <v>238893</v>
      </c>
      <c r="E2077" s="359">
        <v>40.86505071930755</v>
      </c>
      <c r="F2077" s="203">
        <v>62164</v>
      </c>
      <c r="G2077" s="663"/>
      <c r="H2077" s="663"/>
      <c r="I2077" s="663"/>
      <c r="J2077" s="663"/>
      <c r="K2077" s="663"/>
      <c r="L2077" s="663"/>
      <c r="M2077" s="663"/>
      <c r="N2077" s="663"/>
      <c r="O2077" s="663"/>
      <c r="P2077" s="663"/>
      <c r="Q2077" s="663"/>
      <c r="R2077" s="663"/>
      <c r="S2077" s="663"/>
      <c r="T2077" s="663"/>
      <c r="U2077" s="663"/>
      <c r="V2077" s="663"/>
      <c r="W2077" s="663"/>
      <c r="X2077" s="663"/>
      <c r="Y2077" s="663"/>
      <c r="Z2077" s="663"/>
    </row>
    <row r="2078" spans="1:26" s="664" customFormat="1" ht="12.75">
      <c r="A2078" s="259" t="s">
        <v>1603</v>
      </c>
      <c r="B2078" s="273">
        <v>584590</v>
      </c>
      <c r="C2078" s="273">
        <v>407126</v>
      </c>
      <c r="D2078" s="273">
        <v>238893</v>
      </c>
      <c r="E2078" s="359">
        <v>40.86505071930755</v>
      </c>
      <c r="F2078" s="203">
        <v>62164</v>
      </c>
      <c r="G2078" s="663"/>
      <c r="H2078" s="663"/>
      <c r="I2078" s="663"/>
      <c r="J2078" s="663"/>
      <c r="K2078" s="663"/>
      <c r="L2078" s="663"/>
      <c r="M2078" s="663"/>
      <c r="N2078" s="663"/>
      <c r="O2078" s="663"/>
      <c r="P2078" s="663"/>
      <c r="Q2078" s="663"/>
      <c r="R2078" s="663"/>
      <c r="S2078" s="663"/>
      <c r="T2078" s="663"/>
      <c r="U2078" s="663"/>
      <c r="V2078" s="663"/>
      <c r="W2078" s="663"/>
      <c r="X2078" s="663"/>
      <c r="Y2078" s="663"/>
      <c r="Z2078" s="663"/>
    </row>
    <row r="2079" spans="1:26" s="664" customFormat="1" ht="12.75">
      <c r="A2079" s="274" t="s">
        <v>1640</v>
      </c>
      <c r="B2079" s="273">
        <v>584590</v>
      </c>
      <c r="C2079" s="273">
        <v>407126</v>
      </c>
      <c r="D2079" s="273">
        <v>238893</v>
      </c>
      <c r="E2079" s="359">
        <v>40.86505071930755</v>
      </c>
      <c r="F2079" s="203">
        <v>62164</v>
      </c>
      <c r="G2079" s="663"/>
      <c r="H2079" s="663"/>
      <c r="I2079" s="663"/>
      <c r="J2079" s="663"/>
      <c r="K2079" s="663"/>
      <c r="L2079" s="663"/>
      <c r="M2079" s="663"/>
      <c r="N2079" s="663"/>
      <c r="O2079" s="663"/>
      <c r="P2079" s="663"/>
      <c r="Q2079" s="663"/>
      <c r="R2079" s="663"/>
      <c r="S2079" s="663"/>
      <c r="T2079" s="663"/>
      <c r="U2079" s="663"/>
      <c r="V2079" s="663"/>
      <c r="W2079" s="663"/>
      <c r="X2079" s="663"/>
      <c r="Y2079" s="663"/>
      <c r="Z2079" s="663"/>
    </row>
    <row r="2080" spans="1:26" s="664" customFormat="1" ht="12.75">
      <c r="A2080" s="274" t="s">
        <v>1214</v>
      </c>
      <c r="B2080" s="273">
        <v>-11379386</v>
      </c>
      <c r="C2080" s="273">
        <v>-10908656</v>
      </c>
      <c r="D2080" s="273">
        <v>-10908656</v>
      </c>
      <c r="E2080" s="359">
        <v>95.86330932090712</v>
      </c>
      <c r="F2080" s="203">
        <v>-479425</v>
      </c>
      <c r="G2080" s="663"/>
      <c r="H2080" s="663"/>
      <c r="I2080" s="663"/>
      <c r="J2080" s="663"/>
      <c r="K2080" s="663"/>
      <c r="L2080" s="663"/>
      <c r="M2080" s="663"/>
      <c r="N2080" s="663"/>
      <c r="O2080" s="663"/>
      <c r="P2080" s="663"/>
      <c r="Q2080" s="663"/>
      <c r="R2080" s="663"/>
      <c r="S2080" s="663"/>
      <c r="T2080" s="663"/>
      <c r="U2080" s="663"/>
      <c r="V2080" s="663"/>
      <c r="W2080" s="663"/>
      <c r="X2080" s="663"/>
      <c r="Y2080" s="663"/>
      <c r="Z2080" s="663"/>
    </row>
    <row r="2081" spans="1:26" s="664" customFormat="1" ht="12.75">
      <c r="A2081" s="259" t="s">
        <v>1664</v>
      </c>
      <c r="B2081" s="273">
        <v>-11379386</v>
      </c>
      <c r="C2081" s="273">
        <v>-10908656</v>
      </c>
      <c r="D2081" s="273">
        <v>-10908656</v>
      </c>
      <c r="E2081" s="359">
        <v>95.86330932090712</v>
      </c>
      <c r="F2081" s="203">
        <v>-479425</v>
      </c>
      <c r="G2081" s="663"/>
      <c r="H2081" s="663"/>
      <c r="I2081" s="663"/>
      <c r="J2081" s="663"/>
      <c r="K2081" s="663"/>
      <c r="L2081" s="663"/>
      <c r="M2081" s="663"/>
      <c r="N2081" s="663"/>
      <c r="O2081" s="663"/>
      <c r="P2081" s="663"/>
      <c r="Q2081" s="663"/>
      <c r="R2081" s="663"/>
      <c r="S2081" s="663"/>
      <c r="T2081" s="663"/>
      <c r="U2081" s="663"/>
      <c r="V2081" s="663"/>
      <c r="W2081" s="663"/>
      <c r="X2081" s="663"/>
      <c r="Y2081" s="663"/>
      <c r="Z2081" s="663"/>
    </row>
    <row r="2082" spans="1:26" s="664" customFormat="1" ht="12.75">
      <c r="A2082" s="283" t="s">
        <v>30</v>
      </c>
      <c r="B2082" s="273">
        <v>11379386</v>
      </c>
      <c r="C2082" s="273">
        <v>10908656</v>
      </c>
      <c r="D2082" s="273">
        <v>10908656</v>
      </c>
      <c r="E2082" s="359">
        <v>95.86330932090712</v>
      </c>
      <c r="F2082" s="203">
        <v>479425</v>
      </c>
      <c r="G2082" s="663"/>
      <c r="H2082" s="663"/>
      <c r="I2082" s="663"/>
      <c r="J2082" s="663"/>
      <c r="K2082" s="663"/>
      <c r="L2082" s="663"/>
      <c r="M2082" s="663"/>
      <c r="N2082" s="663"/>
      <c r="O2082" s="663"/>
      <c r="P2082" s="663"/>
      <c r="Q2082" s="663"/>
      <c r="R2082" s="663"/>
      <c r="S2082" s="663"/>
      <c r="T2082" s="663"/>
      <c r="U2082" s="663"/>
      <c r="V2082" s="663"/>
      <c r="W2082" s="663"/>
      <c r="X2082" s="663"/>
      <c r="Y2082" s="663"/>
      <c r="Z2082" s="663"/>
    </row>
    <row r="2083" spans="1:6" s="693" customFormat="1" ht="25.5">
      <c r="A2083" s="283" t="s">
        <v>197</v>
      </c>
      <c r="B2083" s="203">
        <v>11379386</v>
      </c>
      <c r="C2083" s="203">
        <v>10908656</v>
      </c>
      <c r="D2083" s="203">
        <v>10908656</v>
      </c>
      <c r="E2083" s="359">
        <v>95.86330932090712</v>
      </c>
      <c r="F2083" s="203">
        <v>479425</v>
      </c>
    </row>
    <row r="2084" spans="1:6" s="693" customFormat="1" ht="12.75">
      <c r="A2084" s="697"/>
      <c r="B2084" s="175"/>
      <c r="C2084" s="175"/>
      <c r="D2084" s="175"/>
      <c r="E2084" s="698"/>
      <c r="F2084" s="175"/>
    </row>
    <row r="2085" spans="1:6" s="693" customFormat="1" ht="12.75">
      <c r="A2085" s="697"/>
      <c r="B2085" s="175"/>
      <c r="C2085" s="175"/>
      <c r="D2085" s="175"/>
      <c r="E2085" s="698"/>
      <c r="F2085" s="175"/>
    </row>
    <row r="2086" spans="1:6" s="105" customFormat="1" ht="12.75">
      <c r="A2086" s="699" t="s">
        <v>427</v>
      </c>
      <c r="B2086" s="225"/>
      <c r="C2086" s="700"/>
      <c r="D2086" s="700"/>
      <c r="E2086" s="700"/>
      <c r="F2086" s="700"/>
    </row>
    <row r="2087" spans="1:6" s="101" customFormat="1" ht="26.25" customHeight="1">
      <c r="A2087" s="793" t="s">
        <v>33</v>
      </c>
      <c r="B2087" s="793"/>
      <c r="C2087" s="793"/>
      <c r="D2087" s="793"/>
      <c r="E2087" s="793"/>
      <c r="F2087" s="793"/>
    </row>
    <row r="2088" spans="1:6" s="101" customFormat="1" ht="13.5">
      <c r="A2088" s="313" t="s">
        <v>1599</v>
      </c>
      <c r="B2088" s="314">
        <v>101192358</v>
      </c>
      <c r="C2088" s="314">
        <v>45398519</v>
      </c>
      <c r="D2088" s="314">
        <v>45194575</v>
      </c>
      <c r="E2088" s="701">
        <v>44.66204355075904</v>
      </c>
      <c r="F2088" s="314">
        <v>8219775</v>
      </c>
    </row>
    <row r="2089" spans="1:6" s="101" customFormat="1" ht="26.25">
      <c r="A2089" s="325" t="s">
        <v>1639</v>
      </c>
      <c r="B2089" s="282">
        <v>100336329</v>
      </c>
      <c r="C2089" s="282">
        <v>45147521</v>
      </c>
      <c r="D2089" s="282">
        <v>45147521</v>
      </c>
      <c r="E2089" s="391">
        <v>44.99618577833358</v>
      </c>
      <c r="F2089" s="314">
        <v>8217164</v>
      </c>
    </row>
    <row r="2090" spans="1:6" s="101" customFormat="1" ht="26.25">
      <c r="A2090" s="325" t="s">
        <v>1690</v>
      </c>
      <c r="B2090" s="282">
        <v>856029</v>
      </c>
      <c r="C2090" s="282">
        <v>250998</v>
      </c>
      <c r="D2090" s="282">
        <v>47054</v>
      </c>
      <c r="E2090" s="391">
        <v>5.4967763942576715</v>
      </c>
      <c r="F2090" s="314">
        <v>2611</v>
      </c>
    </row>
    <row r="2091" spans="1:6" s="101" customFormat="1" ht="13.5">
      <c r="A2091" s="313" t="s">
        <v>1691</v>
      </c>
      <c r="B2091" s="314">
        <v>101192358</v>
      </c>
      <c r="C2091" s="314">
        <v>45398519</v>
      </c>
      <c r="D2091" s="314">
        <v>26608070</v>
      </c>
      <c r="E2091" s="701">
        <v>26.2945448904353</v>
      </c>
      <c r="F2091" s="314">
        <v>9880547</v>
      </c>
    </row>
    <row r="2092" spans="1:6" s="101" customFormat="1" ht="13.5">
      <c r="A2092" s="325" t="s">
        <v>34</v>
      </c>
      <c r="B2092" s="282">
        <v>73772162</v>
      </c>
      <c r="C2092" s="282">
        <v>36404905</v>
      </c>
      <c r="D2092" s="282">
        <v>18710915</v>
      </c>
      <c r="E2092" s="391">
        <v>25.36311054568253</v>
      </c>
      <c r="F2092" s="314">
        <v>8509612</v>
      </c>
    </row>
    <row r="2093" spans="1:32" s="661" customFormat="1" ht="42.75" customHeight="1">
      <c r="A2093" s="325" t="s">
        <v>35</v>
      </c>
      <c r="B2093" s="374">
        <v>73772162</v>
      </c>
      <c r="C2093" s="282">
        <v>36404905</v>
      </c>
      <c r="D2093" s="282">
        <v>18710915</v>
      </c>
      <c r="E2093" s="391">
        <v>25.36311054568253</v>
      </c>
      <c r="F2093" s="314">
        <v>8509612</v>
      </c>
      <c r="AF2093" s="662"/>
    </row>
    <row r="2094" spans="1:6" s="101" customFormat="1" ht="26.25">
      <c r="A2094" s="325" t="s">
        <v>36</v>
      </c>
      <c r="B2094" s="282">
        <v>27420196</v>
      </c>
      <c r="C2094" s="282">
        <v>8993614</v>
      </c>
      <c r="D2094" s="282">
        <v>7897155</v>
      </c>
      <c r="E2094" s="391">
        <v>28.800505291792955</v>
      </c>
      <c r="F2094" s="314">
        <v>1370935</v>
      </c>
    </row>
    <row r="2095" spans="1:6" s="101" customFormat="1" ht="12.75">
      <c r="A2095" s="702"/>
      <c r="B2095" s="443"/>
      <c r="C2095" s="699"/>
      <c r="D2095" s="699"/>
      <c r="E2095" s="699"/>
      <c r="F2095" s="699"/>
    </row>
    <row r="2096" spans="1:6" s="101" customFormat="1" ht="12.75">
      <c r="A2096" s="702"/>
      <c r="B2096" s="443"/>
      <c r="C2096" s="699"/>
      <c r="D2096" s="699"/>
      <c r="E2096" s="699"/>
      <c r="F2096" s="699"/>
    </row>
    <row r="2097" spans="1:6" s="101" customFormat="1" ht="12.75">
      <c r="A2097" s="702"/>
      <c r="B2097" s="443"/>
      <c r="C2097" s="699"/>
      <c r="D2097" s="699"/>
      <c r="E2097" s="699"/>
      <c r="F2097" s="699"/>
    </row>
    <row r="2098" spans="1:6" s="101" customFormat="1" ht="12.75">
      <c r="A2098" s="702"/>
      <c r="B2098" s="443"/>
      <c r="C2098" s="699"/>
      <c r="D2098" s="699"/>
      <c r="E2098" s="699"/>
      <c r="F2098" s="699"/>
    </row>
    <row r="2099" spans="1:6" s="101" customFormat="1" ht="15">
      <c r="A2099" s="330" t="s">
        <v>1499</v>
      </c>
      <c r="B2099" s="328"/>
      <c r="C2099" s="328"/>
      <c r="D2099" s="328"/>
      <c r="E2099" s="331"/>
      <c r="F2099" s="331" t="s">
        <v>1219</v>
      </c>
    </row>
    <row r="2100" spans="1:6" s="101" customFormat="1" ht="15">
      <c r="A2100" s="330"/>
      <c r="B2100" s="328"/>
      <c r="C2100" s="328"/>
      <c r="D2100" s="328"/>
      <c r="E2100" s="331"/>
      <c r="F2100" s="331"/>
    </row>
    <row r="2101" spans="1:6" s="101" customFormat="1" ht="15">
      <c r="A2101" s="330"/>
      <c r="B2101" s="328"/>
      <c r="C2101" s="328"/>
      <c r="D2101" s="328"/>
      <c r="E2101" s="331"/>
      <c r="F2101" s="331"/>
    </row>
    <row r="2102" spans="1:6" s="169" customFormat="1" ht="12.75" customHeight="1">
      <c r="A2102" s="330"/>
      <c r="B2102" s="328"/>
      <c r="C2102" s="328"/>
      <c r="D2102" s="328"/>
      <c r="E2102" s="613"/>
      <c r="F2102" s="614"/>
    </row>
    <row r="2103" ht="12.75">
      <c r="A2103" s="174" t="s">
        <v>37</v>
      </c>
    </row>
    <row r="2104" ht="17.25" customHeight="1">
      <c r="Z2104" s="525"/>
    </row>
    <row r="2105" ht="17.25" customHeight="1">
      <c r="Z2105" s="525"/>
    </row>
    <row r="2106" ht="17.25" customHeight="1">
      <c r="Z2106" s="525"/>
    </row>
    <row r="2107" ht="17.25" customHeight="1">
      <c r="Z2107" s="525"/>
    </row>
  </sheetData>
  <mergeCells count="8">
    <mergeCell ref="A1:F1"/>
    <mergeCell ref="A2087:F2087"/>
    <mergeCell ref="A8:F8"/>
    <mergeCell ref="A9:F9"/>
    <mergeCell ref="A2:F2"/>
    <mergeCell ref="A4:F4"/>
    <mergeCell ref="A6:F6"/>
    <mergeCell ref="A7:F7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8" r:id="rId1"/>
  <headerFooter alignWithMargins="0">
    <oddFooter>&amp;C&amp;P&amp;R
</oddFooter>
  </headerFooter>
  <rowBreaks count="13" manualBreakCount="13">
    <brk id="106" max="5" man="1"/>
    <brk id="265" max="5" man="1"/>
    <brk id="640" max="5" man="1"/>
    <brk id="970" max="5" man="1"/>
    <brk id="1124" max="5" man="1"/>
    <brk id="1230" max="5" man="1"/>
    <brk id="1284" max="5" man="1"/>
    <brk id="1396" max="5" man="1"/>
    <brk id="1502" max="5" man="1"/>
    <brk id="1774" max="5" man="1"/>
    <brk id="1933" max="5" man="1"/>
    <brk id="1983" max="5" man="1"/>
    <brk id="209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64"/>
  <sheetViews>
    <sheetView zoomScaleSheetLayoutView="100" workbookViewId="0" topLeftCell="A1">
      <selection activeCell="G18" sqref="G18"/>
    </sheetView>
  </sheetViews>
  <sheetFormatPr defaultColWidth="9.140625" defaultRowHeight="9.75" customHeight="1"/>
  <cols>
    <col min="1" max="1" width="58.8515625" style="766" customWidth="1"/>
    <col min="2" max="2" width="12.28125" style="766" customWidth="1"/>
    <col min="3" max="3" width="12.8515625" style="766" customWidth="1"/>
    <col min="4" max="4" width="12.00390625" style="765" customWidth="1"/>
    <col min="5" max="16384" width="9.140625" style="101" customWidth="1"/>
  </cols>
  <sheetData>
    <row r="1" spans="1:6" s="97" customFormat="1" ht="12.75">
      <c r="A1" s="446" t="s">
        <v>1188</v>
      </c>
      <c r="B1" s="446"/>
      <c r="C1" s="446"/>
      <c r="D1" s="446"/>
      <c r="E1" s="176"/>
      <c r="F1" s="176"/>
    </row>
    <row r="2" spans="1:6" s="97" customFormat="1" ht="15" customHeight="1">
      <c r="A2" s="783" t="s">
        <v>1189</v>
      </c>
      <c r="B2" s="783"/>
      <c r="C2" s="783"/>
      <c r="D2" s="783"/>
      <c r="E2" s="176"/>
      <c r="F2" s="176"/>
    </row>
    <row r="3" spans="1:6" s="97" customFormat="1" ht="3.75" customHeight="1">
      <c r="A3" s="229"/>
      <c r="B3" s="7"/>
      <c r="C3" s="7"/>
      <c r="D3" s="7"/>
      <c r="E3" s="176"/>
      <c r="F3" s="176"/>
    </row>
    <row r="4" spans="1:4" s="176" customFormat="1" ht="12.75">
      <c r="A4" s="780" t="s">
        <v>1221</v>
      </c>
      <c r="B4" s="780"/>
      <c r="C4" s="780"/>
      <c r="D4" s="780"/>
    </row>
    <row r="5" spans="1:4" s="176" customFormat="1" ht="12.75">
      <c r="A5" s="105"/>
      <c r="B5" s="172"/>
      <c r="C5" s="172"/>
      <c r="D5" s="172"/>
    </row>
    <row r="6" spans="1:4" s="231" customFormat="1" ht="17.25" customHeight="1">
      <c r="A6" s="784" t="s">
        <v>1191</v>
      </c>
      <c r="B6" s="784"/>
      <c r="C6" s="784"/>
      <c r="D6" s="784"/>
    </row>
    <row r="7" spans="1:4" s="231" customFormat="1" ht="17.25" customHeight="1">
      <c r="A7" s="781" t="s">
        <v>38</v>
      </c>
      <c r="B7" s="781"/>
      <c r="C7" s="781"/>
      <c r="D7" s="781"/>
    </row>
    <row r="8" spans="1:4" s="231" customFormat="1" ht="17.25" customHeight="1">
      <c r="A8" s="505" t="s">
        <v>1501</v>
      </c>
      <c r="B8" s="505"/>
      <c r="C8" s="505"/>
      <c r="D8" s="505"/>
    </row>
    <row r="9" spans="1:4" s="345" customFormat="1" ht="12.75">
      <c r="A9" s="478" t="s">
        <v>1194</v>
      </c>
      <c r="B9" s="478"/>
      <c r="C9" s="478"/>
      <c r="D9" s="478"/>
    </row>
    <row r="10" spans="1:4" s="345" customFormat="1" ht="12.75">
      <c r="A10" s="235" t="s">
        <v>1195</v>
      </c>
      <c r="B10" s="174"/>
      <c r="C10" s="173"/>
      <c r="D10" s="236" t="s">
        <v>1698</v>
      </c>
    </row>
    <row r="11" spans="1:4" s="231" customFormat="1" ht="15.75">
      <c r="A11" s="703"/>
      <c r="B11" s="703"/>
      <c r="C11" s="703"/>
      <c r="D11" s="704" t="s">
        <v>39</v>
      </c>
    </row>
    <row r="12" spans="1:4" ht="15.75" customHeight="1">
      <c r="A12" s="254"/>
      <c r="B12" s="101"/>
      <c r="C12" s="101"/>
      <c r="D12" s="226" t="s">
        <v>40</v>
      </c>
    </row>
    <row r="13" spans="1:4" ht="35.25" customHeight="1">
      <c r="A13" s="705" t="s">
        <v>1198</v>
      </c>
      <c r="B13" s="706" t="s">
        <v>948</v>
      </c>
      <c r="C13" s="707" t="s">
        <v>1227</v>
      </c>
      <c r="D13" s="705" t="s">
        <v>1202</v>
      </c>
    </row>
    <row r="14" spans="1:4" ht="15" customHeight="1">
      <c r="A14" s="705">
        <v>1</v>
      </c>
      <c r="B14" s="706">
        <v>2</v>
      </c>
      <c r="C14" s="707">
        <v>3</v>
      </c>
      <c r="D14" s="705">
        <v>4</v>
      </c>
    </row>
    <row r="15" spans="1:4" ht="12.75" customHeight="1">
      <c r="A15" s="708" t="s">
        <v>41</v>
      </c>
      <c r="B15" s="709">
        <v>-67850000</v>
      </c>
      <c r="C15" s="709">
        <v>2883746</v>
      </c>
      <c r="D15" s="709">
        <v>-11074955</v>
      </c>
    </row>
    <row r="16" spans="1:4" ht="12.75" customHeight="1">
      <c r="A16" s="710" t="s">
        <v>42</v>
      </c>
      <c r="B16" s="710">
        <v>-109493945</v>
      </c>
      <c r="C16" s="710">
        <v>-28172987</v>
      </c>
      <c r="D16" s="710">
        <v>-15118446</v>
      </c>
    </row>
    <row r="17" spans="1:4" ht="12.75">
      <c r="A17" s="709" t="s">
        <v>43</v>
      </c>
      <c r="B17" s="709">
        <v>-43710</v>
      </c>
      <c r="C17" s="709">
        <v>-3637</v>
      </c>
      <c r="D17" s="709">
        <v>-695</v>
      </c>
    </row>
    <row r="18" spans="1:4" ht="12.75" customHeight="1">
      <c r="A18" s="709" t="s">
        <v>44</v>
      </c>
      <c r="B18" s="709">
        <v>-43710</v>
      </c>
      <c r="C18" s="709">
        <v>-3637</v>
      </c>
      <c r="D18" s="709">
        <v>-695</v>
      </c>
    </row>
    <row r="19" spans="1:4" ht="12.75">
      <c r="A19" s="711" t="s">
        <v>45</v>
      </c>
      <c r="B19" s="712"/>
      <c r="C19" s="712"/>
      <c r="D19" s="712">
        <v>0</v>
      </c>
    </row>
    <row r="20" spans="1:4" ht="12.75">
      <c r="A20" s="713" t="s">
        <v>46</v>
      </c>
      <c r="B20" s="714">
        <v>-43710</v>
      </c>
      <c r="C20" s="714">
        <v>-3637</v>
      </c>
      <c r="D20" s="714">
        <v>-695</v>
      </c>
    </row>
    <row r="21" spans="1:4" ht="12.75" customHeight="1">
      <c r="A21" s="715" t="s">
        <v>47</v>
      </c>
      <c r="B21" s="709">
        <v>-96439235</v>
      </c>
      <c r="C21" s="709">
        <v>-28169350</v>
      </c>
      <c r="D21" s="709">
        <v>-15117751</v>
      </c>
    </row>
    <row r="22" spans="1:4" ht="12.75" customHeight="1">
      <c r="A22" s="716" t="s">
        <v>48</v>
      </c>
      <c r="B22" s="709">
        <v>-86369076</v>
      </c>
      <c r="C22" s="709">
        <v>-26924713</v>
      </c>
      <c r="D22" s="709">
        <v>-15117751</v>
      </c>
    </row>
    <row r="23" spans="1:4" ht="12.75" customHeight="1">
      <c r="A23" s="717" t="s">
        <v>49</v>
      </c>
      <c r="B23" s="718">
        <v>-1315259</v>
      </c>
      <c r="C23" s="718">
        <v>0</v>
      </c>
      <c r="D23" s="718">
        <v>0</v>
      </c>
    </row>
    <row r="24" spans="1:4" ht="12.75" customHeight="1">
      <c r="A24" s="717" t="s">
        <v>50</v>
      </c>
      <c r="B24" s="719">
        <v>-29524568</v>
      </c>
      <c r="C24" s="719">
        <v>-8957533</v>
      </c>
      <c r="D24" s="719">
        <v>-2297382</v>
      </c>
    </row>
    <row r="25" spans="1:4" ht="12.75" customHeight="1">
      <c r="A25" s="720" t="s">
        <v>51</v>
      </c>
      <c r="B25" s="721" t="s">
        <v>1205</v>
      </c>
      <c r="C25" s="719">
        <v>-370000</v>
      </c>
      <c r="D25" s="719">
        <v>0</v>
      </c>
    </row>
    <row r="26" spans="1:4" ht="12.75" customHeight="1">
      <c r="A26" s="720" t="s">
        <v>52</v>
      </c>
      <c r="B26" s="721" t="s">
        <v>1205</v>
      </c>
      <c r="C26" s="719">
        <v>-1371450</v>
      </c>
      <c r="D26" s="719">
        <v>-800450</v>
      </c>
    </row>
    <row r="27" spans="1:4" ht="12.75" customHeight="1">
      <c r="A27" s="720" t="s">
        <v>53</v>
      </c>
      <c r="B27" s="721" t="s">
        <v>1205</v>
      </c>
      <c r="C27" s="719">
        <v>-124513</v>
      </c>
      <c r="D27" s="719">
        <v>-124513</v>
      </c>
    </row>
    <row r="28" spans="1:4" ht="12.75" customHeight="1">
      <c r="A28" s="720" t="s">
        <v>54</v>
      </c>
      <c r="B28" s="721" t="s">
        <v>1205</v>
      </c>
      <c r="C28" s="719">
        <v>-12000</v>
      </c>
      <c r="D28" s="719">
        <v>-12000</v>
      </c>
    </row>
    <row r="29" spans="1:4" ht="12.75" customHeight="1">
      <c r="A29" s="720" t="s">
        <v>55</v>
      </c>
      <c r="B29" s="721" t="s">
        <v>1205</v>
      </c>
      <c r="C29" s="719">
        <v>-100429</v>
      </c>
      <c r="D29" s="719">
        <v>-429</v>
      </c>
    </row>
    <row r="30" spans="1:4" ht="12.75" customHeight="1">
      <c r="A30" s="720" t="s">
        <v>56</v>
      </c>
      <c r="B30" s="721" t="s">
        <v>1205</v>
      </c>
      <c r="C30" s="719">
        <v>-79142</v>
      </c>
      <c r="D30" s="719">
        <v>-79142</v>
      </c>
    </row>
    <row r="31" spans="1:4" ht="12.75" customHeight="1">
      <c r="A31" s="720" t="s">
        <v>57</v>
      </c>
      <c r="B31" s="721" t="s">
        <v>1205</v>
      </c>
      <c r="C31" s="719">
        <v>-1501379</v>
      </c>
      <c r="D31" s="719">
        <v>0</v>
      </c>
    </row>
    <row r="32" spans="1:4" ht="12.75" customHeight="1">
      <c r="A32" s="720" t="s">
        <v>58</v>
      </c>
      <c r="B32" s="721" t="s">
        <v>1205</v>
      </c>
      <c r="C32" s="719">
        <v>-19482</v>
      </c>
      <c r="D32" s="719">
        <v>0</v>
      </c>
    </row>
    <row r="33" spans="1:4" ht="12.75" customHeight="1">
      <c r="A33" s="720" t="s">
        <v>59</v>
      </c>
      <c r="B33" s="721" t="s">
        <v>1205</v>
      </c>
      <c r="C33" s="714">
        <v>-80271</v>
      </c>
      <c r="D33" s="714">
        <v>0</v>
      </c>
    </row>
    <row r="34" spans="1:4" ht="12.75" customHeight="1">
      <c r="A34" s="720" t="s">
        <v>60</v>
      </c>
      <c r="B34" s="721" t="s">
        <v>1205</v>
      </c>
      <c r="C34" s="714">
        <v>-300000</v>
      </c>
      <c r="D34" s="714">
        <v>-300000</v>
      </c>
    </row>
    <row r="35" spans="1:4" ht="12.75" customHeight="1">
      <c r="A35" s="720" t="s">
        <v>61</v>
      </c>
      <c r="B35" s="721" t="s">
        <v>1205</v>
      </c>
      <c r="C35" s="714">
        <v>-150000</v>
      </c>
      <c r="D35" s="714">
        <v>-120000</v>
      </c>
    </row>
    <row r="36" spans="1:4" ht="12.75" customHeight="1">
      <c r="A36" s="720" t="s">
        <v>62</v>
      </c>
      <c r="B36" s="721" t="s">
        <v>1205</v>
      </c>
      <c r="C36" s="719">
        <v>-4500</v>
      </c>
      <c r="D36" s="719">
        <v>0</v>
      </c>
    </row>
    <row r="37" spans="1:4" ht="12.75" customHeight="1">
      <c r="A37" s="720" t="s">
        <v>63</v>
      </c>
      <c r="B37" s="721" t="s">
        <v>1205</v>
      </c>
      <c r="C37" s="719">
        <v>-200000</v>
      </c>
      <c r="D37" s="719">
        <v>-200000</v>
      </c>
    </row>
    <row r="38" spans="1:4" ht="12.75" customHeight="1">
      <c r="A38" s="720" t="s">
        <v>64</v>
      </c>
      <c r="B38" s="721" t="s">
        <v>1205</v>
      </c>
      <c r="C38" s="719">
        <v>-156000</v>
      </c>
      <c r="D38" s="719">
        <v>0</v>
      </c>
    </row>
    <row r="39" spans="1:4" ht="12.75" customHeight="1">
      <c r="A39" s="720" t="s">
        <v>65</v>
      </c>
      <c r="B39" s="722" t="s">
        <v>1205</v>
      </c>
      <c r="C39" s="723">
        <v>-315000</v>
      </c>
      <c r="D39" s="723">
        <v>0</v>
      </c>
    </row>
    <row r="40" spans="1:4" ht="12.75" customHeight="1">
      <c r="A40" s="720" t="s">
        <v>66</v>
      </c>
      <c r="B40" s="721" t="s">
        <v>1205</v>
      </c>
      <c r="C40" s="719">
        <v>-76746</v>
      </c>
      <c r="D40" s="719">
        <v>0</v>
      </c>
    </row>
    <row r="41" spans="1:4" ht="12.75" customHeight="1">
      <c r="A41" s="720" t="s">
        <v>67</v>
      </c>
      <c r="B41" s="721" t="s">
        <v>1205</v>
      </c>
      <c r="C41" s="719">
        <v>-200000</v>
      </c>
      <c r="D41" s="719">
        <v>-200000</v>
      </c>
    </row>
    <row r="42" spans="1:4" ht="12.75" customHeight="1">
      <c r="A42" s="720" t="s">
        <v>68</v>
      </c>
      <c r="B42" s="721" t="s">
        <v>1205</v>
      </c>
      <c r="C42" s="719">
        <v>-28000</v>
      </c>
      <c r="D42" s="719">
        <v>-28000</v>
      </c>
    </row>
    <row r="43" spans="1:4" ht="12.75" customHeight="1">
      <c r="A43" s="720" t="s">
        <v>69</v>
      </c>
      <c r="B43" s="721" t="s">
        <v>1205</v>
      </c>
      <c r="C43" s="719">
        <v>-23448</v>
      </c>
      <c r="D43" s="719">
        <v>-23448</v>
      </c>
    </row>
    <row r="44" spans="1:4" ht="12.75" customHeight="1">
      <c r="A44" s="720" t="s">
        <v>70</v>
      </c>
      <c r="B44" s="721" t="s">
        <v>1205</v>
      </c>
      <c r="C44" s="719">
        <v>-2300000</v>
      </c>
      <c r="D44" s="719">
        <v>0</v>
      </c>
    </row>
    <row r="45" spans="1:4" ht="12.75" customHeight="1">
      <c r="A45" s="720" t="s">
        <v>71</v>
      </c>
      <c r="B45" s="721" t="s">
        <v>1205</v>
      </c>
      <c r="C45" s="714">
        <v>-140000</v>
      </c>
      <c r="D45" s="714">
        <v>0</v>
      </c>
    </row>
    <row r="46" spans="1:4" ht="12.75" customHeight="1">
      <c r="A46" s="720" t="s">
        <v>72</v>
      </c>
      <c r="B46" s="721" t="s">
        <v>1205</v>
      </c>
      <c r="C46" s="714">
        <v>-282715</v>
      </c>
      <c r="D46" s="714">
        <v>-9400</v>
      </c>
    </row>
    <row r="47" spans="1:4" ht="12.75" customHeight="1">
      <c r="A47" s="720" t="s">
        <v>73</v>
      </c>
      <c r="B47" s="721" t="s">
        <v>1205</v>
      </c>
      <c r="C47" s="714">
        <v>-220000</v>
      </c>
      <c r="D47" s="714">
        <v>0</v>
      </c>
    </row>
    <row r="48" spans="1:4" ht="12.75" customHeight="1">
      <c r="A48" s="720" t="s">
        <v>74</v>
      </c>
      <c r="B48" s="721" t="s">
        <v>1205</v>
      </c>
      <c r="C48" s="714">
        <v>-31362</v>
      </c>
      <c r="D48" s="714">
        <v>0</v>
      </c>
    </row>
    <row r="49" spans="1:4" ht="12.75" customHeight="1">
      <c r="A49" s="720" t="s">
        <v>75</v>
      </c>
      <c r="B49" s="721" t="s">
        <v>1205</v>
      </c>
      <c r="C49" s="714">
        <v>-381962</v>
      </c>
      <c r="D49" s="714">
        <v>0</v>
      </c>
    </row>
    <row r="50" spans="1:4" ht="12.75" customHeight="1">
      <c r="A50" s="720" t="s">
        <v>76</v>
      </c>
      <c r="B50" s="721" t="s">
        <v>1205</v>
      </c>
      <c r="C50" s="714">
        <v>-226564</v>
      </c>
      <c r="D50" s="714">
        <v>-200000</v>
      </c>
    </row>
    <row r="51" spans="1:4" ht="12.75" customHeight="1">
      <c r="A51" s="720" t="s">
        <v>77</v>
      </c>
      <c r="B51" s="721" t="s">
        <v>1205</v>
      </c>
      <c r="C51" s="714">
        <v>-249070</v>
      </c>
      <c r="D51" s="714">
        <v>-200000</v>
      </c>
    </row>
    <row r="52" spans="1:4" ht="12.75" customHeight="1">
      <c r="A52" s="720" t="s">
        <v>78</v>
      </c>
      <c r="B52" s="721" t="s">
        <v>1205</v>
      </c>
      <c r="C52" s="714">
        <v>-13500</v>
      </c>
      <c r="D52" s="714">
        <v>0</v>
      </c>
    </row>
    <row r="53" spans="1:4" ht="12.75" customHeight="1">
      <c r="A53" s="724" t="s">
        <v>79</v>
      </c>
      <c r="B53" s="719">
        <v>-55529249</v>
      </c>
      <c r="C53" s="714">
        <v>-17967180</v>
      </c>
      <c r="D53" s="714">
        <v>-12820369</v>
      </c>
    </row>
    <row r="54" spans="1:4" ht="12.75" customHeight="1">
      <c r="A54" s="720" t="s">
        <v>80</v>
      </c>
      <c r="B54" s="721" t="s">
        <v>1205</v>
      </c>
      <c r="C54" s="714">
        <v>-100125</v>
      </c>
      <c r="D54" s="714">
        <v>-100125</v>
      </c>
    </row>
    <row r="55" spans="1:4" ht="12.75" customHeight="1">
      <c r="A55" s="720" t="s">
        <v>81</v>
      </c>
      <c r="B55" s="721" t="s">
        <v>1205</v>
      </c>
      <c r="C55" s="714">
        <v>-850000</v>
      </c>
      <c r="D55" s="714">
        <v>0</v>
      </c>
    </row>
    <row r="56" spans="1:4" ht="12.75" customHeight="1">
      <c r="A56" s="720" t="s">
        <v>82</v>
      </c>
      <c r="B56" s="721" t="s">
        <v>1205</v>
      </c>
      <c r="C56" s="714">
        <v>-139868</v>
      </c>
      <c r="D56" s="714">
        <v>0</v>
      </c>
    </row>
    <row r="57" spans="1:4" ht="12.75" customHeight="1">
      <c r="A57" s="720" t="s">
        <v>83</v>
      </c>
      <c r="B57" s="721" t="s">
        <v>1205</v>
      </c>
      <c r="C57" s="714">
        <v>-130000</v>
      </c>
      <c r="D57" s="714">
        <v>-130000</v>
      </c>
    </row>
    <row r="58" spans="1:4" ht="12.75" customHeight="1">
      <c r="A58" s="720" t="s">
        <v>84</v>
      </c>
      <c r="B58" s="721" t="s">
        <v>1205</v>
      </c>
      <c r="C58" s="714">
        <v>-1500000</v>
      </c>
      <c r="D58" s="714">
        <v>-1500000</v>
      </c>
    </row>
    <row r="59" spans="1:4" ht="12.75" customHeight="1">
      <c r="A59" s="720" t="s">
        <v>85</v>
      </c>
      <c r="B59" s="721" t="s">
        <v>1205</v>
      </c>
      <c r="C59" s="714">
        <v>-10223</v>
      </c>
      <c r="D59" s="714">
        <v>-10223</v>
      </c>
    </row>
    <row r="60" spans="1:4" ht="12.75" customHeight="1">
      <c r="A60" s="720" t="s">
        <v>86</v>
      </c>
      <c r="B60" s="721" t="s">
        <v>1205</v>
      </c>
      <c r="C60" s="714">
        <v>-131900</v>
      </c>
      <c r="D60" s="714">
        <v>0</v>
      </c>
    </row>
    <row r="61" spans="1:4" ht="12.75" customHeight="1">
      <c r="A61" s="720" t="s">
        <v>87</v>
      </c>
      <c r="B61" s="721" t="s">
        <v>1205</v>
      </c>
      <c r="C61" s="714">
        <v>-170000</v>
      </c>
      <c r="D61" s="714">
        <v>-170000</v>
      </c>
    </row>
    <row r="62" spans="1:4" ht="12.75" customHeight="1">
      <c r="A62" s="720" t="s">
        <v>88</v>
      </c>
      <c r="B62" s="721" t="s">
        <v>1205</v>
      </c>
      <c r="C62" s="714">
        <v>-150000</v>
      </c>
      <c r="D62" s="714">
        <v>-150000</v>
      </c>
    </row>
    <row r="63" spans="1:4" ht="12.75" customHeight="1">
      <c r="A63" s="720" t="s">
        <v>89</v>
      </c>
      <c r="B63" s="721" t="s">
        <v>1205</v>
      </c>
      <c r="C63" s="719">
        <v>-50000</v>
      </c>
      <c r="D63" s="719">
        <v>-50000</v>
      </c>
    </row>
    <row r="64" spans="1:4" ht="12.75" customHeight="1">
      <c r="A64" s="720" t="s">
        <v>90</v>
      </c>
      <c r="B64" s="721" t="s">
        <v>1205</v>
      </c>
      <c r="C64" s="714">
        <v>-124858</v>
      </c>
      <c r="D64" s="714">
        <v>0</v>
      </c>
    </row>
    <row r="65" spans="1:4" ht="12.75" customHeight="1">
      <c r="A65" s="720" t="s">
        <v>91</v>
      </c>
      <c r="B65" s="721" t="s">
        <v>1205</v>
      </c>
      <c r="C65" s="714">
        <v>-43960</v>
      </c>
      <c r="D65" s="714">
        <v>0</v>
      </c>
    </row>
    <row r="66" spans="1:4" ht="12.75" customHeight="1">
      <c r="A66" s="720" t="s">
        <v>92</v>
      </c>
      <c r="B66" s="721" t="s">
        <v>1205</v>
      </c>
      <c r="C66" s="714">
        <v>-35000</v>
      </c>
      <c r="D66" s="714">
        <v>0</v>
      </c>
    </row>
    <row r="67" spans="1:4" ht="12.75" customHeight="1">
      <c r="A67" s="720" t="s">
        <v>93</v>
      </c>
      <c r="B67" s="721" t="s">
        <v>1205</v>
      </c>
      <c r="C67" s="714">
        <v>-3914172</v>
      </c>
      <c r="D67" s="714">
        <v>-3914172</v>
      </c>
    </row>
    <row r="68" spans="1:4" ht="12.75" customHeight="1">
      <c r="A68" s="720" t="s">
        <v>54</v>
      </c>
      <c r="B68" s="721" t="s">
        <v>1205</v>
      </c>
      <c r="C68" s="714">
        <v>-75000</v>
      </c>
      <c r="D68" s="714">
        <v>-75000</v>
      </c>
    </row>
    <row r="69" spans="1:4" ht="12.75" customHeight="1">
      <c r="A69" s="720" t="s">
        <v>94</v>
      </c>
      <c r="B69" s="721" t="s">
        <v>1205</v>
      </c>
      <c r="C69" s="714">
        <v>-30000</v>
      </c>
      <c r="D69" s="714">
        <v>-30000</v>
      </c>
    </row>
    <row r="70" spans="1:4" ht="12.75" customHeight="1">
      <c r="A70" s="720" t="s">
        <v>95</v>
      </c>
      <c r="B70" s="721" t="s">
        <v>1205</v>
      </c>
      <c r="C70" s="714">
        <v>-113720</v>
      </c>
      <c r="D70" s="714">
        <v>0</v>
      </c>
    </row>
    <row r="71" spans="1:4" ht="12.75" customHeight="1">
      <c r="A71" s="720" t="s">
        <v>96</v>
      </c>
      <c r="B71" s="721" t="s">
        <v>1205</v>
      </c>
      <c r="C71" s="714">
        <v>-150000</v>
      </c>
      <c r="D71" s="714">
        <v>0</v>
      </c>
    </row>
    <row r="72" spans="1:4" ht="12.75" customHeight="1">
      <c r="A72" s="720" t="s">
        <v>97</v>
      </c>
      <c r="B72" s="721" t="s">
        <v>1205</v>
      </c>
      <c r="C72" s="714">
        <v>-60000</v>
      </c>
      <c r="D72" s="714">
        <v>-60000</v>
      </c>
    </row>
    <row r="73" spans="1:4" ht="12.75" customHeight="1">
      <c r="A73" s="720" t="s">
        <v>98</v>
      </c>
      <c r="B73" s="721" t="s">
        <v>1205</v>
      </c>
      <c r="C73" s="714">
        <v>-340000</v>
      </c>
      <c r="D73" s="714">
        <v>-340000</v>
      </c>
    </row>
    <row r="74" spans="1:4" ht="12.75" customHeight="1">
      <c r="A74" s="720" t="s">
        <v>99</v>
      </c>
      <c r="B74" s="721" t="s">
        <v>1205</v>
      </c>
      <c r="C74" s="714">
        <v>-170000</v>
      </c>
      <c r="D74" s="714">
        <v>-70000</v>
      </c>
    </row>
    <row r="75" spans="1:4" ht="12.75" customHeight="1">
      <c r="A75" s="720" t="s">
        <v>100</v>
      </c>
      <c r="B75" s="721" t="s">
        <v>1205</v>
      </c>
      <c r="C75" s="714">
        <v>-50000</v>
      </c>
      <c r="D75" s="714">
        <v>-50000</v>
      </c>
    </row>
    <row r="76" spans="1:4" ht="12.75" customHeight="1">
      <c r="A76" s="720" t="s">
        <v>101</v>
      </c>
      <c r="B76" s="721" t="s">
        <v>1205</v>
      </c>
      <c r="C76" s="714">
        <v>-289875</v>
      </c>
      <c r="D76" s="714">
        <v>0</v>
      </c>
    </row>
    <row r="77" spans="1:4" ht="12.75" customHeight="1">
      <c r="A77" s="720" t="s">
        <v>102</v>
      </c>
      <c r="B77" s="721" t="s">
        <v>1205</v>
      </c>
      <c r="C77" s="714">
        <v>-550000</v>
      </c>
      <c r="D77" s="714">
        <v>-550000</v>
      </c>
    </row>
    <row r="78" spans="1:4" ht="12.75" customHeight="1">
      <c r="A78" s="720" t="s">
        <v>103</v>
      </c>
      <c r="B78" s="721" t="s">
        <v>1205</v>
      </c>
      <c r="C78" s="714">
        <v>-1944000</v>
      </c>
      <c r="D78" s="714">
        <v>-897000</v>
      </c>
    </row>
    <row r="79" spans="1:4" ht="12.75" customHeight="1">
      <c r="A79" s="720" t="s">
        <v>104</v>
      </c>
      <c r="B79" s="721" t="s">
        <v>1205</v>
      </c>
      <c r="C79" s="714">
        <v>-106015</v>
      </c>
      <c r="D79" s="714">
        <v>0</v>
      </c>
    </row>
    <row r="80" spans="1:4" ht="12.75" customHeight="1">
      <c r="A80" s="720" t="s">
        <v>105</v>
      </c>
      <c r="B80" s="721" t="s">
        <v>1205</v>
      </c>
      <c r="C80" s="714">
        <v>-77900</v>
      </c>
      <c r="D80" s="714">
        <v>-77900</v>
      </c>
    </row>
    <row r="81" spans="1:4" ht="12.75" customHeight="1">
      <c r="A81" s="720" t="s">
        <v>57</v>
      </c>
      <c r="B81" s="721" t="s">
        <v>1205</v>
      </c>
      <c r="C81" s="714">
        <v>-458000</v>
      </c>
      <c r="D81" s="714">
        <v>-458000</v>
      </c>
    </row>
    <row r="82" spans="1:4" ht="12.75" customHeight="1">
      <c r="A82" s="720" t="s">
        <v>106</v>
      </c>
      <c r="B82" s="721" t="s">
        <v>1205</v>
      </c>
      <c r="C82" s="714">
        <v>-200000</v>
      </c>
      <c r="D82" s="714">
        <v>0</v>
      </c>
    </row>
    <row r="83" spans="1:4" ht="12.75" customHeight="1">
      <c r="A83" s="720" t="s">
        <v>107</v>
      </c>
      <c r="B83" s="721" t="s">
        <v>1205</v>
      </c>
      <c r="C83" s="714">
        <v>-155000</v>
      </c>
      <c r="D83" s="714">
        <v>0</v>
      </c>
    </row>
    <row r="84" spans="1:4" ht="12.75" customHeight="1">
      <c r="A84" s="720" t="s">
        <v>58</v>
      </c>
      <c r="B84" s="721" t="s">
        <v>1205</v>
      </c>
      <c r="C84" s="714">
        <v>-755195</v>
      </c>
      <c r="D84" s="714">
        <v>-406143</v>
      </c>
    </row>
    <row r="85" spans="1:4" ht="12.75" customHeight="1">
      <c r="A85" s="720" t="s">
        <v>59</v>
      </c>
      <c r="B85" s="721" t="s">
        <v>1205</v>
      </c>
      <c r="C85" s="714">
        <v>-120000</v>
      </c>
      <c r="D85" s="714">
        <v>-120000</v>
      </c>
    </row>
    <row r="86" spans="1:4" ht="12.75" customHeight="1">
      <c r="A86" s="720" t="s">
        <v>108</v>
      </c>
      <c r="B86" s="721" t="s">
        <v>1205</v>
      </c>
      <c r="C86" s="714">
        <v>-39980</v>
      </c>
      <c r="D86" s="714">
        <v>0</v>
      </c>
    </row>
    <row r="87" spans="1:4" ht="12.75" customHeight="1">
      <c r="A87" s="720" t="s">
        <v>109</v>
      </c>
      <c r="B87" s="721" t="s">
        <v>1205</v>
      </c>
      <c r="C87" s="714">
        <v>-40000</v>
      </c>
      <c r="D87" s="714">
        <v>0</v>
      </c>
    </row>
    <row r="88" spans="1:4" ht="12.75" customHeight="1">
      <c r="A88" s="720" t="s">
        <v>60</v>
      </c>
      <c r="B88" s="721" t="s">
        <v>1205</v>
      </c>
      <c r="C88" s="714">
        <v>-575467</v>
      </c>
      <c r="D88" s="714">
        <v>-575467</v>
      </c>
    </row>
    <row r="89" spans="1:4" ht="12.75" customHeight="1">
      <c r="A89" s="720" t="s">
        <v>61</v>
      </c>
      <c r="B89" s="721" t="s">
        <v>1205</v>
      </c>
      <c r="C89" s="714">
        <v>-84900</v>
      </c>
      <c r="D89" s="714">
        <v>0</v>
      </c>
    </row>
    <row r="90" spans="1:4" ht="12.75" customHeight="1">
      <c r="A90" s="720" t="s">
        <v>110</v>
      </c>
      <c r="B90" s="721" t="s">
        <v>1205</v>
      </c>
      <c r="C90" s="719">
        <v>-9500</v>
      </c>
      <c r="D90" s="719">
        <v>0</v>
      </c>
    </row>
    <row r="91" spans="1:4" ht="12.75" customHeight="1">
      <c r="A91" s="720" t="s">
        <v>63</v>
      </c>
      <c r="B91" s="721" t="s">
        <v>1205</v>
      </c>
      <c r="C91" s="714">
        <v>-65000</v>
      </c>
      <c r="D91" s="714">
        <v>-65000</v>
      </c>
    </row>
    <row r="92" spans="1:4" ht="12.75" customHeight="1">
      <c r="A92" s="720" t="s">
        <v>111</v>
      </c>
      <c r="B92" s="721" t="s">
        <v>1205</v>
      </c>
      <c r="C92" s="714">
        <v>-89400</v>
      </c>
      <c r="D92" s="714">
        <v>-89400</v>
      </c>
    </row>
    <row r="93" spans="1:4" ht="12.75" customHeight="1">
      <c r="A93" s="720" t="s">
        <v>112</v>
      </c>
      <c r="B93" s="721" t="s">
        <v>1205</v>
      </c>
      <c r="C93" s="714">
        <v>-109144</v>
      </c>
      <c r="D93" s="714">
        <v>0</v>
      </c>
    </row>
    <row r="94" spans="1:4" ht="12.75" customHeight="1">
      <c r="A94" s="720" t="s">
        <v>113</v>
      </c>
      <c r="B94" s="721" t="s">
        <v>1205</v>
      </c>
      <c r="C94" s="714">
        <v>-99982</v>
      </c>
      <c r="D94" s="714">
        <v>-99982</v>
      </c>
    </row>
    <row r="95" spans="1:4" ht="12.75" customHeight="1">
      <c r="A95" s="720" t="s">
        <v>114</v>
      </c>
      <c r="B95" s="721" t="s">
        <v>1205</v>
      </c>
      <c r="C95" s="714">
        <v>-144000</v>
      </c>
      <c r="D95" s="714">
        <v>0</v>
      </c>
    </row>
    <row r="96" spans="1:4" ht="12.75" customHeight="1">
      <c r="A96" s="720" t="s">
        <v>115</v>
      </c>
      <c r="B96" s="721" t="s">
        <v>1205</v>
      </c>
      <c r="C96" s="719">
        <v>-28000</v>
      </c>
      <c r="D96" s="719">
        <v>-18000</v>
      </c>
    </row>
    <row r="97" spans="1:4" ht="12.75" customHeight="1">
      <c r="A97" s="720" t="s">
        <v>69</v>
      </c>
      <c r="B97" s="721" t="s">
        <v>1205</v>
      </c>
      <c r="C97" s="714">
        <v>-195340</v>
      </c>
      <c r="D97" s="714">
        <v>-121000</v>
      </c>
    </row>
    <row r="98" spans="1:4" ht="12.75" customHeight="1">
      <c r="A98" s="720" t="s">
        <v>71</v>
      </c>
      <c r="B98" s="721" t="s">
        <v>1205</v>
      </c>
      <c r="C98" s="714">
        <v>-465500</v>
      </c>
      <c r="D98" s="714">
        <v>-400000</v>
      </c>
    </row>
    <row r="99" spans="1:4" ht="12.75" customHeight="1">
      <c r="A99" s="720" t="s">
        <v>116</v>
      </c>
      <c r="B99" s="721" t="s">
        <v>1205</v>
      </c>
      <c r="C99" s="714">
        <v>-300000</v>
      </c>
      <c r="D99" s="714">
        <v>0</v>
      </c>
    </row>
    <row r="100" spans="1:4" ht="12.75" customHeight="1">
      <c r="A100" s="720" t="s">
        <v>117</v>
      </c>
      <c r="B100" s="721" t="s">
        <v>1205</v>
      </c>
      <c r="C100" s="714">
        <v>-1000033</v>
      </c>
      <c r="D100" s="714">
        <v>-686034</v>
      </c>
    </row>
    <row r="101" spans="1:4" ht="12.75" customHeight="1">
      <c r="A101" s="720" t="s">
        <v>73</v>
      </c>
      <c r="B101" s="721" t="s">
        <v>1205</v>
      </c>
      <c r="C101" s="714">
        <v>-981875</v>
      </c>
      <c r="D101" s="714">
        <v>-981875</v>
      </c>
    </row>
    <row r="102" spans="1:4" ht="12.75" customHeight="1">
      <c r="A102" s="720" t="s">
        <v>118</v>
      </c>
      <c r="B102" s="721" t="s">
        <v>1205</v>
      </c>
      <c r="C102" s="714">
        <v>-52200</v>
      </c>
      <c r="D102" s="714">
        <v>-20000</v>
      </c>
    </row>
    <row r="103" spans="1:4" ht="12.75" customHeight="1">
      <c r="A103" s="720" t="s">
        <v>119</v>
      </c>
      <c r="B103" s="721" t="s">
        <v>1205</v>
      </c>
      <c r="C103" s="714">
        <v>-20000</v>
      </c>
      <c r="D103" s="714">
        <v>-20000</v>
      </c>
    </row>
    <row r="104" spans="1:4" ht="12.75" customHeight="1">
      <c r="A104" s="720" t="s">
        <v>120</v>
      </c>
      <c r="B104" s="721" t="s">
        <v>1205</v>
      </c>
      <c r="C104" s="714">
        <v>-150000</v>
      </c>
      <c r="D104" s="714">
        <v>-100000</v>
      </c>
    </row>
    <row r="105" spans="1:4" ht="12.75" customHeight="1">
      <c r="A105" s="720" t="s">
        <v>121</v>
      </c>
      <c r="B105" s="721" t="s">
        <v>1205</v>
      </c>
      <c r="C105" s="714">
        <v>-50048</v>
      </c>
      <c r="D105" s="714">
        <v>-50048</v>
      </c>
    </row>
    <row r="106" spans="1:4" ht="12.75" customHeight="1">
      <c r="A106" s="720" t="s">
        <v>77</v>
      </c>
      <c r="B106" s="721" t="s">
        <v>1205</v>
      </c>
      <c r="C106" s="714">
        <v>-35000</v>
      </c>
      <c r="D106" s="714">
        <v>-35000</v>
      </c>
    </row>
    <row r="107" spans="1:4" ht="12.75" customHeight="1">
      <c r="A107" s="720" t="s">
        <v>122</v>
      </c>
      <c r="B107" s="721" t="s">
        <v>1205</v>
      </c>
      <c r="C107" s="714">
        <v>-400000</v>
      </c>
      <c r="D107" s="714">
        <v>-400000</v>
      </c>
    </row>
    <row r="108" spans="1:4" ht="12.75" customHeight="1">
      <c r="A108" s="720" t="s">
        <v>78</v>
      </c>
      <c r="B108" s="721" t="s">
        <v>1205</v>
      </c>
      <c r="C108" s="714">
        <v>-7000</v>
      </c>
      <c r="D108" s="714">
        <v>0</v>
      </c>
    </row>
    <row r="109" spans="1:4" ht="12.75" customHeight="1">
      <c r="A109" s="725" t="s">
        <v>123</v>
      </c>
      <c r="B109" s="726" t="s">
        <v>1205</v>
      </c>
      <c r="C109" s="727">
        <v>-30000</v>
      </c>
      <c r="D109" s="727">
        <v>0</v>
      </c>
    </row>
    <row r="110" spans="1:4" ht="12.75" customHeight="1">
      <c r="A110" s="728" t="s">
        <v>124</v>
      </c>
      <c r="B110" s="709">
        <v>-10070159</v>
      </c>
      <c r="C110" s="709">
        <v>-1244637</v>
      </c>
      <c r="D110" s="709">
        <v>0</v>
      </c>
    </row>
    <row r="111" spans="1:4" ht="12.75" customHeight="1">
      <c r="A111" s="729" t="s">
        <v>125</v>
      </c>
      <c r="B111" s="730" t="s">
        <v>1205</v>
      </c>
      <c r="C111" s="731">
        <v>-1154809</v>
      </c>
      <c r="D111" s="731">
        <v>0</v>
      </c>
    </row>
    <row r="112" spans="1:4" ht="25.5" customHeight="1">
      <c r="A112" s="732" t="s">
        <v>126</v>
      </c>
      <c r="B112" s="726" t="s">
        <v>1205</v>
      </c>
      <c r="C112" s="727">
        <v>-89828</v>
      </c>
      <c r="D112" s="727">
        <v>0</v>
      </c>
    </row>
    <row r="113" spans="1:4" ht="12.75">
      <c r="A113" s="733" t="s">
        <v>127</v>
      </c>
      <c r="B113" s="709">
        <v>-13011000</v>
      </c>
      <c r="C113" s="709">
        <v>0</v>
      </c>
      <c r="D113" s="727">
        <v>0</v>
      </c>
    </row>
    <row r="114" spans="1:4" ht="12.75" customHeight="1">
      <c r="A114" s="710" t="s">
        <v>128</v>
      </c>
      <c r="B114" s="734">
        <v>41643945</v>
      </c>
      <c r="C114" s="734">
        <v>31056733</v>
      </c>
      <c r="D114" s="734">
        <v>4043491</v>
      </c>
    </row>
    <row r="115" spans="1:4" ht="12.75" customHeight="1">
      <c r="A115" s="735" t="s">
        <v>129</v>
      </c>
      <c r="B115" s="709">
        <v>3365674</v>
      </c>
      <c r="C115" s="709">
        <v>1333936</v>
      </c>
      <c r="D115" s="709">
        <v>302459</v>
      </c>
    </row>
    <row r="116" spans="1:4" ht="12.75" customHeight="1">
      <c r="A116" s="735" t="s">
        <v>130</v>
      </c>
      <c r="B116" s="709">
        <v>3365674</v>
      </c>
      <c r="C116" s="709">
        <v>1333936</v>
      </c>
      <c r="D116" s="709">
        <v>302459</v>
      </c>
    </row>
    <row r="117" spans="1:4" ht="12.75">
      <c r="A117" s="711" t="s">
        <v>45</v>
      </c>
      <c r="B117" s="712"/>
      <c r="C117" s="712"/>
      <c r="D117" s="712">
        <v>0</v>
      </c>
    </row>
    <row r="118" spans="1:4" ht="12.75" customHeight="1">
      <c r="A118" s="736" t="s">
        <v>131</v>
      </c>
      <c r="B118" s="719">
        <v>2603640</v>
      </c>
      <c r="C118" s="719">
        <v>1333936</v>
      </c>
      <c r="D118" s="719">
        <v>302459</v>
      </c>
    </row>
    <row r="119" spans="1:4" ht="12.75" customHeight="1">
      <c r="A119" s="737" t="s">
        <v>132</v>
      </c>
      <c r="B119" s="714">
        <v>762034</v>
      </c>
      <c r="C119" s="714"/>
      <c r="D119" s="714">
        <v>0</v>
      </c>
    </row>
    <row r="120" spans="1:4" ht="12.75" customHeight="1">
      <c r="A120" s="735" t="s">
        <v>133</v>
      </c>
      <c r="B120" s="709">
        <v>11379386</v>
      </c>
      <c r="C120" s="709">
        <v>10908656</v>
      </c>
      <c r="D120" s="709">
        <v>479425</v>
      </c>
    </row>
    <row r="121" spans="1:4" ht="12.75" customHeight="1">
      <c r="A121" s="738" t="s">
        <v>134</v>
      </c>
      <c r="B121" s="712"/>
      <c r="C121" s="712"/>
      <c r="D121" s="712">
        <v>0</v>
      </c>
    </row>
    <row r="122" spans="1:4" ht="12.75">
      <c r="A122" s="739" t="s">
        <v>135</v>
      </c>
      <c r="B122" s="719">
        <v>950155</v>
      </c>
      <c r="C122" s="719">
        <v>479425</v>
      </c>
      <c r="D122" s="719">
        <v>479425</v>
      </c>
    </row>
    <row r="123" spans="1:4" ht="12.75">
      <c r="A123" s="740" t="s">
        <v>136</v>
      </c>
      <c r="B123" s="727">
        <v>10429231</v>
      </c>
      <c r="C123" s="727">
        <v>10429231</v>
      </c>
      <c r="D123" s="727">
        <v>0</v>
      </c>
    </row>
    <row r="124" spans="1:4" ht="12.75">
      <c r="A124" s="741" t="s">
        <v>137</v>
      </c>
      <c r="B124" s="742">
        <v>25375671</v>
      </c>
      <c r="C124" s="742">
        <v>18229202</v>
      </c>
      <c r="D124" s="742">
        <v>3054546</v>
      </c>
    </row>
    <row r="125" spans="1:4" ht="12.75" customHeight="1">
      <c r="A125" s="735" t="s">
        <v>138</v>
      </c>
      <c r="B125" s="709">
        <v>24085158</v>
      </c>
      <c r="C125" s="709">
        <v>17639809</v>
      </c>
      <c r="D125" s="709">
        <v>2972151</v>
      </c>
    </row>
    <row r="126" spans="1:4" ht="12.75">
      <c r="A126" s="743" t="s">
        <v>991</v>
      </c>
      <c r="B126" s="718">
        <v>315259</v>
      </c>
      <c r="C126" s="718">
        <v>160167</v>
      </c>
      <c r="D126" s="718">
        <v>26065</v>
      </c>
    </row>
    <row r="127" spans="1:4" ht="12.75">
      <c r="A127" s="744" t="s">
        <v>992</v>
      </c>
      <c r="B127" s="721" t="s">
        <v>1205</v>
      </c>
      <c r="C127" s="718">
        <v>4042</v>
      </c>
      <c r="D127" s="718">
        <v>0</v>
      </c>
    </row>
    <row r="128" spans="1:4" ht="12.75">
      <c r="A128" s="744" t="s">
        <v>993</v>
      </c>
      <c r="B128" s="721" t="s">
        <v>1205</v>
      </c>
      <c r="C128" s="718">
        <v>517</v>
      </c>
      <c r="D128" s="718">
        <v>0</v>
      </c>
    </row>
    <row r="129" spans="1:4" ht="12.75">
      <c r="A129" s="744" t="s">
        <v>994</v>
      </c>
      <c r="B129" s="721" t="s">
        <v>1205</v>
      </c>
      <c r="C129" s="718">
        <v>2707</v>
      </c>
      <c r="D129" s="718">
        <v>0</v>
      </c>
    </row>
    <row r="130" spans="1:4" ht="12.75">
      <c r="A130" s="744" t="s">
        <v>62</v>
      </c>
      <c r="B130" s="721" t="s">
        <v>1205</v>
      </c>
      <c r="C130" s="718">
        <v>2180</v>
      </c>
      <c r="D130" s="718">
        <v>1130</v>
      </c>
    </row>
    <row r="131" spans="1:4" ht="12.75">
      <c r="A131" s="744" t="s">
        <v>995</v>
      </c>
      <c r="B131" s="721" t="s">
        <v>1205</v>
      </c>
      <c r="C131" s="718">
        <v>16342</v>
      </c>
      <c r="D131" s="718">
        <v>0</v>
      </c>
    </row>
    <row r="132" spans="1:4" ht="12.75">
      <c r="A132" s="744" t="s">
        <v>996</v>
      </c>
      <c r="B132" s="721" t="s">
        <v>1205</v>
      </c>
      <c r="C132" s="718">
        <v>15000</v>
      </c>
      <c r="D132" s="718">
        <v>7500</v>
      </c>
    </row>
    <row r="133" spans="1:4" ht="12.75">
      <c r="A133" s="744" t="s">
        <v>997</v>
      </c>
      <c r="B133" s="721" t="s">
        <v>1205</v>
      </c>
      <c r="C133" s="718">
        <v>800</v>
      </c>
      <c r="D133" s="718">
        <v>0</v>
      </c>
    </row>
    <row r="134" spans="1:4" ht="12.75">
      <c r="A134" s="744" t="s">
        <v>998</v>
      </c>
      <c r="B134" s="721" t="s">
        <v>1205</v>
      </c>
      <c r="C134" s="718">
        <v>19800</v>
      </c>
      <c r="D134" s="718">
        <v>9900</v>
      </c>
    </row>
    <row r="135" spans="1:4" ht="12.75">
      <c r="A135" s="744" t="s">
        <v>999</v>
      </c>
      <c r="B135" s="721" t="s">
        <v>1205</v>
      </c>
      <c r="C135" s="718">
        <v>3500</v>
      </c>
      <c r="D135" s="718">
        <v>600</v>
      </c>
    </row>
    <row r="136" spans="1:4" ht="12.75">
      <c r="A136" s="744" t="s">
        <v>1000</v>
      </c>
      <c r="B136" s="721" t="s">
        <v>1205</v>
      </c>
      <c r="C136" s="718">
        <v>15740</v>
      </c>
      <c r="D136" s="718">
        <v>3935</v>
      </c>
    </row>
    <row r="137" spans="1:4" ht="12.75">
      <c r="A137" s="744" t="s">
        <v>74</v>
      </c>
      <c r="B137" s="721" t="s">
        <v>1205</v>
      </c>
      <c r="C137" s="718">
        <v>26400</v>
      </c>
      <c r="D137" s="718">
        <v>0</v>
      </c>
    </row>
    <row r="138" spans="1:4" ht="12.75">
      <c r="A138" s="744" t="s">
        <v>1001</v>
      </c>
      <c r="B138" s="721" t="s">
        <v>1205</v>
      </c>
      <c r="C138" s="718">
        <v>11518</v>
      </c>
      <c r="D138" s="718">
        <v>0</v>
      </c>
    </row>
    <row r="139" spans="1:4" ht="12.75">
      <c r="A139" s="744" t="s">
        <v>1002</v>
      </c>
      <c r="B139" s="721" t="s">
        <v>1205</v>
      </c>
      <c r="C139" s="718">
        <v>8610</v>
      </c>
      <c r="D139" s="718">
        <v>0</v>
      </c>
    </row>
    <row r="140" spans="1:4" ht="12.75">
      <c r="A140" s="744" t="s">
        <v>1003</v>
      </c>
      <c r="B140" s="721" t="s">
        <v>1205</v>
      </c>
      <c r="C140" s="718">
        <v>11841</v>
      </c>
      <c r="D140" s="718">
        <v>0</v>
      </c>
    </row>
    <row r="141" spans="1:4" ht="12.75">
      <c r="A141" s="744" t="s">
        <v>1004</v>
      </c>
      <c r="B141" s="721" t="s">
        <v>1205</v>
      </c>
      <c r="C141" s="718">
        <v>9170</v>
      </c>
      <c r="D141" s="718">
        <v>0</v>
      </c>
    </row>
    <row r="142" spans="1:4" ht="12.75">
      <c r="A142" s="744" t="s">
        <v>1005</v>
      </c>
      <c r="B142" s="721" t="s">
        <v>1205</v>
      </c>
      <c r="C142" s="718">
        <v>12000</v>
      </c>
      <c r="D142" s="718">
        <v>3000</v>
      </c>
    </row>
    <row r="143" spans="1:4" ht="12.75">
      <c r="A143" s="717" t="s">
        <v>1006</v>
      </c>
      <c r="B143" s="719">
        <v>1524568</v>
      </c>
      <c r="C143" s="719">
        <v>2461573</v>
      </c>
      <c r="D143" s="719">
        <v>1082869</v>
      </c>
    </row>
    <row r="144" spans="1:4" ht="12.75" customHeight="1">
      <c r="A144" s="745" t="s">
        <v>1007</v>
      </c>
      <c r="B144" s="722" t="s">
        <v>1205</v>
      </c>
      <c r="C144" s="714">
        <v>200</v>
      </c>
      <c r="D144" s="714">
        <v>0</v>
      </c>
    </row>
    <row r="145" spans="1:4" ht="12.75">
      <c r="A145" s="746" t="s">
        <v>80</v>
      </c>
      <c r="B145" s="721" t="s">
        <v>1205</v>
      </c>
      <c r="C145" s="719">
        <v>523</v>
      </c>
      <c r="D145" s="719">
        <v>0</v>
      </c>
    </row>
    <row r="146" spans="1:4" ht="12.75" customHeight="1">
      <c r="A146" s="745" t="s">
        <v>1008</v>
      </c>
      <c r="B146" s="722" t="s">
        <v>1205</v>
      </c>
      <c r="C146" s="714">
        <v>2000</v>
      </c>
      <c r="D146" s="714">
        <v>0</v>
      </c>
    </row>
    <row r="147" spans="1:4" ht="12.75" customHeight="1">
      <c r="A147" s="745" t="s">
        <v>82</v>
      </c>
      <c r="B147" s="722" t="s">
        <v>1205</v>
      </c>
      <c r="C147" s="714">
        <v>10446</v>
      </c>
      <c r="D147" s="714">
        <v>0</v>
      </c>
    </row>
    <row r="148" spans="1:4" ht="12.75" customHeight="1">
      <c r="A148" s="745" t="s">
        <v>1009</v>
      </c>
      <c r="B148" s="722" t="s">
        <v>1205</v>
      </c>
      <c r="C148" s="714">
        <v>19900</v>
      </c>
      <c r="D148" s="714">
        <v>19900</v>
      </c>
    </row>
    <row r="149" spans="1:4" ht="12.75" customHeight="1">
      <c r="A149" s="745" t="s">
        <v>1010</v>
      </c>
      <c r="B149" s="722" t="s">
        <v>1205</v>
      </c>
      <c r="C149" s="714">
        <v>1010</v>
      </c>
      <c r="D149" s="714">
        <v>0</v>
      </c>
    </row>
    <row r="150" spans="1:4" ht="12.75">
      <c r="A150" s="746" t="s">
        <v>83</v>
      </c>
      <c r="B150" s="721" t="s">
        <v>1205</v>
      </c>
      <c r="C150" s="719">
        <v>3240</v>
      </c>
      <c r="D150" s="719">
        <v>0</v>
      </c>
    </row>
    <row r="151" spans="1:4" ht="12.75">
      <c r="A151" s="746" t="s">
        <v>1011</v>
      </c>
      <c r="B151" s="721" t="s">
        <v>1205</v>
      </c>
      <c r="C151" s="719">
        <v>3203</v>
      </c>
      <c r="D151" s="719">
        <v>0</v>
      </c>
    </row>
    <row r="152" spans="1:4" ht="12.75">
      <c r="A152" s="746" t="s">
        <v>1012</v>
      </c>
      <c r="B152" s="721" t="s">
        <v>1205</v>
      </c>
      <c r="C152" s="719">
        <v>89224</v>
      </c>
      <c r="D152" s="719">
        <v>87153</v>
      </c>
    </row>
    <row r="153" spans="1:4" ht="12.75">
      <c r="A153" s="746" t="s">
        <v>1013</v>
      </c>
      <c r="B153" s="721" t="s">
        <v>1205</v>
      </c>
      <c r="C153" s="719">
        <v>5340</v>
      </c>
      <c r="D153" s="719">
        <v>0</v>
      </c>
    </row>
    <row r="154" spans="1:4" ht="12.75">
      <c r="A154" s="746" t="s">
        <v>1014</v>
      </c>
      <c r="B154" s="721" t="s">
        <v>1205</v>
      </c>
      <c r="C154" s="719">
        <v>1834</v>
      </c>
      <c r="D154" s="719">
        <v>0</v>
      </c>
    </row>
    <row r="155" spans="1:4" ht="12.75">
      <c r="A155" s="746" t="s">
        <v>1015</v>
      </c>
      <c r="B155" s="721" t="s">
        <v>1205</v>
      </c>
      <c r="C155" s="719">
        <v>14709</v>
      </c>
      <c r="D155" s="719">
        <v>14709</v>
      </c>
    </row>
    <row r="156" spans="1:4" ht="12.75">
      <c r="A156" s="746" t="s">
        <v>1016</v>
      </c>
      <c r="B156" s="721" t="s">
        <v>1205</v>
      </c>
      <c r="C156" s="719">
        <v>930</v>
      </c>
      <c r="D156" s="719">
        <v>0</v>
      </c>
    </row>
    <row r="157" spans="1:4" ht="12.75">
      <c r="A157" s="746" t="s">
        <v>1017</v>
      </c>
      <c r="B157" s="721" t="s">
        <v>1205</v>
      </c>
      <c r="C157" s="719">
        <v>5041</v>
      </c>
      <c r="D157" s="719">
        <v>0</v>
      </c>
    </row>
    <row r="158" spans="1:4" s="97" customFormat="1" ht="12.75">
      <c r="A158" s="745" t="s">
        <v>1018</v>
      </c>
      <c r="B158" s="722" t="s">
        <v>1205</v>
      </c>
      <c r="C158" s="714">
        <v>3245</v>
      </c>
      <c r="D158" s="714">
        <v>0</v>
      </c>
    </row>
    <row r="159" spans="1:4" ht="12.75">
      <c r="A159" s="746" t="s">
        <v>1019</v>
      </c>
      <c r="B159" s="721" t="s">
        <v>1205</v>
      </c>
      <c r="C159" s="719">
        <v>14070</v>
      </c>
      <c r="D159" s="719">
        <v>0</v>
      </c>
    </row>
    <row r="160" spans="1:4" ht="12.75">
      <c r="A160" s="746" t="s">
        <v>1020</v>
      </c>
      <c r="B160" s="721" t="s">
        <v>1205</v>
      </c>
      <c r="C160" s="719">
        <v>4000</v>
      </c>
      <c r="D160" s="719">
        <v>0</v>
      </c>
    </row>
    <row r="161" spans="1:4" ht="12.75">
      <c r="A161" s="746" t="s">
        <v>1021</v>
      </c>
      <c r="B161" s="721" t="s">
        <v>1205</v>
      </c>
      <c r="C161" s="719">
        <v>617</v>
      </c>
      <c r="D161" s="719">
        <v>0</v>
      </c>
    </row>
    <row r="162" spans="1:4" s="97" customFormat="1" ht="12.75">
      <c r="A162" s="745" t="s">
        <v>1022</v>
      </c>
      <c r="B162" s="722" t="s">
        <v>1205</v>
      </c>
      <c r="C162" s="714">
        <v>830</v>
      </c>
      <c r="D162" s="714">
        <v>0</v>
      </c>
    </row>
    <row r="163" spans="1:4" s="97" customFormat="1" ht="12.75">
      <c r="A163" s="745" t="s">
        <v>1023</v>
      </c>
      <c r="B163" s="722" t="s">
        <v>1205</v>
      </c>
      <c r="C163" s="714">
        <v>4600</v>
      </c>
      <c r="D163" s="714">
        <v>0</v>
      </c>
    </row>
    <row r="164" spans="1:4" ht="12.75">
      <c r="A164" s="746" t="s">
        <v>54</v>
      </c>
      <c r="B164" s="721" t="s">
        <v>1205</v>
      </c>
      <c r="C164" s="719">
        <v>105012</v>
      </c>
      <c r="D164" s="719">
        <v>0</v>
      </c>
    </row>
    <row r="165" spans="1:4" s="97" customFormat="1" ht="12.75">
      <c r="A165" s="745" t="s">
        <v>1024</v>
      </c>
      <c r="B165" s="722" t="s">
        <v>1205</v>
      </c>
      <c r="C165" s="714">
        <v>1400</v>
      </c>
      <c r="D165" s="714">
        <v>0</v>
      </c>
    </row>
    <row r="166" spans="1:4" s="97" customFormat="1" ht="12.75">
      <c r="A166" s="745" t="s">
        <v>1025</v>
      </c>
      <c r="B166" s="722" t="s">
        <v>1205</v>
      </c>
      <c r="C166" s="714">
        <v>2129</v>
      </c>
      <c r="D166" s="714">
        <v>0</v>
      </c>
    </row>
    <row r="167" spans="1:4" ht="12.75">
      <c r="A167" s="746" t="s">
        <v>99</v>
      </c>
      <c r="B167" s="721" t="s">
        <v>1205</v>
      </c>
      <c r="C167" s="719">
        <v>4720</v>
      </c>
      <c r="D167" s="719">
        <v>0</v>
      </c>
    </row>
    <row r="168" spans="1:4" ht="12.75">
      <c r="A168" s="746" t="s">
        <v>1026</v>
      </c>
      <c r="B168" s="721" t="s">
        <v>1205</v>
      </c>
      <c r="C168" s="719">
        <v>43615</v>
      </c>
      <c r="D168" s="719">
        <v>0</v>
      </c>
    </row>
    <row r="169" spans="1:4" ht="12.75">
      <c r="A169" s="746" t="s">
        <v>56</v>
      </c>
      <c r="B169" s="721" t="s">
        <v>1205</v>
      </c>
      <c r="C169" s="719">
        <v>33787</v>
      </c>
      <c r="D169" s="719">
        <v>0</v>
      </c>
    </row>
    <row r="170" spans="1:4" ht="12.75">
      <c r="A170" s="747" t="s">
        <v>1027</v>
      </c>
      <c r="B170" s="721" t="s">
        <v>1205</v>
      </c>
      <c r="C170" s="719">
        <v>4237</v>
      </c>
      <c r="D170" s="719">
        <v>0</v>
      </c>
    </row>
    <row r="171" spans="1:4" s="97" customFormat="1" ht="12.75">
      <c r="A171" s="745" t="s">
        <v>1028</v>
      </c>
      <c r="B171" s="722" t="s">
        <v>1205</v>
      </c>
      <c r="C171" s="714">
        <v>30640</v>
      </c>
      <c r="D171" s="714">
        <v>0</v>
      </c>
    </row>
    <row r="172" spans="1:4" ht="12.75">
      <c r="A172" s="746" t="s">
        <v>1029</v>
      </c>
      <c r="B172" s="721" t="s">
        <v>1205</v>
      </c>
      <c r="C172" s="719">
        <v>600</v>
      </c>
      <c r="D172" s="719">
        <v>0</v>
      </c>
    </row>
    <row r="173" spans="1:4" ht="12.75">
      <c r="A173" s="746" t="s">
        <v>105</v>
      </c>
      <c r="B173" s="721" t="s">
        <v>1205</v>
      </c>
      <c r="C173" s="719">
        <v>151214</v>
      </c>
      <c r="D173" s="719">
        <v>0</v>
      </c>
    </row>
    <row r="174" spans="1:4" s="97" customFormat="1" ht="12.75">
      <c r="A174" s="745" t="s">
        <v>1030</v>
      </c>
      <c r="B174" s="722" t="s">
        <v>1205</v>
      </c>
      <c r="C174" s="714">
        <v>2000</v>
      </c>
      <c r="D174" s="714">
        <v>0</v>
      </c>
    </row>
    <row r="175" spans="1:4" ht="12.75">
      <c r="A175" s="746" t="s">
        <v>1031</v>
      </c>
      <c r="B175" s="721" t="s">
        <v>1205</v>
      </c>
      <c r="C175" s="719">
        <v>75000</v>
      </c>
      <c r="D175" s="719">
        <v>37500</v>
      </c>
    </row>
    <row r="176" spans="1:4" s="97" customFormat="1" ht="12.75">
      <c r="A176" s="748" t="s">
        <v>1032</v>
      </c>
      <c r="B176" s="721" t="s">
        <v>1205</v>
      </c>
      <c r="C176" s="719">
        <v>1250</v>
      </c>
      <c r="D176" s="719">
        <v>0</v>
      </c>
    </row>
    <row r="177" spans="1:4" s="97" customFormat="1" ht="12.75">
      <c r="A177" s="745" t="s">
        <v>1033</v>
      </c>
      <c r="B177" s="721" t="s">
        <v>1205</v>
      </c>
      <c r="C177" s="714">
        <v>8378</v>
      </c>
      <c r="D177" s="714">
        <v>0</v>
      </c>
    </row>
    <row r="178" spans="1:4" ht="12.75">
      <c r="A178" s="746" t="s">
        <v>57</v>
      </c>
      <c r="B178" s="721" t="s">
        <v>1205</v>
      </c>
      <c r="C178" s="719">
        <v>21243</v>
      </c>
      <c r="D178" s="719">
        <v>0</v>
      </c>
    </row>
    <row r="179" spans="1:4" ht="12.75">
      <c r="A179" s="746" t="s">
        <v>1034</v>
      </c>
      <c r="B179" s="721" t="s">
        <v>1205</v>
      </c>
      <c r="C179" s="719">
        <v>1740</v>
      </c>
      <c r="D179" s="719">
        <v>0</v>
      </c>
    </row>
    <row r="180" spans="1:4" ht="12.75">
      <c r="A180" s="746" t="s">
        <v>1035</v>
      </c>
      <c r="B180" s="721" t="s">
        <v>1205</v>
      </c>
      <c r="C180" s="719">
        <v>36495</v>
      </c>
      <c r="D180" s="719">
        <v>36495</v>
      </c>
    </row>
    <row r="181" spans="1:4" ht="12.75">
      <c r="A181" s="746" t="s">
        <v>1036</v>
      </c>
      <c r="B181" s="721" t="s">
        <v>1205</v>
      </c>
      <c r="C181" s="719">
        <v>6130</v>
      </c>
      <c r="D181" s="719">
        <v>0</v>
      </c>
    </row>
    <row r="182" spans="1:4" s="97" customFormat="1" ht="12.75">
      <c r="A182" s="745" t="s">
        <v>1037</v>
      </c>
      <c r="B182" s="722" t="s">
        <v>1205</v>
      </c>
      <c r="C182" s="719">
        <v>940</v>
      </c>
      <c r="D182" s="719">
        <v>0</v>
      </c>
    </row>
    <row r="183" spans="1:4" s="97" customFormat="1" ht="12.75">
      <c r="A183" s="745" t="s">
        <v>59</v>
      </c>
      <c r="B183" s="722" t="s">
        <v>1205</v>
      </c>
      <c r="C183" s="714">
        <v>26900</v>
      </c>
      <c r="D183" s="719">
        <v>0</v>
      </c>
    </row>
    <row r="184" spans="1:4" ht="12.75">
      <c r="A184" s="747" t="s">
        <v>1038</v>
      </c>
      <c r="B184" s="721" t="s">
        <v>1205</v>
      </c>
      <c r="C184" s="719">
        <v>22112</v>
      </c>
      <c r="D184" s="719">
        <v>0</v>
      </c>
    </row>
    <row r="185" spans="1:4" s="97" customFormat="1" ht="12.75">
      <c r="A185" s="745" t="s">
        <v>1039</v>
      </c>
      <c r="B185" s="722" t="s">
        <v>1205</v>
      </c>
      <c r="C185" s="714">
        <v>3000</v>
      </c>
      <c r="D185" s="714">
        <v>600</v>
      </c>
    </row>
    <row r="186" spans="1:4" s="97" customFormat="1" ht="12.75">
      <c r="A186" s="745" t="s">
        <v>1040</v>
      </c>
      <c r="B186" s="722" t="s">
        <v>1205</v>
      </c>
      <c r="C186" s="714">
        <v>1000</v>
      </c>
      <c r="D186" s="714">
        <v>0</v>
      </c>
    </row>
    <row r="187" spans="1:4" ht="12.75">
      <c r="A187" s="746" t="s">
        <v>63</v>
      </c>
      <c r="B187" s="721" t="s">
        <v>1205</v>
      </c>
      <c r="C187" s="719">
        <v>93050</v>
      </c>
      <c r="D187" s="719">
        <v>77919</v>
      </c>
    </row>
    <row r="188" spans="1:4" ht="12.75">
      <c r="A188" s="746" t="s">
        <v>1041</v>
      </c>
      <c r="B188" s="721" t="s">
        <v>1205</v>
      </c>
      <c r="C188" s="719">
        <v>82089</v>
      </c>
      <c r="D188" s="719">
        <v>82089</v>
      </c>
    </row>
    <row r="189" spans="1:4" s="97" customFormat="1" ht="12.75">
      <c r="A189" s="745" t="s">
        <v>1042</v>
      </c>
      <c r="B189" s="722" t="s">
        <v>1205</v>
      </c>
      <c r="C189" s="714">
        <v>4000</v>
      </c>
      <c r="D189" s="714">
        <v>0</v>
      </c>
    </row>
    <row r="190" spans="1:4" ht="12.75">
      <c r="A190" s="746" t="s">
        <v>1043</v>
      </c>
      <c r="B190" s="721" t="s">
        <v>1205</v>
      </c>
      <c r="C190" s="719">
        <v>5325</v>
      </c>
      <c r="D190" s="719">
        <v>0</v>
      </c>
    </row>
    <row r="191" spans="1:4" ht="12.75">
      <c r="A191" s="746" t="s">
        <v>1044</v>
      </c>
      <c r="B191" s="721" t="s">
        <v>1205</v>
      </c>
      <c r="C191" s="719">
        <v>209</v>
      </c>
      <c r="D191" s="719">
        <v>0</v>
      </c>
    </row>
    <row r="192" spans="1:4" ht="12.75">
      <c r="A192" s="746" t="s">
        <v>1045</v>
      </c>
      <c r="B192" s="721" t="s">
        <v>1205</v>
      </c>
      <c r="C192" s="719">
        <v>274699</v>
      </c>
      <c r="D192" s="719">
        <v>0</v>
      </c>
    </row>
    <row r="193" spans="1:4" ht="12.75">
      <c r="A193" s="746" t="s">
        <v>1046</v>
      </c>
      <c r="B193" s="721" t="s">
        <v>1205</v>
      </c>
      <c r="C193" s="719">
        <v>708</v>
      </c>
      <c r="D193" s="719">
        <v>0</v>
      </c>
    </row>
    <row r="194" spans="1:4" ht="12.75">
      <c r="A194" s="746" t="s">
        <v>64</v>
      </c>
      <c r="B194" s="721" t="s">
        <v>1205</v>
      </c>
      <c r="C194" s="719">
        <v>10398</v>
      </c>
      <c r="D194" s="719">
        <v>9838</v>
      </c>
    </row>
    <row r="195" spans="1:4" ht="12.75">
      <c r="A195" s="746" t="s">
        <v>66</v>
      </c>
      <c r="B195" s="721" t="s">
        <v>1205</v>
      </c>
      <c r="C195" s="719">
        <v>68063</v>
      </c>
      <c r="D195" s="719">
        <v>0</v>
      </c>
    </row>
    <row r="196" spans="1:4" s="97" customFormat="1" ht="12.75">
      <c r="A196" s="745" t="s">
        <v>1047</v>
      </c>
      <c r="B196" s="722" t="s">
        <v>1205</v>
      </c>
      <c r="C196" s="714">
        <v>24000</v>
      </c>
      <c r="D196" s="714">
        <v>24000</v>
      </c>
    </row>
    <row r="197" spans="1:4" ht="12.75">
      <c r="A197" s="746" t="s">
        <v>68</v>
      </c>
      <c r="B197" s="721" t="s">
        <v>1205</v>
      </c>
      <c r="C197" s="719">
        <v>37275</v>
      </c>
      <c r="D197" s="719">
        <v>37275</v>
      </c>
    </row>
    <row r="198" spans="1:4" s="97" customFormat="1" ht="12.75">
      <c r="A198" s="745" t="s">
        <v>69</v>
      </c>
      <c r="B198" s="721" t="s">
        <v>1205</v>
      </c>
      <c r="C198" s="714">
        <v>925</v>
      </c>
      <c r="D198" s="714">
        <v>0</v>
      </c>
    </row>
    <row r="199" spans="1:4" ht="12.75">
      <c r="A199" s="746" t="s">
        <v>1048</v>
      </c>
      <c r="B199" s="721" t="s">
        <v>1205</v>
      </c>
      <c r="C199" s="719">
        <v>1725</v>
      </c>
      <c r="D199" s="719">
        <v>0</v>
      </c>
    </row>
    <row r="200" spans="1:4" ht="12.75">
      <c r="A200" s="746" t="s">
        <v>1049</v>
      </c>
      <c r="B200" s="721" t="s">
        <v>1205</v>
      </c>
      <c r="C200" s="719">
        <v>9478</v>
      </c>
      <c r="D200" s="719">
        <v>0</v>
      </c>
    </row>
    <row r="201" spans="1:4" ht="12.75">
      <c r="A201" s="746" t="s">
        <v>1050</v>
      </c>
      <c r="B201" s="721" t="s">
        <v>1205</v>
      </c>
      <c r="C201" s="719">
        <v>382647</v>
      </c>
      <c r="D201" s="719">
        <v>182647</v>
      </c>
    </row>
    <row r="202" spans="1:4" ht="12.75">
      <c r="A202" s="746" t="s">
        <v>1051</v>
      </c>
      <c r="B202" s="721" t="s">
        <v>1205</v>
      </c>
      <c r="C202" s="719">
        <v>1140</v>
      </c>
      <c r="D202" s="719">
        <v>0</v>
      </c>
    </row>
    <row r="203" spans="1:4" ht="12.75">
      <c r="A203" s="744" t="s">
        <v>72</v>
      </c>
      <c r="B203" s="721" t="s">
        <v>1205</v>
      </c>
      <c r="C203" s="719">
        <v>302065</v>
      </c>
      <c r="D203" s="719">
        <v>277301</v>
      </c>
    </row>
    <row r="204" spans="1:4" ht="12.75">
      <c r="A204" s="746" t="s">
        <v>1052</v>
      </c>
      <c r="B204" s="721" t="s">
        <v>1205</v>
      </c>
      <c r="C204" s="719">
        <v>3020</v>
      </c>
      <c r="D204" s="719">
        <v>0</v>
      </c>
    </row>
    <row r="205" spans="1:4" s="97" customFormat="1" ht="12.75">
      <c r="A205" s="745" t="s">
        <v>1053</v>
      </c>
      <c r="B205" s="722" t="s">
        <v>1205</v>
      </c>
      <c r="C205" s="714">
        <v>41800</v>
      </c>
      <c r="D205" s="714">
        <v>0</v>
      </c>
    </row>
    <row r="206" spans="1:4" ht="12.75">
      <c r="A206" s="746" t="s">
        <v>1054</v>
      </c>
      <c r="B206" s="721" t="s">
        <v>1205</v>
      </c>
      <c r="C206" s="719">
        <v>3389</v>
      </c>
      <c r="D206" s="719">
        <v>0</v>
      </c>
    </row>
    <row r="207" spans="1:4" ht="12.75">
      <c r="A207" s="746" t="s">
        <v>74</v>
      </c>
      <c r="B207" s="721" t="s">
        <v>1205</v>
      </c>
      <c r="C207" s="719">
        <v>2228</v>
      </c>
      <c r="D207" s="719">
        <v>0</v>
      </c>
    </row>
    <row r="208" spans="1:4" ht="12.75">
      <c r="A208" s="746" t="s">
        <v>1055</v>
      </c>
      <c r="B208" s="721" t="s">
        <v>1205</v>
      </c>
      <c r="C208" s="719">
        <v>90792</v>
      </c>
      <c r="D208" s="719">
        <v>0</v>
      </c>
    </row>
    <row r="209" spans="1:4" ht="12.75">
      <c r="A209" s="746" t="s">
        <v>119</v>
      </c>
      <c r="B209" s="721" t="s">
        <v>1205</v>
      </c>
      <c r="C209" s="719">
        <v>12428</v>
      </c>
      <c r="D209" s="719">
        <v>2065</v>
      </c>
    </row>
    <row r="210" spans="1:4" ht="12.75">
      <c r="A210" s="746" t="s">
        <v>1056</v>
      </c>
      <c r="B210" s="721" t="s">
        <v>1205</v>
      </c>
      <c r="C210" s="719">
        <v>1021</v>
      </c>
      <c r="D210" s="719">
        <v>0</v>
      </c>
    </row>
    <row r="211" spans="1:4" ht="12.75">
      <c r="A211" s="746" t="s">
        <v>1057</v>
      </c>
      <c r="B211" s="721" t="s">
        <v>1205</v>
      </c>
      <c r="C211" s="719">
        <v>192878</v>
      </c>
      <c r="D211" s="719">
        <v>192878</v>
      </c>
    </row>
    <row r="212" spans="1:4" ht="12.75">
      <c r="A212" s="746" t="s">
        <v>76</v>
      </c>
      <c r="B212" s="721" t="s">
        <v>1205</v>
      </c>
      <c r="C212" s="719">
        <v>2570</v>
      </c>
      <c r="D212" s="719">
        <v>0</v>
      </c>
    </row>
    <row r="213" spans="1:4" s="97" customFormat="1" ht="12.75">
      <c r="A213" s="745" t="s">
        <v>1058</v>
      </c>
      <c r="B213" s="722" t="s">
        <v>1205</v>
      </c>
      <c r="C213" s="714">
        <v>1500</v>
      </c>
      <c r="D213" s="714">
        <v>500</v>
      </c>
    </row>
    <row r="214" spans="1:4" ht="12.75">
      <c r="A214" s="746" t="s">
        <v>1059</v>
      </c>
      <c r="B214" s="721" t="s">
        <v>1205</v>
      </c>
      <c r="C214" s="719">
        <v>38780</v>
      </c>
      <c r="D214" s="719">
        <v>0</v>
      </c>
    </row>
    <row r="215" spans="1:4" ht="12.75">
      <c r="A215" s="746" t="s">
        <v>1060</v>
      </c>
      <c r="B215" s="721" t="s">
        <v>1205</v>
      </c>
      <c r="C215" s="719">
        <v>4340</v>
      </c>
      <c r="D215" s="719">
        <v>0</v>
      </c>
    </row>
    <row r="216" spans="1:4" ht="12.75">
      <c r="A216" s="746" t="s">
        <v>1061</v>
      </c>
      <c r="B216" s="721" t="s">
        <v>1205</v>
      </c>
      <c r="C216" s="719">
        <v>527</v>
      </c>
      <c r="D216" s="719">
        <v>0</v>
      </c>
    </row>
    <row r="217" spans="1:4" ht="12.75" customHeight="1">
      <c r="A217" s="739" t="s">
        <v>1062</v>
      </c>
      <c r="B217" s="719">
        <v>3394020</v>
      </c>
      <c r="C217" s="719">
        <v>3394020</v>
      </c>
      <c r="D217" s="719">
        <v>0</v>
      </c>
    </row>
    <row r="218" spans="1:4" ht="12.75" customHeight="1">
      <c r="A218" s="739" t="s">
        <v>1063</v>
      </c>
      <c r="B218" s="719">
        <v>8220</v>
      </c>
      <c r="C218" s="719">
        <v>0</v>
      </c>
      <c r="D218" s="719">
        <v>0</v>
      </c>
    </row>
    <row r="219" spans="1:4" ht="12.75" customHeight="1">
      <c r="A219" s="739" t="s">
        <v>1064</v>
      </c>
      <c r="B219" s="719">
        <v>49090</v>
      </c>
      <c r="C219" s="719">
        <v>30493</v>
      </c>
      <c r="D219" s="719">
        <v>0</v>
      </c>
    </row>
    <row r="220" spans="1:4" ht="12.75" customHeight="1">
      <c r="A220" s="745" t="s">
        <v>1065</v>
      </c>
      <c r="B220" s="721" t="s">
        <v>1205</v>
      </c>
      <c r="C220" s="719">
        <v>30493</v>
      </c>
      <c r="D220" s="719">
        <v>0</v>
      </c>
    </row>
    <row r="221" spans="1:4" ht="12.75" customHeight="1">
      <c r="A221" s="739" t="s">
        <v>1066</v>
      </c>
      <c r="B221" s="719">
        <v>23887</v>
      </c>
      <c r="C221" s="719">
        <v>11850</v>
      </c>
      <c r="D221" s="719">
        <v>0</v>
      </c>
    </row>
    <row r="222" spans="1:4" ht="12.75" customHeight="1">
      <c r="A222" s="749" t="s">
        <v>1067</v>
      </c>
      <c r="B222" s="719">
        <v>8999</v>
      </c>
      <c r="C222" s="719">
        <v>8940</v>
      </c>
      <c r="D222" s="719">
        <v>0</v>
      </c>
    </row>
    <row r="223" spans="1:4" ht="12.75" customHeight="1">
      <c r="A223" s="749" t="s">
        <v>1068</v>
      </c>
      <c r="B223" s="714">
        <v>18761115</v>
      </c>
      <c r="C223" s="714">
        <v>11572766</v>
      </c>
      <c r="D223" s="714">
        <v>1863217</v>
      </c>
    </row>
    <row r="224" spans="1:4" ht="12.75" customHeight="1">
      <c r="A224" s="745" t="s">
        <v>1069</v>
      </c>
      <c r="B224" s="722" t="s">
        <v>1205</v>
      </c>
      <c r="C224" s="714">
        <v>10800</v>
      </c>
      <c r="D224" s="714">
        <v>5400</v>
      </c>
    </row>
    <row r="225" spans="1:4" ht="12.75" customHeight="1">
      <c r="A225" s="745" t="s">
        <v>1007</v>
      </c>
      <c r="B225" s="722" t="s">
        <v>1205</v>
      </c>
      <c r="C225" s="714">
        <v>5160</v>
      </c>
      <c r="D225" s="714">
        <v>0</v>
      </c>
    </row>
    <row r="226" spans="1:4" ht="12.75" customHeight="1">
      <c r="A226" s="748" t="s">
        <v>1070</v>
      </c>
      <c r="B226" s="722" t="s">
        <v>1205</v>
      </c>
      <c r="C226" s="714">
        <v>2142</v>
      </c>
      <c r="D226" s="714">
        <v>0</v>
      </c>
    </row>
    <row r="227" spans="1:4" ht="12.75" customHeight="1">
      <c r="A227" s="748" t="s">
        <v>1071</v>
      </c>
      <c r="B227" s="722" t="s">
        <v>1205</v>
      </c>
      <c r="C227" s="714">
        <v>34230</v>
      </c>
      <c r="D227" s="714">
        <v>5006</v>
      </c>
    </row>
    <row r="228" spans="1:4" ht="12.75" customHeight="1">
      <c r="A228" s="745" t="s">
        <v>1072</v>
      </c>
      <c r="B228" s="722" t="s">
        <v>1205</v>
      </c>
      <c r="C228" s="714">
        <v>1900</v>
      </c>
      <c r="D228" s="714">
        <v>950</v>
      </c>
    </row>
    <row r="229" spans="1:4" ht="12.75" customHeight="1">
      <c r="A229" s="745" t="s">
        <v>81</v>
      </c>
      <c r="B229" s="722" t="s">
        <v>1205</v>
      </c>
      <c r="C229" s="714">
        <v>71600</v>
      </c>
      <c r="D229" s="714">
        <v>50700</v>
      </c>
    </row>
    <row r="230" spans="1:4" ht="12.75" customHeight="1">
      <c r="A230" s="745" t="s">
        <v>1008</v>
      </c>
      <c r="B230" s="722" t="s">
        <v>1205</v>
      </c>
      <c r="C230" s="714">
        <v>700</v>
      </c>
      <c r="D230" s="714">
        <v>0</v>
      </c>
    </row>
    <row r="231" spans="1:4" ht="12.75" customHeight="1">
      <c r="A231" s="745" t="s">
        <v>1073</v>
      </c>
      <c r="B231" s="722" t="s">
        <v>1205</v>
      </c>
      <c r="C231" s="714">
        <v>5400</v>
      </c>
      <c r="D231" s="714">
        <v>0</v>
      </c>
    </row>
    <row r="232" spans="1:4" ht="12.75" customHeight="1">
      <c r="A232" s="745" t="s">
        <v>82</v>
      </c>
      <c r="B232" s="722" t="s">
        <v>1205</v>
      </c>
      <c r="C232" s="714">
        <v>25500</v>
      </c>
      <c r="D232" s="714">
        <v>5300</v>
      </c>
    </row>
    <row r="233" spans="1:4" ht="12.75" customHeight="1">
      <c r="A233" s="745" t="s">
        <v>1009</v>
      </c>
      <c r="B233" s="722" t="s">
        <v>1205</v>
      </c>
      <c r="C233" s="714">
        <v>860</v>
      </c>
      <c r="D233" s="714">
        <v>0</v>
      </c>
    </row>
    <row r="234" spans="1:4" ht="12.75" customHeight="1">
      <c r="A234" s="745" t="s">
        <v>51</v>
      </c>
      <c r="B234" s="722" t="s">
        <v>1205</v>
      </c>
      <c r="C234" s="714">
        <v>2455</v>
      </c>
      <c r="D234" s="714">
        <v>955</v>
      </c>
    </row>
    <row r="235" spans="1:4" ht="12.75" customHeight="1">
      <c r="A235" s="745" t="s">
        <v>1074</v>
      </c>
      <c r="B235" s="722" t="s">
        <v>1205</v>
      </c>
      <c r="C235" s="714">
        <v>2000</v>
      </c>
      <c r="D235" s="714">
        <v>0</v>
      </c>
    </row>
    <row r="236" spans="1:4" ht="12.75" customHeight="1">
      <c r="A236" s="745" t="s">
        <v>1075</v>
      </c>
      <c r="B236" s="722" t="s">
        <v>1205</v>
      </c>
      <c r="C236" s="714">
        <v>2875</v>
      </c>
      <c r="D236" s="714">
        <v>200</v>
      </c>
    </row>
    <row r="237" spans="1:4" ht="12.75" customHeight="1">
      <c r="A237" s="748" t="s">
        <v>1076</v>
      </c>
      <c r="B237" s="721" t="s">
        <v>1205</v>
      </c>
      <c r="C237" s="719">
        <v>1760</v>
      </c>
      <c r="D237" s="719">
        <v>0</v>
      </c>
    </row>
    <row r="238" spans="1:4" ht="12.75" customHeight="1">
      <c r="A238" s="745" t="s">
        <v>1077</v>
      </c>
      <c r="B238" s="722" t="s">
        <v>1205</v>
      </c>
      <c r="C238" s="714">
        <v>1420</v>
      </c>
      <c r="D238" s="714">
        <v>284</v>
      </c>
    </row>
    <row r="239" spans="1:4" ht="12.75" customHeight="1">
      <c r="A239" s="745" t="s">
        <v>1078</v>
      </c>
      <c r="B239" s="722" t="s">
        <v>1205</v>
      </c>
      <c r="C239" s="714">
        <v>1818</v>
      </c>
      <c r="D239" s="714">
        <v>0</v>
      </c>
    </row>
    <row r="240" spans="1:4" ht="12.75" customHeight="1">
      <c r="A240" s="745" t="s">
        <v>1010</v>
      </c>
      <c r="B240" s="722" t="s">
        <v>1205</v>
      </c>
      <c r="C240" s="714">
        <v>2000</v>
      </c>
      <c r="D240" s="714">
        <v>0</v>
      </c>
    </row>
    <row r="241" spans="1:4" ht="12.75" customHeight="1">
      <c r="A241" s="745" t="s">
        <v>1079</v>
      </c>
      <c r="B241" s="722" t="s">
        <v>1205</v>
      </c>
      <c r="C241" s="714">
        <v>5000</v>
      </c>
      <c r="D241" s="714">
        <v>0</v>
      </c>
    </row>
    <row r="242" spans="1:4" ht="12.75" customHeight="1">
      <c r="A242" s="745" t="s">
        <v>1080</v>
      </c>
      <c r="B242" s="722" t="s">
        <v>1205</v>
      </c>
      <c r="C242" s="714">
        <v>1500</v>
      </c>
      <c r="D242" s="714">
        <v>0</v>
      </c>
    </row>
    <row r="243" spans="1:4" s="97" customFormat="1" ht="12.75">
      <c r="A243" s="745" t="s">
        <v>83</v>
      </c>
      <c r="B243" s="722" t="s">
        <v>1205</v>
      </c>
      <c r="C243" s="714">
        <v>15900</v>
      </c>
      <c r="D243" s="714">
        <v>0</v>
      </c>
    </row>
    <row r="244" spans="1:4" s="97" customFormat="1" ht="12.75">
      <c r="A244" s="745" t="s">
        <v>1081</v>
      </c>
      <c r="B244" s="722" t="s">
        <v>1205</v>
      </c>
      <c r="C244" s="714">
        <v>583</v>
      </c>
      <c r="D244" s="714">
        <v>0</v>
      </c>
    </row>
    <row r="245" spans="1:4" ht="12.75" customHeight="1">
      <c r="A245" s="748" t="s">
        <v>84</v>
      </c>
      <c r="B245" s="721" t="s">
        <v>1205</v>
      </c>
      <c r="C245" s="719">
        <v>69980</v>
      </c>
      <c r="D245" s="719">
        <v>22000</v>
      </c>
    </row>
    <row r="246" spans="1:4" ht="12.75" customHeight="1">
      <c r="A246" s="745" t="s">
        <v>1082</v>
      </c>
      <c r="B246" s="722" t="s">
        <v>1205</v>
      </c>
      <c r="C246" s="714">
        <v>55552</v>
      </c>
      <c r="D246" s="714">
        <v>0</v>
      </c>
    </row>
    <row r="247" spans="1:4" ht="12.75" customHeight="1">
      <c r="A247" s="745" t="s">
        <v>1083</v>
      </c>
      <c r="B247" s="722" t="s">
        <v>1205</v>
      </c>
      <c r="C247" s="714">
        <v>10334</v>
      </c>
      <c r="D247" s="714">
        <v>0</v>
      </c>
    </row>
    <row r="248" spans="1:4" s="97" customFormat="1" ht="12.75">
      <c r="A248" s="745" t="s">
        <v>1084</v>
      </c>
      <c r="B248" s="722" t="s">
        <v>1205</v>
      </c>
      <c r="C248" s="714">
        <v>76448</v>
      </c>
      <c r="D248" s="714">
        <v>0</v>
      </c>
    </row>
    <row r="249" spans="1:4" s="97" customFormat="1" ht="12.75">
      <c r="A249" s="748" t="s">
        <v>1085</v>
      </c>
      <c r="B249" s="721" t="s">
        <v>1205</v>
      </c>
      <c r="C249" s="719">
        <v>1400</v>
      </c>
      <c r="D249" s="719">
        <v>0</v>
      </c>
    </row>
    <row r="250" spans="1:4" s="97" customFormat="1" ht="12.75">
      <c r="A250" s="745" t="s">
        <v>1086</v>
      </c>
      <c r="B250" s="722" t="s">
        <v>1205</v>
      </c>
      <c r="C250" s="714">
        <v>11000</v>
      </c>
      <c r="D250" s="714">
        <v>0</v>
      </c>
    </row>
    <row r="251" spans="1:4" s="97" customFormat="1" ht="12.75">
      <c r="A251" s="745" t="s">
        <v>86</v>
      </c>
      <c r="B251" s="722" t="s">
        <v>1205</v>
      </c>
      <c r="C251" s="714">
        <v>38860</v>
      </c>
      <c r="D251" s="714">
        <v>21230</v>
      </c>
    </row>
    <row r="252" spans="1:4" s="97" customFormat="1" ht="12.75">
      <c r="A252" s="745" t="s">
        <v>1087</v>
      </c>
      <c r="B252" s="722" t="s">
        <v>1205</v>
      </c>
      <c r="C252" s="714">
        <v>6128</v>
      </c>
      <c r="D252" s="714">
        <v>3064</v>
      </c>
    </row>
    <row r="253" spans="1:4" s="97" customFormat="1" ht="12.75">
      <c r="A253" s="745" t="s">
        <v>1088</v>
      </c>
      <c r="B253" s="722" t="s">
        <v>1205</v>
      </c>
      <c r="C253" s="714">
        <v>850</v>
      </c>
      <c r="D253" s="714">
        <v>0</v>
      </c>
    </row>
    <row r="254" spans="1:4" s="97" customFormat="1" ht="12.75">
      <c r="A254" s="745" t="s">
        <v>87</v>
      </c>
      <c r="B254" s="722" t="s">
        <v>1205</v>
      </c>
      <c r="C254" s="714">
        <v>29967</v>
      </c>
      <c r="D254" s="714">
        <v>4642</v>
      </c>
    </row>
    <row r="255" spans="1:4" s="97" customFormat="1" ht="12.75">
      <c r="A255" s="745" t="s">
        <v>1089</v>
      </c>
      <c r="B255" s="722" t="s">
        <v>1205</v>
      </c>
      <c r="C255" s="714">
        <v>700</v>
      </c>
      <c r="D255" s="714">
        <v>0</v>
      </c>
    </row>
    <row r="256" spans="1:4" s="97" customFormat="1" ht="12.75">
      <c r="A256" s="745" t="s">
        <v>1090</v>
      </c>
      <c r="B256" s="722" t="s">
        <v>1205</v>
      </c>
      <c r="C256" s="714">
        <v>400</v>
      </c>
      <c r="D256" s="714">
        <v>0</v>
      </c>
    </row>
    <row r="257" spans="1:4" s="97" customFormat="1" ht="12.75">
      <c r="A257" s="745" t="s">
        <v>88</v>
      </c>
      <c r="B257" s="722" t="s">
        <v>1205</v>
      </c>
      <c r="C257" s="714">
        <v>13200</v>
      </c>
      <c r="D257" s="714">
        <v>0</v>
      </c>
    </row>
    <row r="258" spans="1:4" s="97" customFormat="1" ht="12.75">
      <c r="A258" s="745" t="s">
        <v>1091</v>
      </c>
      <c r="B258" s="722" t="s">
        <v>1205</v>
      </c>
      <c r="C258" s="714">
        <v>3153</v>
      </c>
      <c r="D258" s="714">
        <v>1230</v>
      </c>
    </row>
    <row r="259" spans="1:4" s="97" customFormat="1" ht="12.75">
      <c r="A259" s="745" t="s">
        <v>89</v>
      </c>
      <c r="B259" s="722" t="s">
        <v>1205</v>
      </c>
      <c r="C259" s="714">
        <v>2987</v>
      </c>
      <c r="D259" s="714">
        <v>0</v>
      </c>
    </row>
    <row r="260" spans="1:4" s="97" customFormat="1" ht="12.75">
      <c r="A260" s="745" t="s">
        <v>1092</v>
      </c>
      <c r="B260" s="721" t="s">
        <v>1205</v>
      </c>
      <c r="C260" s="719">
        <v>2500</v>
      </c>
      <c r="D260" s="719">
        <v>1000</v>
      </c>
    </row>
    <row r="261" spans="1:4" s="97" customFormat="1" ht="12.75">
      <c r="A261" s="745" t="s">
        <v>1093</v>
      </c>
      <c r="B261" s="750" t="s">
        <v>1205</v>
      </c>
      <c r="C261" s="723">
        <v>4500</v>
      </c>
      <c r="D261" s="723">
        <v>850</v>
      </c>
    </row>
    <row r="262" spans="1:4" s="97" customFormat="1" ht="12.75">
      <c r="A262" s="745" t="s">
        <v>1094</v>
      </c>
      <c r="B262" s="721" t="s">
        <v>1205</v>
      </c>
      <c r="C262" s="719">
        <v>3960</v>
      </c>
      <c r="D262" s="719">
        <v>0</v>
      </c>
    </row>
    <row r="263" spans="1:4" s="97" customFormat="1" ht="12.75">
      <c r="A263" s="745" t="s">
        <v>1095</v>
      </c>
      <c r="B263" s="721" t="s">
        <v>1205</v>
      </c>
      <c r="C263" s="719">
        <v>3786</v>
      </c>
      <c r="D263" s="719">
        <v>0</v>
      </c>
    </row>
    <row r="264" spans="1:4" s="97" customFormat="1" ht="12.75">
      <c r="A264" s="745" t="s">
        <v>1096</v>
      </c>
      <c r="B264" s="721" t="s">
        <v>1205</v>
      </c>
      <c r="C264" s="719">
        <v>1650</v>
      </c>
      <c r="D264" s="719">
        <v>0</v>
      </c>
    </row>
    <row r="265" spans="1:4" s="97" customFormat="1" ht="12.75">
      <c r="A265" s="745" t="s">
        <v>1014</v>
      </c>
      <c r="B265" s="722" t="s">
        <v>1205</v>
      </c>
      <c r="C265" s="714">
        <v>5000</v>
      </c>
      <c r="D265" s="714">
        <v>0</v>
      </c>
    </row>
    <row r="266" spans="1:4" s="97" customFormat="1" ht="12.75">
      <c r="A266" s="745" t="s">
        <v>1015</v>
      </c>
      <c r="B266" s="721" t="s">
        <v>1205</v>
      </c>
      <c r="C266" s="714">
        <v>1782</v>
      </c>
      <c r="D266" s="714">
        <v>0</v>
      </c>
    </row>
    <row r="267" spans="1:4" s="97" customFormat="1" ht="12.75">
      <c r="A267" s="745" t="s">
        <v>1097</v>
      </c>
      <c r="B267" s="721" t="s">
        <v>1205</v>
      </c>
      <c r="C267" s="714">
        <v>4557</v>
      </c>
      <c r="D267" s="714">
        <v>0</v>
      </c>
    </row>
    <row r="268" spans="1:4" s="97" customFormat="1" ht="12.75">
      <c r="A268" s="745" t="s">
        <v>1016</v>
      </c>
      <c r="B268" s="721" t="s">
        <v>1205</v>
      </c>
      <c r="C268" s="714">
        <v>850</v>
      </c>
      <c r="D268" s="714">
        <v>0</v>
      </c>
    </row>
    <row r="269" spans="1:4" s="97" customFormat="1" ht="12.75">
      <c r="A269" s="745" t="s">
        <v>1098</v>
      </c>
      <c r="B269" s="721" t="s">
        <v>1205</v>
      </c>
      <c r="C269" s="714">
        <v>1200</v>
      </c>
      <c r="D269" s="714">
        <v>0</v>
      </c>
    </row>
    <row r="270" spans="1:4" s="97" customFormat="1" ht="12.75">
      <c r="A270" s="745" t="s">
        <v>1099</v>
      </c>
      <c r="B270" s="721" t="s">
        <v>1205</v>
      </c>
      <c r="C270" s="714">
        <v>650</v>
      </c>
      <c r="D270" s="714">
        <v>0</v>
      </c>
    </row>
    <row r="271" spans="1:4" s="97" customFormat="1" ht="12.75">
      <c r="A271" s="745" t="s">
        <v>1100</v>
      </c>
      <c r="B271" s="722" t="s">
        <v>1205</v>
      </c>
      <c r="C271" s="714">
        <v>1635</v>
      </c>
      <c r="D271" s="714">
        <v>327</v>
      </c>
    </row>
    <row r="272" spans="1:4" s="97" customFormat="1" ht="12.75">
      <c r="A272" s="745" t="s">
        <v>1017</v>
      </c>
      <c r="B272" s="722" t="s">
        <v>1205</v>
      </c>
      <c r="C272" s="714">
        <v>10100</v>
      </c>
      <c r="D272" s="714">
        <v>0</v>
      </c>
    </row>
    <row r="273" spans="1:4" s="97" customFormat="1" ht="12.75">
      <c r="A273" s="745" t="s">
        <v>1101</v>
      </c>
      <c r="B273" s="722" t="s">
        <v>1205</v>
      </c>
      <c r="C273" s="714">
        <v>16080</v>
      </c>
      <c r="D273" s="714">
        <v>0</v>
      </c>
    </row>
    <row r="274" spans="1:4" s="97" customFormat="1" ht="12.75">
      <c r="A274" s="745" t="s">
        <v>1102</v>
      </c>
      <c r="B274" s="722" t="s">
        <v>1205</v>
      </c>
      <c r="C274" s="714">
        <v>4580</v>
      </c>
      <c r="D274" s="714">
        <v>0</v>
      </c>
    </row>
    <row r="275" spans="1:4" s="97" customFormat="1" ht="12.75">
      <c r="A275" s="745" t="s">
        <v>90</v>
      </c>
      <c r="B275" s="722" t="s">
        <v>1205</v>
      </c>
      <c r="C275" s="714">
        <v>1212</v>
      </c>
      <c r="D275" s="714">
        <v>0</v>
      </c>
    </row>
    <row r="276" spans="1:4" s="97" customFormat="1" ht="12.75">
      <c r="A276" s="745" t="s">
        <v>1018</v>
      </c>
      <c r="B276" s="722" t="s">
        <v>1205</v>
      </c>
      <c r="C276" s="714">
        <v>400</v>
      </c>
      <c r="D276" s="714">
        <v>0</v>
      </c>
    </row>
    <row r="277" spans="1:4" s="97" customFormat="1" ht="12.75">
      <c r="A277" s="745" t="s">
        <v>1103</v>
      </c>
      <c r="B277" s="722" t="s">
        <v>1205</v>
      </c>
      <c r="C277" s="714">
        <v>59000</v>
      </c>
      <c r="D277" s="714">
        <v>0</v>
      </c>
    </row>
    <row r="278" spans="1:4" s="97" customFormat="1" ht="12.75">
      <c r="A278" s="745" t="s">
        <v>91</v>
      </c>
      <c r="B278" s="722" t="s">
        <v>1205</v>
      </c>
      <c r="C278" s="714">
        <v>6630</v>
      </c>
      <c r="D278" s="714">
        <v>0</v>
      </c>
    </row>
    <row r="279" spans="1:4" s="97" customFormat="1" ht="12.75">
      <c r="A279" s="745" t="s">
        <v>52</v>
      </c>
      <c r="B279" s="722" t="s">
        <v>1205</v>
      </c>
      <c r="C279" s="714">
        <v>44899</v>
      </c>
      <c r="D279" s="714">
        <v>0</v>
      </c>
    </row>
    <row r="280" spans="1:4" s="97" customFormat="1" ht="12.75">
      <c r="A280" s="745" t="s">
        <v>1104</v>
      </c>
      <c r="B280" s="722" t="s">
        <v>1205</v>
      </c>
      <c r="C280" s="714">
        <v>800</v>
      </c>
      <c r="D280" s="714">
        <v>0</v>
      </c>
    </row>
    <row r="281" spans="1:4" s="97" customFormat="1" ht="12.75">
      <c r="A281" s="745" t="s">
        <v>1105</v>
      </c>
      <c r="B281" s="722" t="s">
        <v>1205</v>
      </c>
      <c r="C281" s="714">
        <v>1166</v>
      </c>
      <c r="D281" s="714">
        <v>0</v>
      </c>
    </row>
    <row r="282" spans="1:4" s="97" customFormat="1" ht="12.75">
      <c r="A282" s="745" t="s">
        <v>92</v>
      </c>
      <c r="B282" s="722" t="s">
        <v>1205</v>
      </c>
      <c r="C282" s="714">
        <v>3500</v>
      </c>
      <c r="D282" s="714">
        <v>0</v>
      </c>
    </row>
    <row r="283" spans="1:4" s="97" customFormat="1" ht="12.75">
      <c r="A283" s="745" t="s">
        <v>1019</v>
      </c>
      <c r="B283" s="722" t="s">
        <v>1205</v>
      </c>
      <c r="C283" s="714">
        <v>2300</v>
      </c>
      <c r="D283" s="714">
        <v>0</v>
      </c>
    </row>
    <row r="284" spans="1:4" s="97" customFormat="1" ht="12.75">
      <c r="A284" s="745" t="s">
        <v>1106</v>
      </c>
      <c r="B284" s="722" t="s">
        <v>1205</v>
      </c>
      <c r="C284" s="714">
        <v>2050</v>
      </c>
      <c r="D284" s="714">
        <v>0</v>
      </c>
    </row>
    <row r="285" spans="1:4" s="97" customFormat="1" ht="12.75">
      <c r="A285" s="745" t="s">
        <v>1107</v>
      </c>
      <c r="B285" s="722" t="s">
        <v>1205</v>
      </c>
      <c r="C285" s="714">
        <v>5800</v>
      </c>
      <c r="D285" s="714">
        <v>0</v>
      </c>
    </row>
    <row r="286" spans="1:4" s="97" customFormat="1" ht="12.75">
      <c r="A286" s="745" t="s">
        <v>1108</v>
      </c>
      <c r="B286" s="722" t="s">
        <v>1205</v>
      </c>
      <c r="C286" s="714">
        <v>1500</v>
      </c>
      <c r="D286" s="714">
        <v>0</v>
      </c>
    </row>
    <row r="287" spans="1:4" s="97" customFormat="1" ht="12.75">
      <c r="A287" s="745" t="s">
        <v>93</v>
      </c>
      <c r="B287" s="722" t="s">
        <v>1205</v>
      </c>
      <c r="C287" s="714">
        <v>78728</v>
      </c>
      <c r="D287" s="714">
        <v>0</v>
      </c>
    </row>
    <row r="288" spans="1:4" s="97" customFormat="1" ht="12.75">
      <c r="A288" s="745" t="s">
        <v>1109</v>
      </c>
      <c r="B288" s="722" t="s">
        <v>1205</v>
      </c>
      <c r="C288" s="714">
        <v>8000</v>
      </c>
      <c r="D288" s="714">
        <v>0</v>
      </c>
    </row>
    <row r="289" spans="1:4" s="97" customFormat="1" ht="12.75">
      <c r="A289" s="745" t="s">
        <v>1020</v>
      </c>
      <c r="B289" s="722" t="s">
        <v>1205</v>
      </c>
      <c r="C289" s="714">
        <v>1500</v>
      </c>
      <c r="D289" s="714">
        <v>0</v>
      </c>
    </row>
    <row r="290" spans="1:4" s="97" customFormat="1" ht="12.75">
      <c r="A290" s="745" t="s">
        <v>1110</v>
      </c>
      <c r="B290" s="722" t="s">
        <v>1205</v>
      </c>
      <c r="C290" s="714">
        <v>4500</v>
      </c>
      <c r="D290" s="714">
        <v>0</v>
      </c>
    </row>
    <row r="291" spans="1:4" s="97" customFormat="1" ht="12.75">
      <c r="A291" s="745" t="s">
        <v>1111</v>
      </c>
      <c r="B291" s="722" t="s">
        <v>1205</v>
      </c>
      <c r="C291" s="714">
        <v>1830</v>
      </c>
      <c r="D291" s="714">
        <v>0</v>
      </c>
    </row>
    <row r="292" spans="1:4" s="97" customFormat="1" ht="12.75">
      <c r="A292" s="745" t="s">
        <v>1112</v>
      </c>
      <c r="B292" s="722" t="s">
        <v>1205</v>
      </c>
      <c r="C292" s="714">
        <v>650</v>
      </c>
      <c r="D292" s="714">
        <v>130</v>
      </c>
    </row>
    <row r="293" spans="1:4" s="97" customFormat="1" ht="12.75">
      <c r="A293" s="745" t="s">
        <v>1113</v>
      </c>
      <c r="B293" s="722" t="s">
        <v>1205</v>
      </c>
      <c r="C293" s="714">
        <v>37400</v>
      </c>
      <c r="D293" s="714">
        <v>18700</v>
      </c>
    </row>
    <row r="294" spans="1:4" s="97" customFormat="1" ht="12.75">
      <c r="A294" s="748" t="s">
        <v>1114</v>
      </c>
      <c r="B294" s="721" t="s">
        <v>1205</v>
      </c>
      <c r="C294" s="719">
        <v>16120</v>
      </c>
      <c r="D294" s="719">
        <v>834</v>
      </c>
    </row>
    <row r="295" spans="1:4" s="97" customFormat="1" ht="12.75">
      <c r="A295" s="748" t="s">
        <v>1115</v>
      </c>
      <c r="B295" s="721" t="s">
        <v>1205</v>
      </c>
      <c r="C295" s="714">
        <v>1800</v>
      </c>
      <c r="D295" s="714">
        <v>1800</v>
      </c>
    </row>
    <row r="296" spans="1:4" s="97" customFormat="1" ht="12.75">
      <c r="A296" s="745" t="s">
        <v>1116</v>
      </c>
      <c r="B296" s="722" t="s">
        <v>1205</v>
      </c>
      <c r="C296" s="714">
        <v>1200</v>
      </c>
      <c r="D296" s="714">
        <v>250</v>
      </c>
    </row>
    <row r="297" spans="1:4" s="97" customFormat="1" ht="12.75">
      <c r="A297" s="745" t="s">
        <v>1021</v>
      </c>
      <c r="B297" s="722" t="s">
        <v>1205</v>
      </c>
      <c r="C297" s="714">
        <v>1625</v>
      </c>
      <c r="D297" s="714">
        <v>0</v>
      </c>
    </row>
    <row r="298" spans="1:4" s="97" customFormat="1" ht="12.75">
      <c r="A298" s="745" t="s">
        <v>1117</v>
      </c>
      <c r="B298" s="722" t="s">
        <v>1205</v>
      </c>
      <c r="C298" s="714">
        <v>2135</v>
      </c>
      <c r="D298" s="714">
        <v>0</v>
      </c>
    </row>
    <row r="299" spans="1:4" s="97" customFormat="1" ht="12.75">
      <c r="A299" s="745" t="s">
        <v>1118</v>
      </c>
      <c r="B299" s="722" t="s">
        <v>1205</v>
      </c>
      <c r="C299" s="714">
        <v>259</v>
      </c>
      <c r="D299" s="714">
        <v>0</v>
      </c>
    </row>
    <row r="300" spans="1:4" s="97" customFormat="1" ht="12.75">
      <c r="A300" s="745" t="s">
        <v>54</v>
      </c>
      <c r="B300" s="722" t="s">
        <v>1205</v>
      </c>
      <c r="C300" s="714">
        <v>4421</v>
      </c>
      <c r="D300" s="714">
        <v>836</v>
      </c>
    </row>
    <row r="301" spans="1:4" s="97" customFormat="1" ht="12.75">
      <c r="A301" s="745" t="s">
        <v>1119</v>
      </c>
      <c r="B301" s="722" t="s">
        <v>1205</v>
      </c>
      <c r="C301" s="714">
        <v>1611</v>
      </c>
      <c r="D301" s="714">
        <v>0</v>
      </c>
    </row>
    <row r="302" spans="1:4" s="97" customFormat="1" ht="12.75">
      <c r="A302" s="745" t="s">
        <v>1024</v>
      </c>
      <c r="B302" s="722" t="s">
        <v>1205</v>
      </c>
      <c r="C302" s="714">
        <v>540</v>
      </c>
      <c r="D302" s="714">
        <v>0</v>
      </c>
    </row>
    <row r="303" spans="1:4" s="97" customFormat="1" ht="12.75">
      <c r="A303" s="745" t="s">
        <v>1120</v>
      </c>
      <c r="B303" s="722" t="s">
        <v>1205</v>
      </c>
      <c r="C303" s="714">
        <v>2840</v>
      </c>
      <c r="D303" s="714">
        <v>0</v>
      </c>
    </row>
    <row r="304" spans="1:4" s="97" customFormat="1" ht="12.75">
      <c r="A304" s="745" t="s">
        <v>1121</v>
      </c>
      <c r="B304" s="722" t="s">
        <v>1205</v>
      </c>
      <c r="C304" s="714">
        <v>106627</v>
      </c>
      <c r="D304" s="714">
        <v>101537</v>
      </c>
    </row>
    <row r="305" spans="1:4" s="97" customFormat="1" ht="12.75">
      <c r="A305" s="745" t="s">
        <v>1122</v>
      </c>
      <c r="B305" s="722" t="s">
        <v>1205</v>
      </c>
      <c r="C305" s="714">
        <v>1300</v>
      </c>
      <c r="D305" s="714">
        <v>0</v>
      </c>
    </row>
    <row r="306" spans="1:4" s="97" customFormat="1" ht="12.75">
      <c r="A306" s="748" t="s">
        <v>1123</v>
      </c>
      <c r="B306" s="721" t="s">
        <v>1205</v>
      </c>
      <c r="C306" s="719">
        <v>1400</v>
      </c>
      <c r="D306" s="719">
        <v>0</v>
      </c>
    </row>
    <row r="307" spans="1:4" s="97" customFormat="1" ht="12.75">
      <c r="A307" s="745" t="s">
        <v>1124</v>
      </c>
      <c r="B307" s="722" t="s">
        <v>1205</v>
      </c>
      <c r="C307" s="714">
        <v>675</v>
      </c>
      <c r="D307" s="714">
        <v>0</v>
      </c>
    </row>
    <row r="308" spans="1:4" s="97" customFormat="1" ht="12.75">
      <c r="A308" s="745" t="s">
        <v>1125</v>
      </c>
      <c r="B308" s="722" t="s">
        <v>1205</v>
      </c>
      <c r="C308" s="714">
        <v>3946</v>
      </c>
      <c r="D308" s="714">
        <v>0</v>
      </c>
    </row>
    <row r="309" spans="1:4" s="97" customFormat="1" ht="12.75">
      <c r="A309" s="748" t="s">
        <v>1126</v>
      </c>
      <c r="B309" s="721" t="s">
        <v>1205</v>
      </c>
      <c r="C309" s="719">
        <v>4176</v>
      </c>
      <c r="D309" s="719">
        <v>0</v>
      </c>
    </row>
    <row r="310" spans="1:4" s="97" customFormat="1" ht="12.75">
      <c r="A310" s="745" t="s">
        <v>1127</v>
      </c>
      <c r="B310" s="722" t="s">
        <v>1205</v>
      </c>
      <c r="C310" s="714">
        <v>2800</v>
      </c>
      <c r="D310" s="714">
        <v>500</v>
      </c>
    </row>
    <row r="311" spans="1:4" s="97" customFormat="1" ht="12.75">
      <c r="A311" s="745" t="s">
        <v>1128</v>
      </c>
      <c r="B311" s="722" t="s">
        <v>1205</v>
      </c>
      <c r="C311" s="714">
        <v>10767</v>
      </c>
      <c r="D311" s="714">
        <v>2087</v>
      </c>
    </row>
    <row r="312" spans="1:4" s="97" customFormat="1" ht="12.75">
      <c r="A312" s="745" t="s">
        <v>94</v>
      </c>
      <c r="B312" s="722" t="s">
        <v>1205</v>
      </c>
      <c r="C312" s="714">
        <v>3335</v>
      </c>
      <c r="D312" s="714">
        <v>0</v>
      </c>
    </row>
    <row r="313" spans="1:4" s="97" customFormat="1" ht="12.75">
      <c r="A313" s="745" t="s">
        <v>97</v>
      </c>
      <c r="B313" s="722" t="s">
        <v>1205</v>
      </c>
      <c r="C313" s="714">
        <v>600</v>
      </c>
      <c r="D313" s="714">
        <v>0</v>
      </c>
    </row>
    <row r="314" spans="1:4" s="97" customFormat="1" ht="12.75">
      <c r="A314" s="745" t="s">
        <v>1129</v>
      </c>
      <c r="B314" s="722" t="s">
        <v>1205</v>
      </c>
      <c r="C314" s="714">
        <v>3320</v>
      </c>
      <c r="D314" s="714">
        <v>0</v>
      </c>
    </row>
    <row r="315" spans="1:4" s="97" customFormat="1" ht="12.75">
      <c r="A315" s="745" t="s">
        <v>1130</v>
      </c>
      <c r="B315" s="722" t="s">
        <v>1205</v>
      </c>
      <c r="C315" s="714">
        <v>41985</v>
      </c>
      <c r="D315" s="714">
        <v>27235</v>
      </c>
    </row>
    <row r="316" spans="1:4" s="97" customFormat="1" ht="12.75">
      <c r="A316" s="745" t="s">
        <v>1131</v>
      </c>
      <c r="B316" s="722" t="s">
        <v>1205</v>
      </c>
      <c r="C316" s="714">
        <v>4750</v>
      </c>
      <c r="D316" s="714">
        <v>0</v>
      </c>
    </row>
    <row r="317" spans="1:4" s="97" customFormat="1" ht="12.75">
      <c r="A317" s="745" t="s">
        <v>1132</v>
      </c>
      <c r="B317" s="721" t="s">
        <v>1205</v>
      </c>
      <c r="C317" s="719">
        <v>1316</v>
      </c>
      <c r="D317" s="719">
        <v>658</v>
      </c>
    </row>
    <row r="318" spans="1:4" s="97" customFormat="1" ht="12.75">
      <c r="A318" s="745" t="s">
        <v>1025</v>
      </c>
      <c r="B318" s="722" t="s">
        <v>1205</v>
      </c>
      <c r="C318" s="714">
        <v>532</v>
      </c>
      <c r="D318" s="714">
        <v>0</v>
      </c>
    </row>
    <row r="319" spans="1:4" s="97" customFormat="1" ht="12.75">
      <c r="A319" s="745" t="s">
        <v>1133</v>
      </c>
      <c r="B319" s="722" t="s">
        <v>1205</v>
      </c>
      <c r="C319" s="714">
        <v>6177</v>
      </c>
      <c r="D319" s="714">
        <v>4157</v>
      </c>
    </row>
    <row r="320" spans="1:4" s="97" customFormat="1" ht="12.75">
      <c r="A320" s="745" t="s">
        <v>99</v>
      </c>
      <c r="B320" s="722" t="s">
        <v>1205</v>
      </c>
      <c r="C320" s="714">
        <v>11757</v>
      </c>
      <c r="D320" s="714">
        <v>0</v>
      </c>
    </row>
    <row r="321" spans="1:4" s="97" customFormat="1" ht="12.75">
      <c r="A321" s="745" t="s">
        <v>1134</v>
      </c>
      <c r="B321" s="722" t="s">
        <v>1205</v>
      </c>
      <c r="C321" s="714">
        <v>400</v>
      </c>
      <c r="D321" s="714">
        <v>0</v>
      </c>
    </row>
    <row r="322" spans="1:4" s="97" customFormat="1" ht="12.75">
      <c r="A322" s="745" t="s">
        <v>100</v>
      </c>
      <c r="B322" s="722" t="s">
        <v>1205</v>
      </c>
      <c r="C322" s="714">
        <v>605</v>
      </c>
      <c r="D322" s="714">
        <v>0</v>
      </c>
    </row>
    <row r="323" spans="1:4" s="97" customFormat="1" ht="12.75">
      <c r="A323" s="745" t="s">
        <v>101</v>
      </c>
      <c r="B323" s="722" t="s">
        <v>1205</v>
      </c>
      <c r="C323" s="714">
        <v>12400</v>
      </c>
      <c r="D323" s="714">
        <v>3000</v>
      </c>
    </row>
    <row r="324" spans="1:4" s="97" customFormat="1" ht="12.75">
      <c r="A324" s="745" t="s">
        <v>1135</v>
      </c>
      <c r="B324" s="722" t="s">
        <v>1205</v>
      </c>
      <c r="C324" s="714">
        <v>5000</v>
      </c>
      <c r="D324" s="714">
        <v>0</v>
      </c>
    </row>
    <row r="325" spans="1:4" s="97" customFormat="1" ht="12.75">
      <c r="A325" s="745" t="s">
        <v>1136</v>
      </c>
      <c r="B325" s="722" t="s">
        <v>1205</v>
      </c>
      <c r="C325" s="714">
        <v>2000</v>
      </c>
      <c r="D325" s="714">
        <v>0</v>
      </c>
    </row>
    <row r="326" spans="1:4" s="97" customFormat="1" ht="12.75">
      <c r="A326" s="745" t="s">
        <v>102</v>
      </c>
      <c r="B326" s="722" t="s">
        <v>1205</v>
      </c>
      <c r="C326" s="714">
        <v>7218</v>
      </c>
      <c r="D326" s="714">
        <v>0</v>
      </c>
    </row>
    <row r="327" spans="1:4" s="97" customFormat="1" ht="12.75">
      <c r="A327" s="745" t="s">
        <v>1137</v>
      </c>
      <c r="B327" s="722" t="s">
        <v>1205</v>
      </c>
      <c r="C327" s="714">
        <v>4495</v>
      </c>
      <c r="D327" s="714">
        <v>0</v>
      </c>
    </row>
    <row r="328" spans="1:4" s="97" customFormat="1" ht="12.75">
      <c r="A328" s="745" t="s">
        <v>1138</v>
      </c>
      <c r="B328" s="722" t="s">
        <v>1205</v>
      </c>
      <c r="C328" s="714">
        <v>5120</v>
      </c>
      <c r="D328" s="714">
        <v>0</v>
      </c>
    </row>
    <row r="329" spans="1:4" s="97" customFormat="1" ht="12.75">
      <c r="A329" s="745" t="s">
        <v>1139</v>
      </c>
      <c r="B329" s="722" t="s">
        <v>1205</v>
      </c>
      <c r="C329" s="714">
        <v>540</v>
      </c>
      <c r="D329" s="714">
        <v>0</v>
      </c>
    </row>
    <row r="330" spans="1:4" s="97" customFormat="1" ht="12.75">
      <c r="A330" s="745" t="s">
        <v>1140</v>
      </c>
      <c r="B330" s="722" t="s">
        <v>1205</v>
      </c>
      <c r="C330" s="714">
        <v>2790</v>
      </c>
      <c r="D330" s="714">
        <v>0</v>
      </c>
    </row>
    <row r="331" spans="1:4" s="97" customFormat="1" ht="12.75">
      <c r="A331" s="745" t="s">
        <v>1141</v>
      </c>
      <c r="B331" s="722" t="s">
        <v>1205</v>
      </c>
      <c r="C331" s="714">
        <v>27366</v>
      </c>
      <c r="D331" s="714">
        <v>0</v>
      </c>
    </row>
    <row r="332" spans="1:4" s="97" customFormat="1" ht="12.75">
      <c r="A332" s="745" t="s">
        <v>1142</v>
      </c>
      <c r="B332" s="722" t="s">
        <v>1205</v>
      </c>
      <c r="C332" s="714">
        <v>4500</v>
      </c>
      <c r="D332" s="714">
        <v>0</v>
      </c>
    </row>
    <row r="333" spans="1:4" s="97" customFormat="1" ht="12.75">
      <c r="A333" s="745" t="s">
        <v>55</v>
      </c>
      <c r="B333" s="722" t="s">
        <v>1205</v>
      </c>
      <c r="C333" s="714">
        <v>3225</v>
      </c>
      <c r="D333" s="714">
        <v>0</v>
      </c>
    </row>
    <row r="334" spans="1:4" s="97" customFormat="1" ht="12.75">
      <c r="A334" s="745" t="s">
        <v>1143</v>
      </c>
      <c r="B334" s="722" t="s">
        <v>1205</v>
      </c>
      <c r="C334" s="714">
        <v>200</v>
      </c>
      <c r="D334" s="714">
        <v>0</v>
      </c>
    </row>
    <row r="335" spans="1:4" s="97" customFormat="1" ht="12.75">
      <c r="A335" s="745" t="s">
        <v>1144</v>
      </c>
      <c r="B335" s="721" t="s">
        <v>1205</v>
      </c>
      <c r="C335" s="719">
        <v>1780</v>
      </c>
      <c r="D335" s="719">
        <v>0</v>
      </c>
    </row>
    <row r="336" spans="1:4" s="97" customFormat="1" ht="12.75">
      <c r="A336" s="745" t="s">
        <v>1145</v>
      </c>
      <c r="B336" s="721" t="s">
        <v>1205</v>
      </c>
      <c r="C336" s="714">
        <v>2400</v>
      </c>
      <c r="D336" s="714">
        <v>0</v>
      </c>
    </row>
    <row r="337" spans="1:4" s="97" customFormat="1" ht="12.75">
      <c r="A337" s="745" t="s">
        <v>1146</v>
      </c>
      <c r="B337" s="722" t="s">
        <v>1205</v>
      </c>
      <c r="C337" s="714">
        <v>26000</v>
      </c>
      <c r="D337" s="714">
        <v>0</v>
      </c>
    </row>
    <row r="338" spans="1:4" s="97" customFormat="1" ht="12.75">
      <c r="A338" s="745" t="s">
        <v>1147</v>
      </c>
      <c r="B338" s="722" t="s">
        <v>1205</v>
      </c>
      <c r="C338" s="714">
        <v>940</v>
      </c>
      <c r="D338" s="714">
        <v>0</v>
      </c>
    </row>
    <row r="339" spans="1:4" s="97" customFormat="1" ht="12.75">
      <c r="A339" s="745" t="s">
        <v>1148</v>
      </c>
      <c r="B339" s="722" t="s">
        <v>1205</v>
      </c>
      <c r="C339" s="714">
        <v>2600</v>
      </c>
      <c r="D339" s="714">
        <v>0</v>
      </c>
    </row>
    <row r="340" spans="1:4" s="97" customFormat="1" ht="12.75">
      <c r="A340" s="745" t="s">
        <v>1149</v>
      </c>
      <c r="B340" s="722" t="s">
        <v>1205</v>
      </c>
      <c r="C340" s="714">
        <v>3968</v>
      </c>
      <c r="D340" s="714">
        <v>3484</v>
      </c>
    </row>
    <row r="341" spans="1:4" s="97" customFormat="1" ht="12.75">
      <c r="A341" s="745" t="s">
        <v>1150</v>
      </c>
      <c r="B341" s="722" t="s">
        <v>1205</v>
      </c>
      <c r="C341" s="714">
        <v>955</v>
      </c>
      <c r="D341" s="714">
        <v>0</v>
      </c>
    </row>
    <row r="342" spans="1:4" s="97" customFormat="1" ht="12.75">
      <c r="A342" s="745" t="s">
        <v>1151</v>
      </c>
      <c r="B342" s="722" t="s">
        <v>1205</v>
      </c>
      <c r="C342" s="714">
        <v>5010</v>
      </c>
      <c r="D342" s="714">
        <v>860</v>
      </c>
    </row>
    <row r="343" spans="1:4" s="97" customFormat="1" ht="12.75">
      <c r="A343" s="745" t="s">
        <v>1152</v>
      </c>
      <c r="B343" s="722" t="s">
        <v>1205</v>
      </c>
      <c r="C343" s="714">
        <v>880</v>
      </c>
      <c r="D343" s="714">
        <v>0</v>
      </c>
    </row>
    <row r="344" spans="1:4" s="97" customFormat="1" ht="12.75">
      <c r="A344" s="745" t="s">
        <v>1153</v>
      </c>
      <c r="B344" s="722" t="s">
        <v>1205</v>
      </c>
      <c r="C344" s="714">
        <v>13185</v>
      </c>
      <c r="D344" s="714">
        <v>1707</v>
      </c>
    </row>
    <row r="345" spans="1:4" s="97" customFormat="1" ht="12.75">
      <c r="A345" s="745" t="s">
        <v>1154</v>
      </c>
      <c r="B345" s="722" t="s">
        <v>1205</v>
      </c>
      <c r="C345" s="714">
        <v>6704</v>
      </c>
      <c r="D345" s="714">
        <v>0</v>
      </c>
    </row>
    <row r="346" spans="1:4" s="97" customFormat="1" ht="12.75">
      <c r="A346" s="745" t="s">
        <v>1155</v>
      </c>
      <c r="B346" s="722" t="s">
        <v>1205</v>
      </c>
      <c r="C346" s="714">
        <v>7800</v>
      </c>
      <c r="D346" s="714">
        <v>2500</v>
      </c>
    </row>
    <row r="347" spans="1:4" s="97" customFormat="1" ht="12.75">
      <c r="A347" s="745" t="s">
        <v>1156</v>
      </c>
      <c r="B347" s="722" t="s">
        <v>1205</v>
      </c>
      <c r="C347" s="714">
        <v>1464</v>
      </c>
      <c r="D347" s="714">
        <v>0</v>
      </c>
    </row>
    <row r="348" spans="1:4" s="97" customFormat="1" ht="12.75">
      <c r="A348" s="745" t="s">
        <v>1157</v>
      </c>
      <c r="B348" s="722" t="s">
        <v>1205</v>
      </c>
      <c r="C348" s="714">
        <v>5000</v>
      </c>
      <c r="D348" s="714">
        <v>1000</v>
      </c>
    </row>
    <row r="349" spans="1:4" s="97" customFormat="1" ht="12.75">
      <c r="A349" s="745" t="s">
        <v>1028</v>
      </c>
      <c r="B349" s="722" t="s">
        <v>1205</v>
      </c>
      <c r="C349" s="714">
        <v>454964</v>
      </c>
      <c r="D349" s="714">
        <v>0</v>
      </c>
    </row>
    <row r="350" spans="1:4" s="97" customFormat="1" ht="12.75">
      <c r="A350" s="748" t="s">
        <v>1158</v>
      </c>
      <c r="B350" s="721" t="s">
        <v>1205</v>
      </c>
      <c r="C350" s="719">
        <v>5100</v>
      </c>
      <c r="D350" s="719">
        <v>2550</v>
      </c>
    </row>
    <row r="351" spans="1:4" s="97" customFormat="1" ht="12.75">
      <c r="A351" s="745" t="s">
        <v>1159</v>
      </c>
      <c r="B351" s="722" t="s">
        <v>1205</v>
      </c>
      <c r="C351" s="714">
        <v>1250</v>
      </c>
      <c r="D351" s="714">
        <v>0</v>
      </c>
    </row>
    <row r="352" spans="1:4" s="97" customFormat="1" ht="12.75">
      <c r="A352" s="745" t="s">
        <v>1027</v>
      </c>
      <c r="B352" s="722" t="s">
        <v>1205</v>
      </c>
      <c r="C352" s="714">
        <v>43668</v>
      </c>
      <c r="D352" s="714">
        <v>0</v>
      </c>
    </row>
    <row r="353" spans="1:4" s="97" customFormat="1" ht="12.75">
      <c r="A353" s="745" t="s">
        <v>1160</v>
      </c>
      <c r="B353" s="722" t="s">
        <v>1205</v>
      </c>
      <c r="C353" s="714">
        <v>28393</v>
      </c>
      <c r="D353" s="714">
        <v>0</v>
      </c>
    </row>
    <row r="354" spans="1:4" s="97" customFormat="1" ht="12.75">
      <c r="A354" s="745" t="s">
        <v>1161</v>
      </c>
      <c r="B354" s="722" t="s">
        <v>1205</v>
      </c>
      <c r="C354" s="714">
        <v>27500</v>
      </c>
      <c r="D354" s="714">
        <v>0</v>
      </c>
    </row>
    <row r="355" spans="1:4" s="97" customFormat="1" ht="12.75">
      <c r="A355" s="745" t="s">
        <v>1162</v>
      </c>
      <c r="B355" s="722" t="s">
        <v>1205</v>
      </c>
      <c r="C355" s="714">
        <v>3300</v>
      </c>
      <c r="D355" s="714">
        <v>0</v>
      </c>
    </row>
    <row r="356" spans="1:4" s="97" customFormat="1" ht="12.75">
      <c r="A356" s="745" t="s">
        <v>1163</v>
      </c>
      <c r="B356" s="722" t="s">
        <v>1205</v>
      </c>
      <c r="C356" s="714">
        <v>1610</v>
      </c>
      <c r="D356" s="714">
        <v>373</v>
      </c>
    </row>
    <row r="357" spans="1:4" s="97" customFormat="1" ht="12.75">
      <c r="A357" s="745" t="s">
        <v>103</v>
      </c>
      <c r="B357" s="722" t="s">
        <v>1205</v>
      </c>
      <c r="C357" s="714">
        <v>1174350</v>
      </c>
      <c r="D357" s="714">
        <v>1174350</v>
      </c>
    </row>
    <row r="358" spans="1:4" s="97" customFormat="1" ht="12.75">
      <c r="A358" s="745" t="s">
        <v>1164</v>
      </c>
      <c r="B358" s="722" t="s">
        <v>1205</v>
      </c>
      <c r="C358" s="714">
        <v>1128</v>
      </c>
      <c r="D358" s="714">
        <v>0</v>
      </c>
    </row>
    <row r="359" spans="1:4" s="97" customFormat="1" ht="12.75">
      <c r="A359" s="745" t="s">
        <v>1165</v>
      </c>
      <c r="B359" s="722" t="s">
        <v>1205</v>
      </c>
      <c r="C359" s="714">
        <v>12250</v>
      </c>
      <c r="D359" s="714">
        <v>1070</v>
      </c>
    </row>
    <row r="360" spans="1:4" s="97" customFormat="1" ht="12.75">
      <c r="A360" s="745" t="s">
        <v>1166</v>
      </c>
      <c r="B360" s="722" t="s">
        <v>1205</v>
      </c>
      <c r="C360" s="714">
        <v>3600</v>
      </c>
      <c r="D360" s="714">
        <v>1550</v>
      </c>
    </row>
    <row r="361" spans="1:4" s="97" customFormat="1" ht="12.75">
      <c r="A361" s="745" t="s">
        <v>1167</v>
      </c>
      <c r="B361" s="722" t="s">
        <v>1205</v>
      </c>
      <c r="C361" s="714">
        <v>1000</v>
      </c>
      <c r="D361" s="714">
        <v>200</v>
      </c>
    </row>
    <row r="362" spans="1:4" s="97" customFormat="1" ht="12.75">
      <c r="A362" s="745" t="s">
        <v>105</v>
      </c>
      <c r="B362" s="722" t="s">
        <v>1205</v>
      </c>
      <c r="C362" s="714">
        <v>24177</v>
      </c>
      <c r="D362" s="714">
        <v>0</v>
      </c>
    </row>
    <row r="363" spans="1:4" s="97" customFormat="1" ht="12.75">
      <c r="A363" s="745" t="s">
        <v>1168</v>
      </c>
      <c r="B363" s="722" t="s">
        <v>1205</v>
      </c>
      <c r="C363" s="714">
        <v>21588</v>
      </c>
      <c r="D363" s="714">
        <v>21588</v>
      </c>
    </row>
    <row r="364" spans="1:4" s="97" customFormat="1" ht="12.75">
      <c r="A364" s="745" t="s">
        <v>1169</v>
      </c>
      <c r="B364" s="722" t="s">
        <v>1205</v>
      </c>
      <c r="C364" s="714">
        <v>3260</v>
      </c>
      <c r="D364" s="714">
        <v>0</v>
      </c>
    </row>
    <row r="365" spans="1:4" s="97" customFormat="1" ht="12.75">
      <c r="A365" s="745" t="s">
        <v>1170</v>
      </c>
      <c r="B365" s="722" t="s">
        <v>1205</v>
      </c>
      <c r="C365" s="714">
        <v>1600</v>
      </c>
      <c r="D365" s="714">
        <v>0</v>
      </c>
    </row>
    <row r="366" spans="1:4" s="97" customFormat="1" ht="12.75">
      <c r="A366" s="745" t="s">
        <v>1171</v>
      </c>
      <c r="B366" s="722" t="s">
        <v>1205</v>
      </c>
      <c r="C366" s="714">
        <v>2150</v>
      </c>
      <c r="D366" s="714">
        <v>0</v>
      </c>
    </row>
    <row r="367" spans="1:4" s="97" customFormat="1" ht="12.75">
      <c r="A367" s="748" t="s">
        <v>994</v>
      </c>
      <c r="B367" s="721" t="s">
        <v>1205</v>
      </c>
      <c r="C367" s="719">
        <v>1000</v>
      </c>
      <c r="D367" s="719">
        <v>0</v>
      </c>
    </row>
    <row r="368" spans="1:4" s="97" customFormat="1" ht="12.75">
      <c r="A368" s="745" t="s">
        <v>1172</v>
      </c>
      <c r="B368" s="722" t="s">
        <v>1205</v>
      </c>
      <c r="C368" s="714">
        <v>1500</v>
      </c>
      <c r="D368" s="714">
        <v>1500</v>
      </c>
    </row>
    <row r="369" spans="1:4" s="97" customFormat="1" ht="12.75">
      <c r="A369" s="745" t="s">
        <v>1173</v>
      </c>
      <c r="B369" s="722" t="s">
        <v>1205</v>
      </c>
      <c r="C369" s="714">
        <v>505</v>
      </c>
      <c r="D369" s="714">
        <v>0</v>
      </c>
    </row>
    <row r="370" spans="1:4" s="97" customFormat="1" ht="12.75">
      <c r="A370" s="745" t="s">
        <v>1174</v>
      </c>
      <c r="B370" s="722" t="s">
        <v>1205</v>
      </c>
      <c r="C370" s="714">
        <v>9625</v>
      </c>
      <c r="D370" s="714">
        <v>0</v>
      </c>
    </row>
    <row r="371" spans="1:4" s="97" customFormat="1" ht="12.75">
      <c r="A371" s="745" t="s">
        <v>1175</v>
      </c>
      <c r="B371" s="722" t="s">
        <v>1205</v>
      </c>
      <c r="C371" s="714">
        <v>3395</v>
      </c>
      <c r="D371" s="714">
        <v>0</v>
      </c>
    </row>
    <row r="372" spans="1:4" s="97" customFormat="1" ht="12.75">
      <c r="A372" s="748" t="s">
        <v>1032</v>
      </c>
      <c r="B372" s="721" t="s">
        <v>1205</v>
      </c>
      <c r="C372" s="719">
        <v>13985</v>
      </c>
      <c r="D372" s="719">
        <v>13000</v>
      </c>
    </row>
    <row r="373" spans="1:4" s="97" customFormat="1" ht="12.75">
      <c r="A373" s="745" t="s">
        <v>1176</v>
      </c>
      <c r="B373" s="721" t="s">
        <v>1205</v>
      </c>
      <c r="C373" s="719">
        <v>5866</v>
      </c>
      <c r="D373" s="719">
        <v>0</v>
      </c>
    </row>
    <row r="374" spans="1:4" s="97" customFormat="1" ht="12.75">
      <c r="A374" s="745" t="s">
        <v>1031</v>
      </c>
      <c r="B374" s="721" t="s">
        <v>1205</v>
      </c>
      <c r="C374" s="714">
        <v>6500</v>
      </c>
      <c r="D374" s="714">
        <v>0</v>
      </c>
    </row>
    <row r="375" spans="1:4" s="97" customFormat="1" ht="12.75">
      <c r="A375" s="745" t="s">
        <v>1033</v>
      </c>
      <c r="B375" s="721" t="s">
        <v>1205</v>
      </c>
      <c r="C375" s="714">
        <v>16600</v>
      </c>
      <c r="D375" s="714">
        <v>0</v>
      </c>
    </row>
    <row r="376" spans="1:4" s="97" customFormat="1" ht="12.75">
      <c r="A376" s="745" t="s">
        <v>1177</v>
      </c>
      <c r="B376" s="721" t="s">
        <v>1205</v>
      </c>
      <c r="C376" s="714">
        <v>3950</v>
      </c>
      <c r="D376" s="714">
        <v>1975</v>
      </c>
    </row>
    <row r="377" spans="1:4" s="97" customFormat="1" ht="12.75">
      <c r="A377" s="745" t="s">
        <v>57</v>
      </c>
      <c r="B377" s="721" t="s">
        <v>1205</v>
      </c>
      <c r="C377" s="719">
        <v>95135</v>
      </c>
      <c r="D377" s="719">
        <v>49926</v>
      </c>
    </row>
    <row r="378" spans="1:4" s="97" customFormat="1" ht="12.75">
      <c r="A378" s="745" t="s">
        <v>1178</v>
      </c>
      <c r="B378" s="721" t="s">
        <v>1205</v>
      </c>
      <c r="C378" s="714">
        <v>3750</v>
      </c>
      <c r="D378" s="714">
        <v>0</v>
      </c>
    </row>
    <row r="379" spans="1:4" s="97" customFormat="1" ht="12.75">
      <c r="A379" s="745" t="s">
        <v>1179</v>
      </c>
      <c r="B379" s="721" t="s">
        <v>1205</v>
      </c>
      <c r="C379" s="714">
        <v>3500</v>
      </c>
      <c r="D379" s="714">
        <v>0</v>
      </c>
    </row>
    <row r="380" spans="1:4" s="97" customFormat="1" ht="12.75">
      <c r="A380" s="745" t="s">
        <v>1180</v>
      </c>
      <c r="B380" s="722" t="s">
        <v>1205</v>
      </c>
      <c r="C380" s="714">
        <v>2400</v>
      </c>
      <c r="D380" s="714">
        <v>400</v>
      </c>
    </row>
    <row r="381" spans="1:4" s="97" customFormat="1" ht="12.75">
      <c r="A381" s="745" t="s">
        <v>106</v>
      </c>
      <c r="B381" s="722" t="s">
        <v>1205</v>
      </c>
      <c r="C381" s="714">
        <v>10050</v>
      </c>
      <c r="D381" s="714">
        <v>5025</v>
      </c>
    </row>
    <row r="382" spans="1:4" s="97" customFormat="1" ht="12.75">
      <c r="A382" s="745" t="s">
        <v>1181</v>
      </c>
      <c r="B382" s="722" t="s">
        <v>1205</v>
      </c>
      <c r="C382" s="714">
        <v>5051</v>
      </c>
      <c r="D382" s="714">
        <v>0</v>
      </c>
    </row>
    <row r="383" spans="1:4" s="97" customFormat="1" ht="12.75">
      <c r="A383" s="745" t="s">
        <v>1182</v>
      </c>
      <c r="B383" s="721" t="s">
        <v>1205</v>
      </c>
      <c r="C383" s="719">
        <v>2000</v>
      </c>
      <c r="D383" s="719">
        <v>0</v>
      </c>
    </row>
    <row r="384" spans="1:4" s="97" customFormat="1" ht="12.75">
      <c r="A384" s="745" t="s">
        <v>1183</v>
      </c>
      <c r="B384" s="721" t="s">
        <v>1205</v>
      </c>
      <c r="C384" s="719">
        <v>1350</v>
      </c>
      <c r="D384" s="719">
        <v>0</v>
      </c>
    </row>
    <row r="385" spans="1:4" s="97" customFormat="1" ht="12.75">
      <c r="A385" s="745" t="s">
        <v>1184</v>
      </c>
      <c r="B385" s="721" t="s">
        <v>1205</v>
      </c>
      <c r="C385" s="719">
        <v>24996</v>
      </c>
      <c r="D385" s="719">
        <v>0</v>
      </c>
    </row>
    <row r="386" spans="1:4" s="97" customFormat="1" ht="12.75">
      <c r="A386" s="745" t="s">
        <v>107</v>
      </c>
      <c r="B386" s="721" t="s">
        <v>1205</v>
      </c>
      <c r="C386" s="714">
        <v>2970</v>
      </c>
      <c r="D386" s="714">
        <v>0</v>
      </c>
    </row>
    <row r="387" spans="1:4" s="97" customFormat="1" ht="12.75">
      <c r="A387" s="745" t="s">
        <v>1185</v>
      </c>
      <c r="B387" s="721" t="s">
        <v>1205</v>
      </c>
      <c r="C387" s="714">
        <v>1000</v>
      </c>
      <c r="D387" s="714">
        <v>0</v>
      </c>
    </row>
    <row r="388" spans="1:4" s="97" customFormat="1" ht="12.75">
      <c r="A388" s="745" t="s">
        <v>1186</v>
      </c>
      <c r="B388" s="721" t="s">
        <v>1205</v>
      </c>
      <c r="C388" s="714">
        <v>600</v>
      </c>
      <c r="D388" s="714">
        <v>0</v>
      </c>
    </row>
    <row r="389" spans="1:4" s="97" customFormat="1" ht="12.75">
      <c r="A389" s="745" t="s">
        <v>1187</v>
      </c>
      <c r="B389" s="721" t="s">
        <v>1205</v>
      </c>
      <c r="C389" s="714">
        <v>2000</v>
      </c>
      <c r="D389" s="714">
        <v>0</v>
      </c>
    </row>
    <row r="390" spans="1:4" s="97" customFormat="1" ht="12.75">
      <c r="A390" s="745" t="s">
        <v>213</v>
      </c>
      <c r="B390" s="721" t="s">
        <v>1205</v>
      </c>
      <c r="C390" s="714">
        <v>1976</v>
      </c>
      <c r="D390" s="714">
        <v>711</v>
      </c>
    </row>
    <row r="391" spans="1:4" s="97" customFormat="1" ht="12.75">
      <c r="A391" s="745" t="s">
        <v>1034</v>
      </c>
      <c r="B391" s="722" t="s">
        <v>1205</v>
      </c>
      <c r="C391" s="714">
        <v>2976</v>
      </c>
      <c r="D391" s="714">
        <v>0</v>
      </c>
    </row>
    <row r="392" spans="1:4" s="97" customFormat="1" ht="12.75">
      <c r="A392" s="745" t="s">
        <v>214</v>
      </c>
      <c r="B392" s="722" t="s">
        <v>1205</v>
      </c>
      <c r="C392" s="714">
        <v>200</v>
      </c>
      <c r="D392" s="714">
        <v>0</v>
      </c>
    </row>
    <row r="393" spans="1:4" s="97" customFormat="1" ht="12.75">
      <c r="A393" s="745" t="s">
        <v>215</v>
      </c>
      <c r="B393" s="722" t="s">
        <v>1205</v>
      </c>
      <c r="C393" s="714">
        <v>2050</v>
      </c>
      <c r="D393" s="714">
        <v>0</v>
      </c>
    </row>
    <row r="394" spans="1:4" s="97" customFormat="1" ht="12.75">
      <c r="A394" s="745" t="s">
        <v>216</v>
      </c>
      <c r="B394" s="722" t="s">
        <v>1205</v>
      </c>
      <c r="C394" s="714">
        <v>6020</v>
      </c>
      <c r="D394" s="714">
        <v>0</v>
      </c>
    </row>
    <row r="395" spans="1:4" s="97" customFormat="1" ht="12.75">
      <c r="A395" s="745" t="s">
        <v>217</v>
      </c>
      <c r="B395" s="722" t="s">
        <v>1205</v>
      </c>
      <c r="C395" s="714">
        <v>2639</v>
      </c>
      <c r="D395" s="714">
        <v>0</v>
      </c>
    </row>
    <row r="396" spans="1:4" s="97" customFormat="1" ht="12.75">
      <c r="A396" s="745" t="s">
        <v>218</v>
      </c>
      <c r="B396" s="722" t="s">
        <v>1205</v>
      </c>
      <c r="C396" s="714">
        <v>1500</v>
      </c>
      <c r="D396" s="714">
        <v>0</v>
      </c>
    </row>
    <row r="397" spans="1:4" s="97" customFormat="1" ht="12.75">
      <c r="A397" s="745" t="s">
        <v>219</v>
      </c>
      <c r="B397" s="722" t="s">
        <v>1205</v>
      </c>
      <c r="C397" s="714">
        <v>106709</v>
      </c>
      <c r="D397" s="714">
        <v>0</v>
      </c>
    </row>
    <row r="398" spans="1:4" s="97" customFormat="1" ht="12.75">
      <c r="A398" s="745" t="s">
        <v>58</v>
      </c>
      <c r="B398" s="722" t="s">
        <v>1205</v>
      </c>
      <c r="C398" s="714">
        <v>280627</v>
      </c>
      <c r="D398" s="714">
        <v>0</v>
      </c>
    </row>
    <row r="399" spans="1:4" s="97" customFormat="1" ht="12.75">
      <c r="A399" s="745" t="s">
        <v>220</v>
      </c>
      <c r="B399" s="722" t="s">
        <v>1205</v>
      </c>
      <c r="C399" s="714">
        <v>8000</v>
      </c>
      <c r="D399" s="714">
        <v>0</v>
      </c>
    </row>
    <row r="400" spans="1:4" s="97" customFormat="1" ht="12.75">
      <c r="A400" s="745" t="s">
        <v>221</v>
      </c>
      <c r="B400" s="722" t="s">
        <v>1205</v>
      </c>
      <c r="C400" s="714">
        <v>1250</v>
      </c>
      <c r="D400" s="714">
        <v>250</v>
      </c>
    </row>
    <row r="401" spans="1:4" s="97" customFormat="1" ht="12.75">
      <c r="A401" s="745" t="s">
        <v>1036</v>
      </c>
      <c r="B401" s="722" t="s">
        <v>1205</v>
      </c>
      <c r="C401" s="714">
        <v>13388</v>
      </c>
      <c r="D401" s="714">
        <v>0</v>
      </c>
    </row>
    <row r="402" spans="1:4" s="97" customFormat="1" ht="12.75">
      <c r="A402" s="745" t="s">
        <v>222</v>
      </c>
      <c r="B402" s="722" t="s">
        <v>1205</v>
      </c>
      <c r="C402" s="714">
        <v>3600</v>
      </c>
      <c r="D402" s="714">
        <v>0</v>
      </c>
    </row>
    <row r="403" spans="1:4" s="97" customFormat="1" ht="12.75">
      <c r="A403" s="745" t="s">
        <v>223</v>
      </c>
      <c r="B403" s="722" t="s">
        <v>1205</v>
      </c>
      <c r="C403" s="719">
        <v>42770</v>
      </c>
      <c r="D403" s="719">
        <v>3680</v>
      </c>
    </row>
    <row r="404" spans="1:4" s="97" customFormat="1" ht="12.75">
      <c r="A404" s="745" t="s">
        <v>224</v>
      </c>
      <c r="B404" s="722" t="s">
        <v>1205</v>
      </c>
      <c r="C404" s="719">
        <v>7066</v>
      </c>
      <c r="D404" s="719">
        <v>0</v>
      </c>
    </row>
    <row r="405" spans="1:4" s="97" customFormat="1" ht="12.75">
      <c r="A405" s="745" t="s">
        <v>225</v>
      </c>
      <c r="B405" s="722" t="s">
        <v>1205</v>
      </c>
      <c r="C405" s="719">
        <v>8000</v>
      </c>
      <c r="D405" s="719">
        <v>0</v>
      </c>
    </row>
    <row r="406" spans="1:4" s="97" customFormat="1" ht="12.75">
      <c r="A406" s="745" t="s">
        <v>226</v>
      </c>
      <c r="B406" s="722" t="s">
        <v>1205</v>
      </c>
      <c r="C406" s="719">
        <v>3100</v>
      </c>
      <c r="D406" s="719">
        <v>1550</v>
      </c>
    </row>
    <row r="407" spans="1:4" s="97" customFormat="1" ht="12.75">
      <c r="A407" s="745" t="s">
        <v>227</v>
      </c>
      <c r="B407" s="722" t="s">
        <v>1205</v>
      </c>
      <c r="C407" s="719">
        <v>6083</v>
      </c>
      <c r="D407" s="719">
        <v>4500</v>
      </c>
    </row>
    <row r="408" spans="1:4" s="97" customFormat="1" ht="12.75">
      <c r="A408" s="745" t="s">
        <v>1037</v>
      </c>
      <c r="B408" s="722" t="s">
        <v>1205</v>
      </c>
      <c r="C408" s="719">
        <v>3528</v>
      </c>
      <c r="D408" s="719">
        <v>0</v>
      </c>
    </row>
    <row r="409" spans="1:4" s="97" customFormat="1" ht="12.75">
      <c r="A409" s="748" t="s">
        <v>228</v>
      </c>
      <c r="B409" s="721" t="s">
        <v>1205</v>
      </c>
      <c r="C409" s="719">
        <v>4920</v>
      </c>
      <c r="D409" s="719">
        <v>0</v>
      </c>
    </row>
    <row r="410" spans="1:4" s="97" customFormat="1" ht="12.75">
      <c r="A410" s="745" t="s">
        <v>229</v>
      </c>
      <c r="B410" s="722" t="s">
        <v>1205</v>
      </c>
      <c r="C410" s="714">
        <v>1900</v>
      </c>
      <c r="D410" s="714">
        <v>0</v>
      </c>
    </row>
    <row r="411" spans="1:4" s="97" customFormat="1" ht="12.75">
      <c r="A411" s="745" t="s">
        <v>59</v>
      </c>
      <c r="B411" s="722" t="s">
        <v>1205</v>
      </c>
      <c r="C411" s="714">
        <v>87800</v>
      </c>
      <c r="D411" s="714">
        <v>73600</v>
      </c>
    </row>
    <row r="412" spans="1:4" s="97" customFormat="1" ht="12.75">
      <c r="A412" s="745" t="s">
        <v>108</v>
      </c>
      <c r="B412" s="722" t="s">
        <v>1205</v>
      </c>
      <c r="C412" s="714">
        <v>16640</v>
      </c>
      <c r="D412" s="714">
        <v>0</v>
      </c>
    </row>
    <row r="413" spans="1:4" s="97" customFormat="1" ht="12.75">
      <c r="A413" s="745" t="s">
        <v>230</v>
      </c>
      <c r="B413" s="722" t="s">
        <v>1205</v>
      </c>
      <c r="C413" s="714">
        <v>24876</v>
      </c>
      <c r="D413" s="714">
        <v>5600</v>
      </c>
    </row>
    <row r="414" spans="1:4" s="97" customFormat="1" ht="12.75">
      <c r="A414" s="745" t="s">
        <v>109</v>
      </c>
      <c r="B414" s="722" t="s">
        <v>1205</v>
      </c>
      <c r="C414" s="714">
        <v>11555</v>
      </c>
      <c r="D414" s="714">
        <v>0</v>
      </c>
    </row>
    <row r="415" spans="1:4" s="97" customFormat="1" ht="12.75">
      <c r="A415" s="745" t="s">
        <v>231</v>
      </c>
      <c r="B415" s="722" t="s">
        <v>1205</v>
      </c>
      <c r="C415" s="714">
        <v>625</v>
      </c>
      <c r="D415" s="714">
        <v>0</v>
      </c>
    </row>
    <row r="416" spans="1:4" s="97" customFormat="1" ht="12.75">
      <c r="A416" s="745" t="s">
        <v>232</v>
      </c>
      <c r="B416" s="722" t="s">
        <v>1205</v>
      </c>
      <c r="C416" s="714">
        <v>1920</v>
      </c>
      <c r="D416" s="714">
        <v>0</v>
      </c>
    </row>
    <row r="417" spans="1:4" s="97" customFormat="1" ht="12.75">
      <c r="A417" s="745" t="s">
        <v>233</v>
      </c>
      <c r="B417" s="722" t="s">
        <v>1205</v>
      </c>
      <c r="C417" s="714">
        <v>33032</v>
      </c>
      <c r="D417" s="714">
        <v>0</v>
      </c>
    </row>
    <row r="418" spans="1:4" s="97" customFormat="1" ht="12.75">
      <c r="A418" s="745" t="s">
        <v>1038</v>
      </c>
      <c r="B418" s="722" t="s">
        <v>1205</v>
      </c>
      <c r="C418" s="714">
        <v>9997</v>
      </c>
      <c r="D418" s="714">
        <v>0</v>
      </c>
    </row>
    <row r="419" spans="1:4" s="97" customFormat="1" ht="12.75">
      <c r="A419" s="745" t="s">
        <v>60</v>
      </c>
      <c r="B419" s="722" t="s">
        <v>1205</v>
      </c>
      <c r="C419" s="714">
        <v>16246</v>
      </c>
      <c r="D419" s="714">
        <v>0</v>
      </c>
    </row>
    <row r="420" spans="1:4" s="97" customFormat="1" ht="12.75">
      <c r="A420" s="745" t="s">
        <v>61</v>
      </c>
      <c r="B420" s="722" t="s">
        <v>1205</v>
      </c>
      <c r="C420" s="714">
        <v>24088</v>
      </c>
      <c r="D420" s="714">
        <v>0</v>
      </c>
    </row>
    <row r="421" spans="1:4" s="97" customFormat="1" ht="12.75">
      <c r="A421" s="745" t="s">
        <v>234</v>
      </c>
      <c r="B421" s="722" t="s">
        <v>1205</v>
      </c>
      <c r="C421" s="714">
        <v>2636</v>
      </c>
      <c r="D421" s="714">
        <v>0</v>
      </c>
    </row>
    <row r="422" spans="1:4" s="97" customFormat="1" ht="12.75">
      <c r="A422" s="745" t="s">
        <v>1040</v>
      </c>
      <c r="B422" s="722" t="s">
        <v>1205</v>
      </c>
      <c r="C422" s="714">
        <v>1500</v>
      </c>
      <c r="D422" s="714">
        <v>0</v>
      </c>
    </row>
    <row r="423" spans="1:4" s="97" customFormat="1" ht="12.75">
      <c r="A423" s="745" t="s">
        <v>62</v>
      </c>
      <c r="B423" s="722" t="s">
        <v>1205</v>
      </c>
      <c r="C423" s="714">
        <v>1130</v>
      </c>
      <c r="D423" s="714">
        <v>1130</v>
      </c>
    </row>
    <row r="424" spans="1:4" s="97" customFormat="1" ht="12.75">
      <c r="A424" s="745" t="s">
        <v>235</v>
      </c>
      <c r="B424" s="722" t="s">
        <v>1205</v>
      </c>
      <c r="C424" s="714">
        <v>4600</v>
      </c>
      <c r="D424" s="714">
        <v>0</v>
      </c>
    </row>
    <row r="425" spans="1:4" s="97" customFormat="1" ht="12.75">
      <c r="A425" s="745" t="s">
        <v>236</v>
      </c>
      <c r="B425" s="722" t="s">
        <v>1205</v>
      </c>
      <c r="C425" s="714">
        <v>4175</v>
      </c>
      <c r="D425" s="714">
        <v>677</v>
      </c>
    </row>
    <row r="426" spans="1:4" s="97" customFormat="1" ht="12.75">
      <c r="A426" s="745" t="s">
        <v>237</v>
      </c>
      <c r="B426" s="722" t="s">
        <v>1205</v>
      </c>
      <c r="C426" s="714">
        <v>8400</v>
      </c>
      <c r="D426" s="714">
        <v>0</v>
      </c>
    </row>
    <row r="427" spans="1:4" s="97" customFormat="1" ht="12.75">
      <c r="A427" s="745" t="s">
        <v>238</v>
      </c>
      <c r="B427" s="722" t="s">
        <v>1205</v>
      </c>
      <c r="C427" s="714">
        <v>2000</v>
      </c>
      <c r="D427" s="714">
        <v>0</v>
      </c>
    </row>
    <row r="428" spans="1:4" s="97" customFormat="1" ht="12.75">
      <c r="A428" s="748" t="s">
        <v>239</v>
      </c>
      <c r="B428" s="721" t="s">
        <v>1205</v>
      </c>
      <c r="C428" s="719">
        <v>6000</v>
      </c>
      <c r="D428" s="719">
        <v>3000</v>
      </c>
    </row>
    <row r="429" spans="1:4" s="97" customFormat="1" ht="12.75">
      <c r="A429" s="745" t="s">
        <v>240</v>
      </c>
      <c r="B429" s="722" t="s">
        <v>1205</v>
      </c>
      <c r="C429" s="714">
        <v>625</v>
      </c>
      <c r="D429" s="714">
        <v>125</v>
      </c>
    </row>
    <row r="430" spans="1:4" s="97" customFormat="1" ht="12.75">
      <c r="A430" s="745" t="s">
        <v>241</v>
      </c>
      <c r="B430" s="722" t="s">
        <v>1205</v>
      </c>
      <c r="C430" s="714">
        <v>1000</v>
      </c>
      <c r="D430" s="714">
        <v>0</v>
      </c>
    </row>
    <row r="431" spans="1:4" s="97" customFormat="1" ht="12.75">
      <c r="A431" s="745" t="s">
        <v>242</v>
      </c>
      <c r="B431" s="722" t="s">
        <v>1205</v>
      </c>
      <c r="C431" s="714">
        <v>8200</v>
      </c>
      <c r="D431" s="714">
        <v>0</v>
      </c>
    </row>
    <row r="432" spans="1:4" s="97" customFormat="1" ht="12.75">
      <c r="A432" s="745" t="s">
        <v>243</v>
      </c>
      <c r="B432" s="722" t="s">
        <v>1205</v>
      </c>
      <c r="C432" s="714">
        <v>38160</v>
      </c>
      <c r="D432" s="714">
        <v>0</v>
      </c>
    </row>
    <row r="433" spans="1:4" s="97" customFormat="1" ht="12.75">
      <c r="A433" s="748" t="s">
        <v>244</v>
      </c>
      <c r="B433" s="721" t="s">
        <v>1205</v>
      </c>
      <c r="C433" s="719">
        <v>9400</v>
      </c>
      <c r="D433" s="719">
        <v>0</v>
      </c>
    </row>
    <row r="434" spans="1:4" s="97" customFormat="1" ht="12.75">
      <c r="A434" s="745" t="s">
        <v>245</v>
      </c>
      <c r="B434" s="722" t="s">
        <v>1205</v>
      </c>
      <c r="C434" s="714">
        <v>2300</v>
      </c>
      <c r="D434" s="714">
        <v>1150</v>
      </c>
    </row>
    <row r="435" spans="1:4" s="97" customFormat="1" ht="12.75">
      <c r="A435" s="745" t="s">
        <v>246</v>
      </c>
      <c r="B435" s="722" t="s">
        <v>1205</v>
      </c>
      <c r="C435" s="714">
        <v>920</v>
      </c>
      <c r="D435" s="714">
        <v>0</v>
      </c>
    </row>
    <row r="436" spans="1:4" s="97" customFormat="1" ht="12.75">
      <c r="A436" s="745" t="s">
        <v>247</v>
      </c>
      <c r="B436" s="722" t="s">
        <v>1205</v>
      </c>
      <c r="C436" s="714">
        <v>2832</v>
      </c>
      <c r="D436" s="714">
        <v>471</v>
      </c>
    </row>
    <row r="437" spans="1:4" s="97" customFormat="1" ht="12.75">
      <c r="A437" s="745" t="s">
        <v>110</v>
      </c>
      <c r="B437" s="721" t="s">
        <v>1205</v>
      </c>
      <c r="C437" s="719">
        <v>1125</v>
      </c>
      <c r="D437" s="719">
        <v>0</v>
      </c>
    </row>
    <row r="438" spans="1:4" s="97" customFormat="1" ht="12.75">
      <c r="A438" s="745" t="s">
        <v>248</v>
      </c>
      <c r="B438" s="722" t="s">
        <v>1205</v>
      </c>
      <c r="C438" s="714">
        <v>1935</v>
      </c>
      <c r="D438" s="714">
        <v>0</v>
      </c>
    </row>
    <row r="439" spans="1:4" s="97" customFormat="1" ht="12.75">
      <c r="A439" s="745" t="s">
        <v>63</v>
      </c>
      <c r="B439" s="722" t="s">
        <v>1205</v>
      </c>
      <c r="C439" s="714">
        <v>1900</v>
      </c>
      <c r="D439" s="714">
        <v>0</v>
      </c>
    </row>
    <row r="440" spans="1:4" s="97" customFormat="1" ht="12.75">
      <c r="A440" s="745" t="s">
        <v>249</v>
      </c>
      <c r="B440" s="722" t="s">
        <v>1205</v>
      </c>
      <c r="C440" s="714">
        <v>1125</v>
      </c>
      <c r="D440" s="714">
        <v>0</v>
      </c>
    </row>
    <row r="441" spans="1:4" s="97" customFormat="1" ht="12.75">
      <c r="A441" s="745" t="s">
        <v>250</v>
      </c>
      <c r="B441" s="722" t="s">
        <v>1205</v>
      </c>
      <c r="C441" s="714">
        <v>400</v>
      </c>
      <c r="D441" s="714">
        <v>0</v>
      </c>
    </row>
    <row r="442" spans="1:4" s="97" customFormat="1" ht="12.75">
      <c r="A442" s="745" t="s">
        <v>251</v>
      </c>
      <c r="B442" s="722" t="s">
        <v>1205</v>
      </c>
      <c r="C442" s="714">
        <v>1100</v>
      </c>
      <c r="D442" s="714">
        <v>0</v>
      </c>
    </row>
    <row r="443" spans="1:4" s="97" customFormat="1" ht="12.75">
      <c r="A443" s="745" t="s">
        <v>1042</v>
      </c>
      <c r="B443" s="722" t="s">
        <v>1205</v>
      </c>
      <c r="C443" s="714">
        <v>7276</v>
      </c>
      <c r="D443" s="714">
        <v>0</v>
      </c>
    </row>
    <row r="444" spans="1:4" s="97" customFormat="1" ht="12.75">
      <c r="A444" s="745" t="s">
        <v>1043</v>
      </c>
      <c r="B444" s="722" t="s">
        <v>1205</v>
      </c>
      <c r="C444" s="714">
        <v>6750</v>
      </c>
      <c r="D444" s="714">
        <v>5000</v>
      </c>
    </row>
    <row r="445" spans="1:4" s="97" customFormat="1" ht="12.75">
      <c r="A445" s="745" t="s">
        <v>252</v>
      </c>
      <c r="B445" s="722" t="s">
        <v>1205</v>
      </c>
      <c r="C445" s="714">
        <v>6200</v>
      </c>
      <c r="D445" s="714">
        <v>0</v>
      </c>
    </row>
    <row r="446" spans="1:4" s="97" customFormat="1" ht="12.75">
      <c r="A446" s="745" t="s">
        <v>253</v>
      </c>
      <c r="B446" s="722" t="s">
        <v>1205</v>
      </c>
      <c r="C446" s="714">
        <v>502</v>
      </c>
      <c r="D446" s="714">
        <v>0</v>
      </c>
    </row>
    <row r="447" spans="1:4" s="97" customFormat="1" ht="12.75">
      <c r="A447" s="745" t="s">
        <v>254</v>
      </c>
      <c r="B447" s="722" t="s">
        <v>1205</v>
      </c>
      <c r="C447" s="714">
        <v>4757</v>
      </c>
      <c r="D447" s="714">
        <v>0</v>
      </c>
    </row>
    <row r="448" spans="1:4" s="97" customFormat="1" ht="12.75">
      <c r="A448" s="745" t="s">
        <v>255</v>
      </c>
      <c r="B448" s="722" t="s">
        <v>1205</v>
      </c>
      <c r="C448" s="714">
        <v>405</v>
      </c>
      <c r="D448" s="714">
        <v>0</v>
      </c>
    </row>
    <row r="449" spans="1:4" s="97" customFormat="1" ht="12.75">
      <c r="A449" s="745" t="s">
        <v>256</v>
      </c>
      <c r="B449" s="722" t="s">
        <v>1205</v>
      </c>
      <c r="C449" s="714">
        <v>2580</v>
      </c>
      <c r="D449" s="714">
        <v>0</v>
      </c>
    </row>
    <row r="450" spans="1:4" s="97" customFormat="1" ht="12.75">
      <c r="A450" s="745" t="s">
        <v>257</v>
      </c>
      <c r="B450" s="722" t="s">
        <v>1205</v>
      </c>
      <c r="C450" s="714">
        <v>642</v>
      </c>
      <c r="D450" s="714">
        <v>350</v>
      </c>
    </row>
    <row r="451" spans="1:4" s="97" customFormat="1" ht="12.75">
      <c r="A451" s="745" t="s">
        <v>258</v>
      </c>
      <c r="B451" s="722" t="s">
        <v>1205</v>
      </c>
      <c r="C451" s="714">
        <v>130040</v>
      </c>
      <c r="D451" s="714">
        <v>0</v>
      </c>
    </row>
    <row r="452" spans="1:4" s="97" customFormat="1" ht="12.75">
      <c r="A452" s="745" t="s">
        <v>259</v>
      </c>
      <c r="B452" s="722" t="s">
        <v>1205</v>
      </c>
      <c r="C452" s="714">
        <v>56469</v>
      </c>
      <c r="D452" s="714">
        <v>0</v>
      </c>
    </row>
    <row r="453" spans="1:4" s="97" customFormat="1" ht="12.75">
      <c r="A453" s="745" t="s">
        <v>1045</v>
      </c>
      <c r="B453" s="722" t="s">
        <v>1205</v>
      </c>
      <c r="C453" s="714">
        <v>24000</v>
      </c>
      <c r="D453" s="714">
        <v>4000</v>
      </c>
    </row>
    <row r="454" spans="1:4" s="97" customFormat="1" ht="12.75">
      <c r="A454" s="745" t="s">
        <v>260</v>
      </c>
      <c r="B454" s="722" t="s">
        <v>1205</v>
      </c>
      <c r="C454" s="714">
        <v>15331</v>
      </c>
      <c r="D454" s="714">
        <v>7768</v>
      </c>
    </row>
    <row r="455" spans="1:4" s="97" customFormat="1" ht="12.75">
      <c r="A455" s="745" t="s">
        <v>261</v>
      </c>
      <c r="B455" s="722" t="s">
        <v>1205</v>
      </c>
      <c r="C455" s="714">
        <v>1000</v>
      </c>
      <c r="D455" s="714">
        <v>0</v>
      </c>
    </row>
    <row r="456" spans="1:4" s="97" customFormat="1" ht="12.75">
      <c r="A456" s="745" t="s">
        <v>262</v>
      </c>
      <c r="B456" s="722" t="s">
        <v>1205</v>
      </c>
      <c r="C456" s="714">
        <v>1500</v>
      </c>
      <c r="D456" s="714">
        <v>0</v>
      </c>
    </row>
    <row r="457" spans="1:4" s="97" customFormat="1" ht="12.75">
      <c r="A457" s="745" t="s">
        <v>996</v>
      </c>
      <c r="B457" s="722" t="s">
        <v>1205</v>
      </c>
      <c r="C457" s="714">
        <v>49122</v>
      </c>
      <c r="D457" s="714">
        <v>24511</v>
      </c>
    </row>
    <row r="458" spans="1:4" s="97" customFormat="1" ht="12.75">
      <c r="A458" s="745" t="s">
        <v>263</v>
      </c>
      <c r="B458" s="722" t="s">
        <v>1205</v>
      </c>
      <c r="C458" s="714">
        <v>750</v>
      </c>
      <c r="D458" s="714">
        <v>0</v>
      </c>
    </row>
    <row r="459" spans="1:4" s="97" customFormat="1" ht="12.75">
      <c r="A459" s="745" t="s">
        <v>264</v>
      </c>
      <c r="B459" s="722" t="s">
        <v>1205</v>
      </c>
      <c r="C459" s="714">
        <v>700</v>
      </c>
      <c r="D459" s="714">
        <v>0</v>
      </c>
    </row>
    <row r="460" spans="1:4" s="97" customFormat="1" ht="12.75">
      <c r="A460" s="745" t="s">
        <v>265</v>
      </c>
      <c r="B460" s="722" t="s">
        <v>1205</v>
      </c>
      <c r="C460" s="714">
        <v>909</v>
      </c>
      <c r="D460" s="714">
        <v>0</v>
      </c>
    </row>
    <row r="461" spans="1:4" s="97" customFormat="1" ht="12.75">
      <c r="A461" s="745" t="s">
        <v>111</v>
      </c>
      <c r="B461" s="722" t="s">
        <v>1205</v>
      </c>
      <c r="C461" s="714">
        <v>9712</v>
      </c>
      <c r="D461" s="714">
        <v>5106</v>
      </c>
    </row>
    <row r="462" spans="1:4" s="97" customFormat="1" ht="12.75">
      <c r="A462" s="745" t="s">
        <v>266</v>
      </c>
      <c r="B462" s="722" t="s">
        <v>1205</v>
      </c>
      <c r="C462" s="714">
        <v>2390</v>
      </c>
      <c r="D462" s="714">
        <v>0</v>
      </c>
    </row>
    <row r="463" spans="1:4" s="97" customFormat="1" ht="12.75">
      <c r="A463" s="745" t="s">
        <v>267</v>
      </c>
      <c r="B463" s="722" t="s">
        <v>1205</v>
      </c>
      <c r="C463" s="714">
        <v>2800</v>
      </c>
      <c r="D463" s="714">
        <v>0</v>
      </c>
    </row>
    <row r="464" spans="1:4" s="97" customFormat="1" ht="12.75">
      <c r="A464" s="745" t="s">
        <v>1046</v>
      </c>
      <c r="B464" s="722" t="s">
        <v>1205</v>
      </c>
      <c r="C464" s="714">
        <v>3490</v>
      </c>
      <c r="D464" s="714">
        <v>0</v>
      </c>
    </row>
    <row r="465" spans="1:4" s="97" customFormat="1" ht="12.75">
      <c r="A465" s="745" t="s">
        <v>268</v>
      </c>
      <c r="B465" s="722" t="s">
        <v>1205</v>
      </c>
      <c r="C465" s="714">
        <v>4033</v>
      </c>
      <c r="D465" s="714">
        <v>0</v>
      </c>
    </row>
    <row r="466" spans="1:4" s="97" customFormat="1" ht="12.75">
      <c r="A466" s="748" t="s">
        <v>64</v>
      </c>
      <c r="B466" s="721" t="s">
        <v>1205</v>
      </c>
      <c r="C466" s="719">
        <v>725</v>
      </c>
      <c r="D466" s="719">
        <v>0</v>
      </c>
    </row>
    <row r="467" spans="1:4" s="97" customFormat="1" ht="12.75">
      <c r="A467" s="745" t="s">
        <v>269</v>
      </c>
      <c r="B467" s="722" t="s">
        <v>1205</v>
      </c>
      <c r="C467" s="714">
        <v>2407</v>
      </c>
      <c r="D467" s="714">
        <v>0</v>
      </c>
    </row>
    <row r="468" spans="1:4" s="97" customFormat="1" ht="12.75">
      <c r="A468" s="748" t="s">
        <v>270</v>
      </c>
      <c r="B468" s="722" t="s">
        <v>1205</v>
      </c>
      <c r="C468" s="714">
        <v>1475</v>
      </c>
      <c r="D468" s="714">
        <v>0</v>
      </c>
    </row>
    <row r="469" spans="1:4" s="97" customFormat="1" ht="12.75">
      <c r="A469" s="745" t="s">
        <v>271</v>
      </c>
      <c r="B469" s="722" t="s">
        <v>1205</v>
      </c>
      <c r="C469" s="714">
        <v>12480</v>
      </c>
      <c r="D469" s="714">
        <v>0</v>
      </c>
    </row>
    <row r="470" spans="1:4" s="97" customFormat="1" ht="12.75">
      <c r="A470" s="748" t="s">
        <v>65</v>
      </c>
      <c r="B470" s="721" t="s">
        <v>1205</v>
      </c>
      <c r="C470" s="719">
        <v>555</v>
      </c>
      <c r="D470" s="719">
        <v>111</v>
      </c>
    </row>
    <row r="471" spans="1:4" s="97" customFormat="1" ht="12.75">
      <c r="A471" s="745" t="s">
        <v>66</v>
      </c>
      <c r="B471" s="721" t="s">
        <v>1205</v>
      </c>
      <c r="C471" s="714">
        <v>45179</v>
      </c>
      <c r="D471" s="714">
        <v>11232</v>
      </c>
    </row>
    <row r="472" spans="1:4" s="97" customFormat="1" ht="12.75">
      <c r="A472" s="745" t="s">
        <v>113</v>
      </c>
      <c r="B472" s="721" t="s">
        <v>1205</v>
      </c>
      <c r="C472" s="714">
        <v>16665</v>
      </c>
      <c r="D472" s="714">
        <v>4655</v>
      </c>
    </row>
    <row r="473" spans="1:4" s="97" customFormat="1" ht="12.75">
      <c r="A473" s="745" t="s">
        <v>114</v>
      </c>
      <c r="B473" s="721" t="s">
        <v>1205</v>
      </c>
      <c r="C473" s="714">
        <v>1272</v>
      </c>
      <c r="D473" s="714">
        <v>636</v>
      </c>
    </row>
    <row r="474" spans="1:4" s="97" customFormat="1" ht="12.75">
      <c r="A474" s="745" t="s">
        <v>67</v>
      </c>
      <c r="B474" s="722" t="s">
        <v>1205</v>
      </c>
      <c r="C474" s="714">
        <v>5900</v>
      </c>
      <c r="D474" s="714">
        <v>0</v>
      </c>
    </row>
    <row r="475" spans="1:4" s="97" customFormat="1" ht="12.75">
      <c r="A475" s="745" t="s">
        <v>272</v>
      </c>
      <c r="B475" s="722" t="s">
        <v>1205</v>
      </c>
      <c r="C475" s="714">
        <v>325</v>
      </c>
      <c r="D475" s="714">
        <v>0</v>
      </c>
    </row>
    <row r="476" spans="1:4" s="97" customFormat="1" ht="12.75">
      <c r="A476" s="745" t="s">
        <v>273</v>
      </c>
      <c r="B476" s="721" t="s">
        <v>1205</v>
      </c>
      <c r="C476" s="719">
        <v>1000</v>
      </c>
      <c r="D476" s="719">
        <v>0</v>
      </c>
    </row>
    <row r="477" spans="1:4" s="97" customFormat="1" ht="12.75">
      <c r="A477" s="745" t="s">
        <v>115</v>
      </c>
      <c r="B477" s="721" t="s">
        <v>1205</v>
      </c>
      <c r="C477" s="714">
        <v>1382</v>
      </c>
      <c r="D477" s="714">
        <v>0</v>
      </c>
    </row>
    <row r="478" spans="1:4" s="97" customFormat="1" ht="12.75">
      <c r="A478" s="745" t="s">
        <v>274</v>
      </c>
      <c r="B478" s="722" t="s">
        <v>1205</v>
      </c>
      <c r="C478" s="714">
        <v>5838</v>
      </c>
      <c r="D478" s="714">
        <v>0</v>
      </c>
    </row>
    <row r="479" spans="1:4" s="97" customFormat="1" ht="12.75">
      <c r="A479" s="745" t="s">
        <v>1047</v>
      </c>
      <c r="B479" s="722" t="s">
        <v>1205</v>
      </c>
      <c r="C479" s="714">
        <v>2150</v>
      </c>
      <c r="D479" s="714">
        <v>250</v>
      </c>
    </row>
    <row r="480" spans="1:4" s="97" customFormat="1" ht="12.75">
      <c r="A480" s="745" t="s">
        <v>68</v>
      </c>
      <c r="B480" s="722" t="s">
        <v>1205</v>
      </c>
      <c r="C480" s="714">
        <v>11654</v>
      </c>
      <c r="D480" s="714">
        <v>10339</v>
      </c>
    </row>
    <row r="481" spans="1:4" s="97" customFormat="1" ht="12.75">
      <c r="A481" s="745" t="s">
        <v>275</v>
      </c>
      <c r="B481" s="721" t="s">
        <v>1205</v>
      </c>
      <c r="C481" s="719">
        <v>5240</v>
      </c>
      <c r="D481" s="719">
        <v>0</v>
      </c>
    </row>
    <row r="482" spans="1:4" s="97" customFormat="1" ht="12.75">
      <c r="A482" s="745" t="s">
        <v>276</v>
      </c>
      <c r="B482" s="721" t="s">
        <v>1205</v>
      </c>
      <c r="C482" s="719">
        <v>7300</v>
      </c>
      <c r="D482" s="719">
        <v>3650</v>
      </c>
    </row>
    <row r="483" spans="1:4" s="97" customFormat="1" ht="12.75">
      <c r="A483" s="745" t="s">
        <v>997</v>
      </c>
      <c r="B483" s="721" t="s">
        <v>1205</v>
      </c>
      <c r="C483" s="714">
        <v>4200</v>
      </c>
      <c r="D483" s="714">
        <v>0</v>
      </c>
    </row>
    <row r="484" spans="1:4" s="97" customFormat="1" ht="12.75">
      <c r="A484" s="745" t="s">
        <v>69</v>
      </c>
      <c r="B484" s="721" t="s">
        <v>1205</v>
      </c>
      <c r="C484" s="714">
        <v>8170</v>
      </c>
      <c r="D484" s="714">
        <v>0</v>
      </c>
    </row>
    <row r="485" spans="1:4" s="97" customFormat="1" ht="12.75">
      <c r="A485" s="745" t="s">
        <v>277</v>
      </c>
      <c r="B485" s="721" t="s">
        <v>1205</v>
      </c>
      <c r="C485" s="714">
        <v>12500</v>
      </c>
      <c r="D485" s="714">
        <v>0</v>
      </c>
    </row>
    <row r="486" spans="1:4" s="97" customFormat="1" ht="12.75">
      <c r="A486" s="745" t="s">
        <v>1048</v>
      </c>
      <c r="B486" s="722" t="s">
        <v>1205</v>
      </c>
      <c r="C486" s="714">
        <v>12094</v>
      </c>
      <c r="D486" s="714">
        <v>285</v>
      </c>
    </row>
    <row r="487" spans="1:4" s="97" customFormat="1" ht="12.75">
      <c r="A487" s="745" t="s">
        <v>278</v>
      </c>
      <c r="B487" s="722" t="s">
        <v>1205</v>
      </c>
      <c r="C487" s="714">
        <v>1680</v>
      </c>
      <c r="D487" s="714">
        <v>840</v>
      </c>
    </row>
    <row r="488" spans="1:4" s="97" customFormat="1" ht="12.75">
      <c r="A488" s="745" t="s">
        <v>70</v>
      </c>
      <c r="B488" s="722" t="s">
        <v>1205</v>
      </c>
      <c r="C488" s="714">
        <v>5909332</v>
      </c>
      <c r="D488" s="714">
        <v>0</v>
      </c>
    </row>
    <row r="489" spans="1:4" s="97" customFormat="1" ht="12.75">
      <c r="A489" s="748" t="s">
        <v>279</v>
      </c>
      <c r="B489" s="721" t="s">
        <v>1205</v>
      </c>
      <c r="C489" s="719">
        <v>27700</v>
      </c>
      <c r="D489" s="719">
        <v>4600</v>
      </c>
    </row>
    <row r="490" spans="1:4" s="97" customFormat="1" ht="12.75">
      <c r="A490" s="745" t="s">
        <v>280</v>
      </c>
      <c r="B490" s="722" t="s">
        <v>1205</v>
      </c>
      <c r="C490" s="714">
        <v>1790</v>
      </c>
      <c r="D490" s="714">
        <v>0</v>
      </c>
    </row>
    <row r="491" spans="1:4" s="97" customFormat="1" ht="12.75">
      <c r="A491" s="745" t="s">
        <v>71</v>
      </c>
      <c r="B491" s="722" t="s">
        <v>1205</v>
      </c>
      <c r="C491" s="714">
        <v>32300</v>
      </c>
      <c r="D491" s="714">
        <v>10300</v>
      </c>
    </row>
    <row r="492" spans="1:4" s="97" customFormat="1" ht="12.75">
      <c r="A492" s="745" t="s">
        <v>281</v>
      </c>
      <c r="B492" s="722" t="s">
        <v>1205</v>
      </c>
      <c r="C492" s="714">
        <v>15160</v>
      </c>
      <c r="D492" s="714">
        <v>7580</v>
      </c>
    </row>
    <row r="493" spans="1:4" s="97" customFormat="1" ht="12.75">
      <c r="A493" s="745" t="s">
        <v>282</v>
      </c>
      <c r="B493" s="722" t="s">
        <v>1205</v>
      </c>
      <c r="C493" s="714">
        <v>1350</v>
      </c>
      <c r="D493" s="714">
        <v>0</v>
      </c>
    </row>
    <row r="494" spans="1:4" s="97" customFormat="1" ht="12.75">
      <c r="A494" s="748" t="s">
        <v>283</v>
      </c>
      <c r="B494" s="721" t="s">
        <v>1205</v>
      </c>
      <c r="C494" s="719">
        <v>2730</v>
      </c>
      <c r="D494" s="719">
        <v>0</v>
      </c>
    </row>
    <row r="495" spans="1:4" s="97" customFormat="1" ht="12.75">
      <c r="A495" s="745" t="s">
        <v>284</v>
      </c>
      <c r="B495" s="722" t="s">
        <v>1205</v>
      </c>
      <c r="C495" s="714">
        <v>5500</v>
      </c>
      <c r="D495" s="714">
        <v>0</v>
      </c>
    </row>
    <row r="496" spans="1:4" s="97" customFormat="1" ht="12.75">
      <c r="A496" s="745" t="s">
        <v>285</v>
      </c>
      <c r="B496" s="721" t="s">
        <v>1205</v>
      </c>
      <c r="C496" s="719">
        <v>2106</v>
      </c>
      <c r="D496" s="719">
        <v>0</v>
      </c>
    </row>
    <row r="497" spans="1:4" s="97" customFormat="1" ht="12.75">
      <c r="A497" s="745" t="s">
        <v>286</v>
      </c>
      <c r="B497" s="722" t="s">
        <v>1205</v>
      </c>
      <c r="C497" s="714">
        <v>8514</v>
      </c>
      <c r="D497" s="714">
        <v>2110</v>
      </c>
    </row>
    <row r="498" spans="1:4" s="97" customFormat="1" ht="12.75">
      <c r="A498" s="745" t="s">
        <v>287</v>
      </c>
      <c r="B498" s="722" t="s">
        <v>1205</v>
      </c>
      <c r="C498" s="714">
        <v>9000</v>
      </c>
      <c r="D498" s="714">
        <v>0</v>
      </c>
    </row>
    <row r="499" spans="1:4" s="97" customFormat="1" ht="12.75">
      <c r="A499" s="745" t="s">
        <v>1049</v>
      </c>
      <c r="B499" s="722" t="s">
        <v>1205</v>
      </c>
      <c r="C499" s="714">
        <v>11325</v>
      </c>
      <c r="D499" s="714">
        <v>265</v>
      </c>
    </row>
    <row r="500" spans="1:4" s="97" customFormat="1" ht="12.75">
      <c r="A500" s="745" t="s">
        <v>288</v>
      </c>
      <c r="B500" s="722" t="s">
        <v>1205</v>
      </c>
      <c r="C500" s="714">
        <v>9340</v>
      </c>
      <c r="D500" s="714">
        <v>0</v>
      </c>
    </row>
    <row r="501" spans="1:4" s="97" customFormat="1" ht="12.75">
      <c r="A501" s="745" t="s">
        <v>1050</v>
      </c>
      <c r="B501" s="722" t="s">
        <v>1205</v>
      </c>
      <c r="C501" s="714">
        <v>2147</v>
      </c>
      <c r="D501" s="714">
        <v>647</v>
      </c>
    </row>
    <row r="502" spans="1:4" s="97" customFormat="1" ht="12.75">
      <c r="A502" s="745" t="s">
        <v>1051</v>
      </c>
      <c r="B502" s="722" t="s">
        <v>1205</v>
      </c>
      <c r="C502" s="714">
        <v>2885</v>
      </c>
      <c r="D502" s="714">
        <v>0</v>
      </c>
    </row>
    <row r="503" spans="1:4" s="97" customFormat="1" ht="12.75">
      <c r="A503" s="745" t="s">
        <v>72</v>
      </c>
      <c r="B503" s="722" t="s">
        <v>1205</v>
      </c>
      <c r="C503" s="714">
        <v>34917</v>
      </c>
      <c r="D503" s="714">
        <v>19557</v>
      </c>
    </row>
    <row r="504" spans="1:4" s="97" customFormat="1" ht="12.75">
      <c r="A504" s="745" t="s">
        <v>289</v>
      </c>
      <c r="B504" s="722" t="s">
        <v>1205</v>
      </c>
      <c r="C504" s="714">
        <v>9428</v>
      </c>
      <c r="D504" s="714">
        <v>0</v>
      </c>
    </row>
    <row r="505" spans="1:4" s="97" customFormat="1" ht="12.75">
      <c r="A505" s="745" t="s">
        <v>290</v>
      </c>
      <c r="B505" s="722" t="s">
        <v>1205</v>
      </c>
      <c r="C505" s="714">
        <v>4800</v>
      </c>
      <c r="D505" s="714">
        <v>0</v>
      </c>
    </row>
    <row r="506" spans="1:4" s="97" customFormat="1" ht="12.75">
      <c r="A506" s="745" t="s">
        <v>291</v>
      </c>
      <c r="B506" s="722" t="s">
        <v>1205</v>
      </c>
      <c r="C506" s="714">
        <v>10500</v>
      </c>
      <c r="D506" s="714">
        <v>6500</v>
      </c>
    </row>
    <row r="507" spans="1:4" s="97" customFormat="1" ht="12.75">
      <c r="A507" s="745" t="s">
        <v>117</v>
      </c>
      <c r="B507" s="722" t="s">
        <v>1205</v>
      </c>
      <c r="C507" s="714">
        <v>53460</v>
      </c>
      <c r="D507" s="714">
        <v>0</v>
      </c>
    </row>
    <row r="508" spans="1:4" s="97" customFormat="1" ht="12.75">
      <c r="A508" s="745" t="s">
        <v>292</v>
      </c>
      <c r="B508" s="722" t="s">
        <v>1205</v>
      </c>
      <c r="C508" s="714">
        <v>5000</v>
      </c>
      <c r="D508" s="714">
        <v>1000</v>
      </c>
    </row>
    <row r="509" spans="1:4" s="97" customFormat="1" ht="12.75">
      <c r="A509" s="745" t="s">
        <v>293</v>
      </c>
      <c r="B509" s="722" t="s">
        <v>1205</v>
      </c>
      <c r="C509" s="714">
        <v>800</v>
      </c>
      <c r="D509" s="714">
        <v>0</v>
      </c>
    </row>
    <row r="510" spans="1:4" s="97" customFormat="1" ht="12.75">
      <c r="A510" s="745" t="s">
        <v>294</v>
      </c>
      <c r="B510" s="722" t="s">
        <v>1205</v>
      </c>
      <c r="C510" s="714">
        <v>530</v>
      </c>
      <c r="D510" s="714">
        <v>0</v>
      </c>
    </row>
    <row r="511" spans="1:4" s="97" customFormat="1" ht="12.75">
      <c r="A511" s="745" t="s">
        <v>1052</v>
      </c>
      <c r="B511" s="722" t="s">
        <v>1205</v>
      </c>
      <c r="C511" s="714">
        <v>58246</v>
      </c>
      <c r="D511" s="714">
        <v>0</v>
      </c>
    </row>
    <row r="512" spans="1:4" s="97" customFormat="1" ht="12.75">
      <c r="A512" s="745" t="s">
        <v>295</v>
      </c>
      <c r="B512" s="722" t="s">
        <v>1205</v>
      </c>
      <c r="C512" s="714">
        <v>1700</v>
      </c>
      <c r="D512" s="714">
        <v>0</v>
      </c>
    </row>
    <row r="513" spans="1:4" s="97" customFormat="1" ht="12.75">
      <c r="A513" s="745" t="s">
        <v>296</v>
      </c>
      <c r="B513" s="722" t="s">
        <v>1205</v>
      </c>
      <c r="C513" s="714">
        <v>3500</v>
      </c>
      <c r="D513" s="714">
        <v>0</v>
      </c>
    </row>
    <row r="514" spans="1:4" s="97" customFormat="1" ht="12.75">
      <c r="A514" s="745" t="s">
        <v>297</v>
      </c>
      <c r="B514" s="722" t="s">
        <v>1205</v>
      </c>
      <c r="C514" s="714">
        <v>2867</v>
      </c>
      <c r="D514" s="714">
        <v>0</v>
      </c>
    </row>
    <row r="515" spans="1:4" s="97" customFormat="1" ht="12.75">
      <c r="A515" s="745" t="s">
        <v>298</v>
      </c>
      <c r="B515" s="722" t="s">
        <v>1205</v>
      </c>
      <c r="C515" s="714">
        <v>18316</v>
      </c>
      <c r="D515" s="714">
        <v>0</v>
      </c>
    </row>
    <row r="516" spans="1:4" s="97" customFormat="1" ht="12.75">
      <c r="A516" s="745" t="s">
        <v>1053</v>
      </c>
      <c r="B516" s="722" t="s">
        <v>1205</v>
      </c>
      <c r="C516" s="714">
        <v>1793</v>
      </c>
      <c r="D516" s="714">
        <v>1293</v>
      </c>
    </row>
    <row r="517" spans="1:4" s="97" customFormat="1" ht="12.75">
      <c r="A517" s="745" t="s">
        <v>299</v>
      </c>
      <c r="B517" s="722" t="s">
        <v>1205</v>
      </c>
      <c r="C517" s="714">
        <v>2790</v>
      </c>
      <c r="D517" s="714">
        <v>0</v>
      </c>
    </row>
    <row r="518" spans="1:4" s="97" customFormat="1" ht="12.75">
      <c r="A518" s="745" t="s">
        <v>73</v>
      </c>
      <c r="B518" s="722" t="s">
        <v>1205</v>
      </c>
      <c r="C518" s="714">
        <v>93483</v>
      </c>
      <c r="D518" s="714">
        <v>6648</v>
      </c>
    </row>
    <row r="519" spans="1:4" s="97" customFormat="1" ht="12.75">
      <c r="A519" s="745" t="s">
        <v>300</v>
      </c>
      <c r="B519" s="722" t="s">
        <v>1205</v>
      </c>
      <c r="C519" s="714">
        <v>3137</v>
      </c>
      <c r="D519" s="714">
        <v>0</v>
      </c>
    </row>
    <row r="520" spans="1:4" s="97" customFormat="1" ht="12.75">
      <c r="A520" s="745" t="s">
        <v>301</v>
      </c>
      <c r="B520" s="722" t="s">
        <v>1205</v>
      </c>
      <c r="C520" s="714">
        <v>1500</v>
      </c>
      <c r="D520" s="714">
        <v>0</v>
      </c>
    </row>
    <row r="521" spans="1:4" s="97" customFormat="1" ht="12.75">
      <c r="A521" s="745" t="s">
        <v>302</v>
      </c>
      <c r="B521" s="722" t="s">
        <v>1205</v>
      </c>
      <c r="C521" s="714">
        <v>774</v>
      </c>
      <c r="D521" s="714">
        <v>774</v>
      </c>
    </row>
    <row r="522" spans="1:4" s="97" customFormat="1" ht="12.75">
      <c r="A522" s="745" t="s">
        <v>303</v>
      </c>
      <c r="B522" s="722" t="s">
        <v>1205</v>
      </c>
      <c r="C522" s="714">
        <v>12944</v>
      </c>
      <c r="D522" s="714">
        <v>0</v>
      </c>
    </row>
    <row r="523" spans="1:4" s="97" customFormat="1" ht="12.75">
      <c r="A523" s="745" t="s">
        <v>304</v>
      </c>
      <c r="B523" s="722" t="s">
        <v>1205</v>
      </c>
      <c r="C523" s="714">
        <v>886</v>
      </c>
      <c r="D523" s="714">
        <v>0</v>
      </c>
    </row>
    <row r="524" spans="1:4" s="97" customFormat="1" ht="12.75">
      <c r="A524" s="748" t="s">
        <v>1054</v>
      </c>
      <c r="B524" s="721" t="s">
        <v>1205</v>
      </c>
      <c r="C524" s="719">
        <v>8850</v>
      </c>
      <c r="D524" s="719">
        <v>1770</v>
      </c>
    </row>
    <row r="525" spans="1:4" s="97" customFormat="1" ht="12.75">
      <c r="A525" s="745" t="s">
        <v>305</v>
      </c>
      <c r="B525" s="722" t="s">
        <v>1205</v>
      </c>
      <c r="C525" s="714">
        <v>10468</v>
      </c>
      <c r="D525" s="714">
        <v>0</v>
      </c>
    </row>
    <row r="526" spans="1:4" s="97" customFormat="1" ht="12.75">
      <c r="A526" s="745" t="s">
        <v>306</v>
      </c>
      <c r="B526" s="722" t="s">
        <v>1205</v>
      </c>
      <c r="C526" s="714">
        <v>1000</v>
      </c>
      <c r="D526" s="714">
        <v>0</v>
      </c>
    </row>
    <row r="527" spans="1:4" s="97" customFormat="1" ht="12.75">
      <c r="A527" s="745" t="s">
        <v>307</v>
      </c>
      <c r="B527" s="722" t="s">
        <v>1205</v>
      </c>
      <c r="C527" s="714">
        <v>22985</v>
      </c>
      <c r="D527" s="714">
        <v>0</v>
      </c>
    </row>
    <row r="528" spans="1:4" s="97" customFormat="1" ht="12.75">
      <c r="A528" s="745" t="s">
        <v>308</v>
      </c>
      <c r="B528" s="722" t="s">
        <v>1205</v>
      </c>
      <c r="C528" s="714">
        <v>25762</v>
      </c>
      <c r="D528" s="714">
        <v>0</v>
      </c>
    </row>
    <row r="529" spans="1:4" s="97" customFormat="1" ht="12.75">
      <c r="A529" s="745" t="s">
        <v>309</v>
      </c>
      <c r="B529" s="722" t="s">
        <v>1205</v>
      </c>
      <c r="C529" s="714">
        <v>1042</v>
      </c>
      <c r="D529" s="714">
        <v>0</v>
      </c>
    </row>
    <row r="530" spans="1:4" s="97" customFormat="1" ht="12.75">
      <c r="A530" s="745" t="s">
        <v>310</v>
      </c>
      <c r="B530" s="722" t="s">
        <v>1205</v>
      </c>
      <c r="C530" s="714">
        <v>729</v>
      </c>
      <c r="D530" s="714">
        <v>0</v>
      </c>
    </row>
    <row r="531" spans="1:4" s="97" customFormat="1" ht="12.75">
      <c r="A531" s="745" t="s">
        <v>311</v>
      </c>
      <c r="B531" s="722" t="s">
        <v>1205</v>
      </c>
      <c r="C531" s="714">
        <v>2500</v>
      </c>
      <c r="D531" s="714">
        <v>0</v>
      </c>
    </row>
    <row r="532" spans="1:4" s="97" customFormat="1" ht="12.75">
      <c r="A532" s="745" t="s">
        <v>118</v>
      </c>
      <c r="B532" s="722" t="s">
        <v>1205</v>
      </c>
      <c r="C532" s="714">
        <v>5650</v>
      </c>
      <c r="D532" s="714">
        <v>850</v>
      </c>
    </row>
    <row r="533" spans="1:4" s="97" customFormat="1" ht="12.75">
      <c r="A533" s="745" t="s">
        <v>312</v>
      </c>
      <c r="B533" s="722" t="s">
        <v>1205</v>
      </c>
      <c r="C533" s="714">
        <v>10500</v>
      </c>
      <c r="D533" s="714">
        <v>0</v>
      </c>
    </row>
    <row r="534" spans="1:4" s="97" customFormat="1" ht="12.75">
      <c r="A534" s="745" t="s">
        <v>313</v>
      </c>
      <c r="B534" s="722" t="s">
        <v>1205</v>
      </c>
      <c r="C534" s="714">
        <v>972</v>
      </c>
      <c r="D534" s="714">
        <v>0</v>
      </c>
    </row>
    <row r="535" spans="1:4" s="97" customFormat="1" ht="12.75">
      <c r="A535" s="745" t="s">
        <v>314</v>
      </c>
      <c r="B535" s="722" t="s">
        <v>1205</v>
      </c>
      <c r="C535" s="714">
        <v>1700</v>
      </c>
      <c r="D535" s="714">
        <v>700</v>
      </c>
    </row>
    <row r="536" spans="1:4" s="97" customFormat="1" ht="12.75">
      <c r="A536" s="745" t="s">
        <v>315</v>
      </c>
      <c r="B536" s="722" t="s">
        <v>1205</v>
      </c>
      <c r="C536" s="714">
        <v>2130</v>
      </c>
      <c r="D536" s="714">
        <v>0</v>
      </c>
    </row>
    <row r="537" spans="1:4" s="97" customFormat="1" ht="12.75">
      <c r="A537" s="745" t="s">
        <v>316</v>
      </c>
      <c r="B537" s="722" t="s">
        <v>1205</v>
      </c>
      <c r="C537" s="714">
        <v>4120</v>
      </c>
      <c r="D537" s="714">
        <v>0</v>
      </c>
    </row>
    <row r="538" spans="1:4" s="97" customFormat="1" ht="12.75">
      <c r="A538" s="745" t="s">
        <v>317</v>
      </c>
      <c r="B538" s="722" t="s">
        <v>1205</v>
      </c>
      <c r="C538" s="714">
        <v>2000</v>
      </c>
      <c r="D538" s="714">
        <v>0</v>
      </c>
    </row>
    <row r="539" spans="1:4" s="97" customFormat="1" ht="12.75">
      <c r="A539" s="745" t="s">
        <v>318</v>
      </c>
      <c r="B539" s="722" t="s">
        <v>1205</v>
      </c>
      <c r="C539" s="714">
        <v>830</v>
      </c>
      <c r="D539" s="714">
        <v>0</v>
      </c>
    </row>
    <row r="540" spans="1:4" s="97" customFormat="1" ht="12.75">
      <c r="A540" s="745" t="s">
        <v>319</v>
      </c>
      <c r="B540" s="722" t="s">
        <v>1205</v>
      </c>
      <c r="C540" s="714">
        <v>682</v>
      </c>
      <c r="D540" s="714">
        <v>0</v>
      </c>
    </row>
    <row r="541" spans="1:4" s="97" customFormat="1" ht="12.75">
      <c r="A541" s="745" t="s">
        <v>1055</v>
      </c>
      <c r="B541" s="722" t="s">
        <v>1205</v>
      </c>
      <c r="C541" s="714">
        <v>14375</v>
      </c>
      <c r="D541" s="714">
        <v>3415</v>
      </c>
    </row>
    <row r="542" spans="1:4" s="97" customFormat="1" ht="12.75">
      <c r="A542" s="745" t="s">
        <v>119</v>
      </c>
      <c r="B542" s="722" t="s">
        <v>1205</v>
      </c>
      <c r="C542" s="714">
        <v>1250</v>
      </c>
      <c r="D542" s="714">
        <v>0</v>
      </c>
    </row>
    <row r="543" spans="1:4" s="97" customFormat="1" ht="12.75">
      <c r="A543" s="745" t="s">
        <v>320</v>
      </c>
      <c r="B543" s="722" t="s">
        <v>1205</v>
      </c>
      <c r="C543" s="714">
        <v>750</v>
      </c>
      <c r="D543" s="714">
        <v>0</v>
      </c>
    </row>
    <row r="544" spans="1:4" s="97" customFormat="1" ht="12.75">
      <c r="A544" s="745" t="s">
        <v>321</v>
      </c>
      <c r="B544" s="722" t="s">
        <v>1205</v>
      </c>
      <c r="C544" s="714">
        <v>1000</v>
      </c>
      <c r="D544" s="714">
        <v>0</v>
      </c>
    </row>
    <row r="545" spans="1:4" s="97" customFormat="1" ht="12.75">
      <c r="A545" s="745" t="s">
        <v>322</v>
      </c>
      <c r="B545" s="722" t="s">
        <v>1205</v>
      </c>
      <c r="C545" s="714">
        <v>1250</v>
      </c>
      <c r="D545" s="714">
        <v>0</v>
      </c>
    </row>
    <row r="546" spans="1:4" s="97" customFormat="1" ht="12.75">
      <c r="A546" s="745" t="s">
        <v>323</v>
      </c>
      <c r="B546" s="722" t="s">
        <v>1205</v>
      </c>
      <c r="C546" s="714">
        <v>2121</v>
      </c>
      <c r="D546" s="714">
        <v>0</v>
      </c>
    </row>
    <row r="547" spans="1:4" s="97" customFormat="1" ht="12.75">
      <c r="A547" s="745" t="s">
        <v>120</v>
      </c>
      <c r="B547" s="722" t="s">
        <v>1205</v>
      </c>
      <c r="C547" s="714">
        <v>24225</v>
      </c>
      <c r="D547" s="714">
        <v>4845</v>
      </c>
    </row>
    <row r="548" spans="1:4" s="97" customFormat="1" ht="12.75">
      <c r="A548" s="745" t="s">
        <v>324</v>
      </c>
      <c r="B548" s="722" t="s">
        <v>1205</v>
      </c>
      <c r="C548" s="714">
        <v>28406</v>
      </c>
      <c r="D548" s="714">
        <v>1978</v>
      </c>
    </row>
    <row r="549" spans="1:4" s="97" customFormat="1" ht="12.75">
      <c r="A549" s="745" t="s">
        <v>325</v>
      </c>
      <c r="B549" s="722" t="s">
        <v>1205</v>
      </c>
      <c r="C549" s="714">
        <v>10840</v>
      </c>
      <c r="D549" s="714">
        <v>0</v>
      </c>
    </row>
    <row r="550" spans="1:4" s="97" customFormat="1" ht="12.75">
      <c r="A550" s="748" t="s">
        <v>326</v>
      </c>
      <c r="B550" s="721" t="s">
        <v>1205</v>
      </c>
      <c r="C550" s="719">
        <v>2000</v>
      </c>
      <c r="D550" s="719">
        <v>0</v>
      </c>
    </row>
    <row r="551" spans="1:4" s="97" customFormat="1" ht="12.75">
      <c r="A551" s="745" t="s">
        <v>327</v>
      </c>
      <c r="B551" s="722" t="s">
        <v>1205</v>
      </c>
      <c r="C551" s="714">
        <v>5250</v>
      </c>
      <c r="D551" s="714">
        <v>0</v>
      </c>
    </row>
    <row r="552" spans="1:4" s="97" customFormat="1" ht="12.75">
      <c r="A552" s="745" t="s">
        <v>121</v>
      </c>
      <c r="B552" s="722" t="s">
        <v>1205</v>
      </c>
      <c r="C552" s="714">
        <v>972</v>
      </c>
      <c r="D552" s="714">
        <v>0</v>
      </c>
    </row>
    <row r="553" spans="1:4" s="97" customFormat="1" ht="12.75">
      <c r="A553" s="745" t="s">
        <v>328</v>
      </c>
      <c r="B553" s="722" t="s">
        <v>1205</v>
      </c>
      <c r="C553" s="714">
        <v>3426</v>
      </c>
      <c r="D553" s="714">
        <v>0</v>
      </c>
    </row>
    <row r="554" spans="1:4" s="97" customFormat="1" ht="12.75">
      <c r="A554" s="745" t="s">
        <v>329</v>
      </c>
      <c r="B554" s="721" t="s">
        <v>1205</v>
      </c>
      <c r="C554" s="719">
        <v>4420</v>
      </c>
      <c r="D554" s="719">
        <v>3250</v>
      </c>
    </row>
    <row r="555" spans="1:4" s="97" customFormat="1" ht="12.75">
      <c r="A555" s="745" t="s">
        <v>330</v>
      </c>
      <c r="B555" s="722" t="s">
        <v>1205</v>
      </c>
      <c r="C555" s="714">
        <v>2000</v>
      </c>
      <c r="D555" s="714">
        <v>0</v>
      </c>
    </row>
    <row r="556" spans="1:4" s="97" customFormat="1" ht="12.75">
      <c r="A556" s="748" t="s">
        <v>331</v>
      </c>
      <c r="B556" s="721" t="s">
        <v>1205</v>
      </c>
      <c r="C556" s="719">
        <v>7014</v>
      </c>
      <c r="D556" s="719">
        <v>0</v>
      </c>
    </row>
    <row r="557" spans="1:4" s="97" customFormat="1" ht="12.75">
      <c r="A557" s="745" t="s">
        <v>1057</v>
      </c>
      <c r="B557" s="722" t="s">
        <v>1205</v>
      </c>
      <c r="C557" s="714">
        <v>28500</v>
      </c>
      <c r="D557" s="714">
        <v>0</v>
      </c>
    </row>
    <row r="558" spans="1:4" s="97" customFormat="1" ht="12.75">
      <c r="A558" s="745" t="s">
        <v>332</v>
      </c>
      <c r="B558" s="722" t="s">
        <v>1205</v>
      </c>
      <c r="C558" s="714">
        <v>5224</v>
      </c>
      <c r="D558" s="714">
        <v>0</v>
      </c>
    </row>
    <row r="559" spans="1:4" s="97" customFormat="1" ht="12.75">
      <c r="A559" s="745" t="s">
        <v>333</v>
      </c>
      <c r="B559" s="722" t="s">
        <v>1205</v>
      </c>
      <c r="C559" s="714">
        <v>16085</v>
      </c>
      <c r="D559" s="714">
        <v>3217</v>
      </c>
    </row>
    <row r="560" spans="1:4" s="97" customFormat="1" ht="12.75">
      <c r="A560" s="745" t="s">
        <v>334</v>
      </c>
      <c r="B560" s="722" t="s">
        <v>1205</v>
      </c>
      <c r="C560" s="714">
        <v>1615</v>
      </c>
      <c r="D560" s="714">
        <v>0</v>
      </c>
    </row>
    <row r="561" spans="1:4" s="97" customFormat="1" ht="12.75">
      <c r="A561" s="745" t="s">
        <v>335</v>
      </c>
      <c r="B561" s="722" t="s">
        <v>1205</v>
      </c>
      <c r="C561" s="714">
        <v>1350</v>
      </c>
      <c r="D561" s="714">
        <v>0</v>
      </c>
    </row>
    <row r="562" spans="1:4" s="97" customFormat="1" ht="12.75">
      <c r="A562" s="745" t="s">
        <v>336</v>
      </c>
      <c r="B562" s="722" t="s">
        <v>1205</v>
      </c>
      <c r="C562" s="714">
        <v>2500</v>
      </c>
      <c r="D562" s="714">
        <v>500</v>
      </c>
    </row>
    <row r="563" spans="1:4" s="97" customFormat="1" ht="12.75">
      <c r="A563" s="745" t="s">
        <v>337</v>
      </c>
      <c r="B563" s="722" t="s">
        <v>1205</v>
      </c>
      <c r="C563" s="714">
        <v>3250</v>
      </c>
      <c r="D563" s="714">
        <v>0</v>
      </c>
    </row>
    <row r="564" spans="1:4" s="97" customFormat="1" ht="12.75">
      <c r="A564" s="745" t="s">
        <v>76</v>
      </c>
      <c r="B564" s="722" t="s">
        <v>1205</v>
      </c>
      <c r="C564" s="714">
        <v>877</v>
      </c>
      <c r="D564" s="714">
        <v>0</v>
      </c>
    </row>
    <row r="565" spans="1:4" s="97" customFormat="1" ht="12.75">
      <c r="A565" s="745" t="s">
        <v>338</v>
      </c>
      <c r="B565" s="722" t="s">
        <v>1205</v>
      </c>
      <c r="C565" s="714">
        <v>19200</v>
      </c>
      <c r="D565" s="714">
        <v>0</v>
      </c>
    </row>
    <row r="566" spans="1:4" s="97" customFormat="1" ht="12.75">
      <c r="A566" s="745" t="s">
        <v>339</v>
      </c>
      <c r="B566" s="722" t="s">
        <v>1205</v>
      </c>
      <c r="C566" s="714">
        <v>14950</v>
      </c>
      <c r="D566" s="714">
        <v>12950</v>
      </c>
    </row>
    <row r="567" spans="1:4" s="97" customFormat="1" ht="12.75">
      <c r="A567" s="745" t="s">
        <v>340</v>
      </c>
      <c r="B567" s="722" t="s">
        <v>1205</v>
      </c>
      <c r="C567" s="714">
        <v>341</v>
      </c>
      <c r="D567" s="714">
        <v>0</v>
      </c>
    </row>
    <row r="568" spans="1:4" s="97" customFormat="1" ht="12.75">
      <c r="A568" s="745" t="s">
        <v>341</v>
      </c>
      <c r="B568" s="722" t="s">
        <v>1205</v>
      </c>
      <c r="C568" s="714">
        <v>8014</v>
      </c>
      <c r="D568" s="714">
        <v>1000</v>
      </c>
    </row>
    <row r="569" spans="1:4" s="97" customFormat="1" ht="12.75">
      <c r="A569" s="745" t="s">
        <v>342</v>
      </c>
      <c r="B569" s="722" t="s">
        <v>1205</v>
      </c>
      <c r="C569" s="714">
        <v>6000</v>
      </c>
      <c r="D569" s="714">
        <v>0</v>
      </c>
    </row>
    <row r="570" spans="1:4" s="97" customFormat="1" ht="12.75">
      <c r="A570" s="745" t="s">
        <v>77</v>
      </c>
      <c r="B570" s="722" t="s">
        <v>1205</v>
      </c>
      <c r="C570" s="714">
        <v>9630</v>
      </c>
      <c r="D570" s="714">
        <v>0</v>
      </c>
    </row>
    <row r="571" spans="1:4" s="97" customFormat="1" ht="12.75">
      <c r="A571" s="745" t="s">
        <v>343</v>
      </c>
      <c r="B571" s="722" t="s">
        <v>1205</v>
      </c>
      <c r="C571" s="714">
        <v>5365</v>
      </c>
      <c r="D571" s="714">
        <v>0</v>
      </c>
    </row>
    <row r="572" spans="1:4" s="97" customFormat="1" ht="12.75">
      <c r="A572" s="745" t="s">
        <v>344</v>
      </c>
      <c r="B572" s="722" t="s">
        <v>1205</v>
      </c>
      <c r="C572" s="714">
        <v>15950</v>
      </c>
      <c r="D572" s="714">
        <v>0</v>
      </c>
    </row>
    <row r="573" spans="1:4" s="97" customFormat="1" ht="12.75">
      <c r="A573" s="745" t="s">
        <v>345</v>
      </c>
      <c r="B573" s="722" t="s">
        <v>1205</v>
      </c>
      <c r="C573" s="714">
        <v>1461</v>
      </c>
      <c r="D573" s="714">
        <v>0</v>
      </c>
    </row>
    <row r="574" spans="1:4" s="97" customFormat="1" ht="12.75">
      <c r="A574" s="745" t="s">
        <v>346</v>
      </c>
      <c r="B574" s="722" t="s">
        <v>1205</v>
      </c>
      <c r="C574" s="714">
        <v>12000</v>
      </c>
      <c r="D574" s="714">
        <v>7000</v>
      </c>
    </row>
    <row r="575" spans="1:4" s="97" customFormat="1" ht="12.75">
      <c r="A575" s="745" t="s">
        <v>347</v>
      </c>
      <c r="B575" s="722" t="s">
        <v>1205</v>
      </c>
      <c r="C575" s="714">
        <v>76775</v>
      </c>
      <c r="D575" s="714">
        <v>0</v>
      </c>
    </row>
    <row r="576" spans="1:4" s="97" customFormat="1" ht="12.75">
      <c r="A576" s="745" t="s">
        <v>1058</v>
      </c>
      <c r="B576" s="722" t="s">
        <v>1205</v>
      </c>
      <c r="C576" s="714">
        <v>6000</v>
      </c>
      <c r="D576" s="714">
        <v>1500</v>
      </c>
    </row>
    <row r="577" spans="1:4" s="97" customFormat="1" ht="12.75">
      <c r="A577" s="745" t="s">
        <v>348</v>
      </c>
      <c r="B577" s="722" t="s">
        <v>1205</v>
      </c>
      <c r="C577" s="714">
        <v>8740</v>
      </c>
      <c r="D577" s="714">
        <v>0</v>
      </c>
    </row>
    <row r="578" spans="1:4" s="97" customFormat="1" ht="12.75">
      <c r="A578" s="745" t="s">
        <v>349</v>
      </c>
      <c r="B578" s="722" t="s">
        <v>1205</v>
      </c>
      <c r="C578" s="714">
        <v>2290</v>
      </c>
      <c r="D578" s="714">
        <v>0</v>
      </c>
    </row>
    <row r="579" spans="1:4" s="97" customFormat="1" ht="12.75">
      <c r="A579" s="745" t="s">
        <v>350</v>
      </c>
      <c r="B579" s="722" t="s">
        <v>1205</v>
      </c>
      <c r="C579" s="714">
        <v>660</v>
      </c>
      <c r="D579" s="714">
        <v>0</v>
      </c>
    </row>
    <row r="580" spans="1:4" s="97" customFormat="1" ht="12.75">
      <c r="A580" s="745" t="s">
        <v>351</v>
      </c>
      <c r="B580" s="722" t="s">
        <v>1205</v>
      </c>
      <c r="C580" s="714">
        <v>3335</v>
      </c>
      <c r="D580" s="714">
        <v>667</v>
      </c>
    </row>
    <row r="581" spans="1:4" s="97" customFormat="1" ht="12.75">
      <c r="A581" s="748" t="s">
        <v>352</v>
      </c>
      <c r="B581" s="721" t="s">
        <v>1205</v>
      </c>
      <c r="C581" s="719">
        <v>6140</v>
      </c>
      <c r="D581" s="719">
        <v>0</v>
      </c>
    </row>
    <row r="582" spans="1:4" s="97" customFormat="1" ht="12.75">
      <c r="A582" s="745" t="s">
        <v>353</v>
      </c>
      <c r="B582" s="722" t="s">
        <v>1205</v>
      </c>
      <c r="C582" s="714">
        <v>3230</v>
      </c>
      <c r="D582" s="714">
        <v>0</v>
      </c>
    </row>
    <row r="583" spans="1:4" s="97" customFormat="1" ht="12.75">
      <c r="A583" s="745" t="s">
        <v>354</v>
      </c>
      <c r="B583" s="722" t="s">
        <v>1205</v>
      </c>
      <c r="C583" s="714">
        <v>1650</v>
      </c>
      <c r="D583" s="714">
        <v>0</v>
      </c>
    </row>
    <row r="584" spans="1:4" s="97" customFormat="1" ht="12.75">
      <c r="A584" s="748" t="s">
        <v>355</v>
      </c>
      <c r="B584" s="721" t="s">
        <v>1205</v>
      </c>
      <c r="C584" s="719">
        <v>4770</v>
      </c>
      <c r="D584" s="719">
        <v>0</v>
      </c>
    </row>
    <row r="585" spans="1:4" s="97" customFormat="1" ht="12.75">
      <c r="A585" s="748" t="s">
        <v>356</v>
      </c>
      <c r="B585" s="721" t="s">
        <v>1205</v>
      </c>
      <c r="C585" s="714">
        <v>4340</v>
      </c>
      <c r="D585" s="714">
        <v>1045</v>
      </c>
    </row>
    <row r="586" spans="1:4" s="97" customFormat="1" ht="12.75">
      <c r="A586" s="748" t="s">
        <v>357</v>
      </c>
      <c r="B586" s="721" t="s">
        <v>1205</v>
      </c>
      <c r="C586" s="714">
        <v>2730</v>
      </c>
      <c r="D586" s="714">
        <v>0</v>
      </c>
    </row>
    <row r="587" spans="1:4" s="97" customFormat="1" ht="12.75">
      <c r="A587" s="745" t="s">
        <v>358</v>
      </c>
      <c r="B587" s="722" t="s">
        <v>1205</v>
      </c>
      <c r="C587" s="714">
        <v>645</v>
      </c>
      <c r="D587" s="714">
        <v>129</v>
      </c>
    </row>
    <row r="588" spans="1:4" s="97" customFormat="1" ht="12.75">
      <c r="A588" s="745" t="s">
        <v>359</v>
      </c>
      <c r="B588" s="722" t="s">
        <v>1205</v>
      </c>
      <c r="C588" s="714">
        <v>10396</v>
      </c>
      <c r="D588" s="714">
        <v>0</v>
      </c>
    </row>
    <row r="589" spans="1:4" s="97" customFormat="1" ht="12.75">
      <c r="A589" s="748" t="s">
        <v>360</v>
      </c>
      <c r="B589" s="721" t="s">
        <v>1205</v>
      </c>
      <c r="C589" s="719">
        <v>1200</v>
      </c>
      <c r="D589" s="719">
        <v>240</v>
      </c>
    </row>
    <row r="590" spans="1:4" s="97" customFormat="1" ht="12.75">
      <c r="A590" s="748" t="s">
        <v>361</v>
      </c>
      <c r="B590" s="721" t="s">
        <v>1205</v>
      </c>
      <c r="C590" s="714">
        <v>3000</v>
      </c>
      <c r="D590" s="714">
        <v>0</v>
      </c>
    </row>
    <row r="591" spans="1:4" s="97" customFormat="1" ht="12.75">
      <c r="A591" s="745" t="s">
        <v>362</v>
      </c>
      <c r="B591" s="722" t="s">
        <v>1205</v>
      </c>
      <c r="C591" s="714">
        <v>6814</v>
      </c>
      <c r="D591" s="714">
        <v>0</v>
      </c>
    </row>
    <row r="592" spans="1:4" s="97" customFormat="1" ht="12.75">
      <c r="A592" s="745" t="s">
        <v>363</v>
      </c>
      <c r="B592" s="722" t="s">
        <v>1205</v>
      </c>
      <c r="C592" s="714">
        <v>4110</v>
      </c>
      <c r="D592" s="714">
        <v>530</v>
      </c>
    </row>
    <row r="593" spans="1:4" s="97" customFormat="1" ht="12.75">
      <c r="A593" s="745" t="s">
        <v>364</v>
      </c>
      <c r="B593" s="722" t="s">
        <v>1205</v>
      </c>
      <c r="C593" s="714">
        <v>1700</v>
      </c>
      <c r="D593" s="714">
        <v>340</v>
      </c>
    </row>
    <row r="594" spans="1:4" s="97" customFormat="1" ht="12.75">
      <c r="A594" s="745" t="s">
        <v>365</v>
      </c>
      <c r="B594" s="722" t="s">
        <v>1205</v>
      </c>
      <c r="C594" s="714">
        <v>1250</v>
      </c>
      <c r="D594" s="714">
        <v>250</v>
      </c>
    </row>
    <row r="595" spans="1:4" s="97" customFormat="1" ht="12.75">
      <c r="A595" s="745" t="s">
        <v>366</v>
      </c>
      <c r="B595" s="722" t="s">
        <v>1205</v>
      </c>
      <c r="C595" s="714">
        <v>6172</v>
      </c>
      <c r="D595" s="714">
        <v>0</v>
      </c>
    </row>
    <row r="596" spans="1:4" s="97" customFormat="1" ht="12.75">
      <c r="A596" s="745" t="s">
        <v>367</v>
      </c>
      <c r="B596" s="722" t="s">
        <v>1205</v>
      </c>
      <c r="C596" s="714">
        <v>2930</v>
      </c>
      <c r="D596" s="714">
        <v>1465</v>
      </c>
    </row>
    <row r="597" spans="1:4" s="97" customFormat="1" ht="12.75">
      <c r="A597" s="745" t="s">
        <v>368</v>
      </c>
      <c r="B597" s="722" t="s">
        <v>1205</v>
      </c>
      <c r="C597" s="714">
        <v>2250</v>
      </c>
      <c r="D597" s="714">
        <v>0</v>
      </c>
    </row>
    <row r="598" spans="1:4" s="97" customFormat="1" ht="12.75">
      <c r="A598" s="745" t="s">
        <v>369</v>
      </c>
      <c r="B598" s="722" t="s">
        <v>1205</v>
      </c>
      <c r="C598" s="714">
        <v>3355</v>
      </c>
      <c r="D598" s="714">
        <v>0</v>
      </c>
    </row>
    <row r="599" spans="1:4" s="97" customFormat="1" ht="12.75">
      <c r="A599" s="745" t="s">
        <v>123</v>
      </c>
      <c r="B599" s="722" t="s">
        <v>1205</v>
      </c>
      <c r="C599" s="714">
        <v>27965</v>
      </c>
      <c r="D599" s="714">
        <v>7000</v>
      </c>
    </row>
    <row r="600" spans="1:4" s="97" customFormat="1" ht="12.75">
      <c r="A600" s="745" t="s">
        <v>370</v>
      </c>
      <c r="B600" s="722" t="s">
        <v>1205</v>
      </c>
      <c r="C600" s="722">
        <v>2390</v>
      </c>
      <c r="D600" s="722">
        <v>0</v>
      </c>
    </row>
    <row r="601" spans="1:4" s="97" customFormat="1" ht="12.75">
      <c r="A601" s="745" t="s">
        <v>371</v>
      </c>
      <c r="B601" s="722" t="s">
        <v>1205</v>
      </c>
      <c r="C601" s="714">
        <v>2000</v>
      </c>
      <c r="D601" s="714">
        <v>400</v>
      </c>
    </row>
    <row r="602" spans="1:4" s="97" customFormat="1" ht="12.75">
      <c r="A602" s="745" t="s">
        <v>372</v>
      </c>
      <c r="B602" s="722" t="s">
        <v>1205</v>
      </c>
      <c r="C602" s="714">
        <v>3483</v>
      </c>
      <c r="D602" s="714">
        <v>0</v>
      </c>
    </row>
    <row r="603" spans="1:4" s="97" customFormat="1" ht="12.75">
      <c r="A603" s="745" t="s">
        <v>373</v>
      </c>
      <c r="B603" s="722" t="s">
        <v>1205</v>
      </c>
      <c r="C603" s="714">
        <v>3500</v>
      </c>
      <c r="D603" s="714">
        <v>0</v>
      </c>
    </row>
    <row r="604" spans="1:4" s="97" customFormat="1" ht="12.75">
      <c r="A604" s="745" t="s">
        <v>374</v>
      </c>
      <c r="B604" s="722" t="s">
        <v>1205</v>
      </c>
      <c r="C604" s="714">
        <v>3545</v>
      </c>
      <c r="D604" s="714">
        <v>2455</v>
      </c>
    </row>
    <row r="605" spans="1:4" s="97" customFormat="1" ht="12.75">
      <c r="A605" s="745" t="s">
        <v>375</v>
      </c>
      <c r="B605" s="722" t="s">
        <v>1205</v>
      </c>
      <c r="C605" s="714">
        <v>12950</v>
      </c>
      <c r="D605" s="714">
        <v>1350</v>
      </c>
    </row>
    <row r="606" spans="1:4" s="97" customFormat="1" ht="12.75">
      <c r="A606" s="745" t="s">
        <v>376</v>
      </c>
      <c r="B606" s="722" t="s">
        <v>1205</v>
      </c>
      <c r="C606" s="714">
        <v>5800</v>
      </c>
      <c r="D606" s="714">
        <v>0</v>
      </c>
    </row>
    <row r="607" spans="1:4" s="97" customFormat="1" ht="12.75">
      <c r="A607" s="745" t="s">
        <v>377</v>
      </c>
      <c r="B607" s="722" t="s">
        <v>1205</v>
      </c>
      <c r="C607" s="714">
        <v>1317</v>
      </c>
      <c r="D607" s="714">
        <v>0</v>
      </c>
    </row>
    <row r="608" spans="1:4" s="97" customFormat="1" ht="12.75">
      <c r="A608" s="745" t="s">
        <v>378</v>
      </c>
      <c r="B608" s="722" t="s">
        <v>1205</v>
      </c>
      <c r="C608" s="714">
        <v>4500</v>
      </c>
      <c r="D608" s="714">
        <v>0</v>
      </c>
    </row>
    <row r="609" spans="1:4" s="97" customFormat="1" ht="12.75">
      <c r="A609" s="745" t="s">
        <v>1059</v>
      </c>
      <c r="B609" s="722" t="s">
        <v>1205</v>
      </c>
      <c r="C609" s="714">
        <v>1280</v>
      </c>
      <c r="D609" s="714">
        <v>0</v>
      </c>
    </row>
    <row r="610" spans="1:4" s="97" customFormat="1" ht="12.75">
      <c r="A610" s="745" t="s">
        <v>379</v>
      </c>
      <c r="B610" s="722" t="s">
        <v>1205</v>
      </c>
      <c r="C610" s="714">
        <v>631</v>
      </c>
      <c r="D610" s="714">
        <v>0</v>
      </c>
    </row>
    <row r="611" spans="1:4" s="97" customFormat="1" ht="12.75">
      <c r="A611" s="748" t="s">
        <v>380</v>
      </c>
      <c r="B611" s="721" t="s">
        <v>1205</v>
      </c>
      <c r="C611" s="719">
        <v>1890</v>
      </c>
      <c r="D611" s="719">
        <v>0</v>
      </c>
    </row>
    <row r="612" spans="1:4" s="97" customFormat="1" ht="12.75">
      <c r="A612" s="745" t="s">
        <v>381</v>
      </c>
      <c r="B612" s="721" t="s">
        <v>1205</v>
      </c>
      <c r="C612" s="719">
        <v>1250</v>
      </c>
      <c r="D612" s="719">
        <v>0</v>
      </c>
    </row>
    <row r="613" spans="1:4" s="97" customFormat="1" ht="12.75">
      <c r="A613" s="745" t="s">
        <v>382</v>
      </c>
      <c r="B613" s="722" t="s">
        <v>1205</v>
      </c>
      <c r="C613" s="714">
        <v>3190</v>
      </c>
      <c r="D613" s="714">
        <v>0</v>
      </c>
    </row>
    <row r="614" spans="1:4" s="97" customFormat="1" ht="12.75">
      <c r="A614" s="745" t="s">
        <v>383</v>
      </c>
      <c r="B614" s="722" t="s">
        <v>1205</v>
      </c>
      <c r="C614" s="714">
        <v>1000</v>
      </c>
      <c r="D614" s="714">
        <v>0</v>
      </c>
    </row>
    <row r="615" spans="1:4" s="97" customFormat="1" ht="12.75">
      <c r="A615" s="745" t="s">
        <v>384</v>
      </c>
      <c r="B615" s="722" t="s">
        <v>1205</v>
      </c>
      <c r="C615" s="714">
        <v>1769</v>
      </c>
      <c r="D615" s="714">
        <v>0</v>
      </c>
    </row>
    <row r="616" spans="1:4" s="97" customFormat="1" ht="12.75">
      <c r="A616" s="745" t="s">
        <v>385</v>
      </c>
      <c r="B616" s="722" t="s">
        <v>1205</v>
      </c>
      <c r="C616" s="714">
        <v>5905</v>
      </c>
      <c r="D616" s="714">
        <v>0</v>
      </c>
    </row>
    <row r="617" spans="1:4" s="97" customFormat="1" ht="12.75">
      <c r="A617" s="748" t="s">
        <v>1060</v>
      </c>
      <c r="B617" s="721" t="s">
        <v>1205</v>
      </c>
      <c r="C617" s="719">
        <v>3290</v>
      </c>
      <c r="D617" s="719">
        <v>0</v>
      </c>
    </row>
    <row r="618" spans="1:4" s="97" customFormat="1" ht="12.75">
      <c r="A618" s="745" t="s">
        <v>386</v>
      </c>
      <c r="B618" s="722" t="s">
        <v>1205</v>
      </c>
      <c r="C618" s="714">
        <v>725</v>
      </c>
      <c r="D618" s="714">
        <v>0</v>
      </c>
    </row>
    <row r="619" spans="1:4" s="97" customFormat="1" ht="12.75">
      <c r="A619" s="745" t="s">
        <v>387</v>
      </c>
      <c r="B619" s="722" t="s">
        <v>1205</v>
      </c>
      <c r="C619" s="714">
        <v>400</v>
      </c>
      <c r="D619" s="714">
        <v>0</v>
      </c>
    </row>
    <row r="620" spans="1:4" s="97" customFormat="1" ht="12.75">
      <c r="A620" s="745" t="s">
        <v>388</v>
      </c>
      <c r="B620" s="722" t="s">
        <v>1205</v>
      </c>
      <c r="C620" s="714">
        <v>200</v>
      </c>
      <c r="D620" s="714">
        <v>0</v>
      </c>
    </row>
    <row r="621" spans="1:4" s="97" customFormat="1" ht="12.75">
      <c r="A621" s="745" t="s">
        <v>389</v>
      </c>
      <c r="B621" s="722" t="s">
        <v>1205</v>
      </c>
      <c r="C621" s="714">
        <v>1000</v>
      </c>
      <c r="D621" s="714">
        <v>0</v>
      </c>
    </row>
    <row r="622" spans="1:4" s="97" customFormat="1" ht="12.75">
      <c r="A622" s="745" t="s">
        <v>390</v>
      </c>
      <c r="B622" s="722" t="s">
        <v>1205</v>
      </c>
      <c r="C622" s="714">
        <v>1698</v>
      </c>
      <c r="D622" s="714">
        <v>0</v>
      </c>
    </row>
    <row r="623" spans="1:4" ht="12.75" customHeight="1">
      <c r="A623" s="751" t="s">
        <v>391</v>
      </c>
      <c r="B623" s="709">
        <v>1290513</v>
      </c>
      <c r="C623" s="709">
        <v>589393</v>
      </c>
      <c r="D623" s="709">
        <v>82395</v>
      </c>
    </row>
    <row r="624" spans="1:4" ht="12.75" customHeight="1">
      <c r="A624" s="752" t="s">
        <v>392</v>
      </c>
      <c r="B624" s="718">
        <v>132430</v>
      </c>
      <c r="C624" s="718">
        <v>99235</v>
      </c>
      <c r="D624" s="718">
        <v>15347</v>
      </c>
    </row>
    <row r="625" spans="1:4" ht="12.75" customHeight="1">
      <c r="A625" s="747" t="s">
        <v>393</v>
      </c>
      <c r="B625" s="753" t="s">
        <v>1205</v>
      </c>
      <c r="C625" s="718">
        <v>65000</v>
      </c>
      <c r="D625" s="718">
        <v>10000</v>
      </c>
    </row>
    <row r="626" spans="1:4" ht="12.75" customHeight="1">
      <c r="A626" s="747" t="s">
        <v>394</v>
      </c>
      <c r="B626" s="753" t="s">
        <v>1205</v>
      </c>
      <c r="C626" s="718">
        <v>7500</v>
      </c>
      <c r="D626" s="718">
        <v>0</v>
      </c>
    </row>
    <row r="627" spans="1:4" ht="12.75" customHeight="1">
      <c r="A627" s="747" t="s">
        <v>395</v>
      </c>
      <c r="B627" s="753" t="s">
        <v>1205</v>
      </c>
      <c r="C627" s="718">
        <v>3020</v>
      </c>
      <c r="D627" s="718">
        <v>604</v>
      </c>
    </row>
    <row r="628" spans="1:4" ht="12.75" customHeight="1">
      <c r="A628" s="754" t="s">
        <v>396</v>
      </c>
      <c r="B628" s="753" t="s">
        <v>1205</v>
      </c>
      <c r="C628" s="718">
        <v>23715</v>
      </c>
      <c r="D628" s="718">
        <v>4743</v>
      </c>
    </row>
    <row r="629" spans="1:4" ht="12" customHeight="1">
      <c r="A629" s="739" t="s">
        <v>397</v>
      </c>
      <c r="B629" s="719">
        <v>60000</v>
      </c>
      <c r="C629" s="719">
        <v>30000</v>
      </c>
      <c r="D629" s="719">
        <v>30000</v>
      </c>
    </row>
    <row r="630" spans="1:4" ht="12" customHeight="1">
      <c r="A630" s="739" t="s">
        <v>398</v>
      </c>
      <c r="B630" s="719">
        <v>177516</v>
      </c>
      <c r="C630" s="719">
        <v>88758</v>
      </c>
      <c r="D630" s="719">
        <v>0</v>
      </c>
    </row>
    <row r="631" spans="1:4" ht="25.5" customHeight="1">
      <c r="A631" s="739" t="s">
        <v>399</v>
      </c>
      <c r="B631" s="719">
        <v>103683</v>
      </c>
      <c r="C631" s="719">
        <v>49342</v>
      </c>
      <c r="D631" s="719">
        <v>0</v>
      </c>
    </row>
    <row r="632" spans="1:4" ht="12" customHeight="1">
      <c r="A632" s="755" t="s">
        <v>400</v>
      </c>
      <c r="B632" s="714">
        <v>816884</v>
      </c>
      <c r="C632" s="714">
        <v>322058</v>
      </c>
      <c r="D632" s="714">
        <v>37048</v>
      </c>
    </row>
    <row r="633" spans="1:4" ht="12" customHeight="1">
      <c r="A633" s="754" t="s">
        <v>401</v>
      </c>
      <c r="B633" s="721" t="s">
        <v>1205</v>
      </c>
      <c r="C633" s="719">
        <v>32099</v>
      </c>
      <c r="D633" s="719">
        <v>0</v>
      </c>
    </row>
    <row r="634" spans="1:4" ht="12" customHeight="1">
      <c r="A634" s="754" t="s">
        <v>402</v>
      </c>
      <c r="B634" s="721" t="s">
        <v>1205</v>
      </c>
      <c r="C634" s="719">
        <v>5323</v>
      </c>
      <c r="D634" s="719">
        <v>0</v>
      </c>
    </row>
    <row r="635" spans="1:4" ht="12" customHeight="1">
      <c r="A635" s="747" t="s">
        <v>125</v>
      </c>
      <c r="B635" s="721" t="s">
        <v>1205</v>
      </c>
      <c r="C635" s="714">
        <v>32078</v>
      </c>
      <c r="D635" s="714">
        <v>32078</v>
      </c>
    </row>
    <row r="636" spans="1:4" ht="12" customHeight="1">
      <c r="A636" s="747" t="s">
        <v>403</v>
      </c>
      <c r="B636" s="721" t="s">
        <v>1205</v>
      </c>
      <c r="C636" s="714">
        <v>4970</v>
      </c>
      <c r="D636" s="714">
        <v>4970</v>
      </c>
    </row>
    <row r="637" spans="1:4" ht="12" customHeight="1">
      <c r="A637" s="754" t="s">
        <v>404</v>
      </c>
      <c r="B637" s="721" t="s">
        <v>1205</v>
      </c>
      <c r="C637" s="714">
        <v>46462</v>
      </c>
      <c r="D637" s="714">
        <v>0</v>
      </c>
    </row>
    <row r="638" spans="1:4" ht="12" customHeight="1">
      <c r="A638" s="754" t="s">
        <v>405</v>
      </c>
      <c r="B638" s="721" t="s">
        <v>1205</v>
      </c>
      <c r="C638" s="714">
        <v>21887</v>
      </c>
      <c r="D638" s="714">
        <v>0</v>
      </c>
    </row>
    <row r="639" spans="1:4" ht="12" customHeight="1">
      <c r="A639" s="756" t="s">
        <v>406</v>
      </c>
      <c r="B639" s="721" t="s">
        <v>1205</v>
      </c>
      <c r="C639" s="714">
        <v>142494</v>
      </c>
      <c r="D639" s="714">
        <v>0</v>
      </c>
    </row>
    <row r="640" spans="1:4" ht="12" customHeight="1">
      <c r="A640" s="757" t="s">
        <v>407</v>
      </c>
      <c r="B640" s="721" t="s">
        <v>1205</v>
      </c>
      <c r="C640" s="719">
        <v>36745</v>
      </c>
      <c r="D640" s="719">
        <v>0</v>
      </c>
    </row>
    <row r="641" spans="1:4" s="210" customFormat="1" ht="12.75" customHeight="1">
      <c r="A641" s="735" t="s">
        <v>408</v>
      </c>
      <c r="B641" s="709">
        <v>1523214</v>
      </c>
      <c r="C641" s="709">
        <v>584939</v>
      </c>
      <c r="D641" s="709">
        <v>207061</v>
      </c>
    </row>
    <row r="642" spans="1:4" ht="12.75" customHeight="1">
      <c r="A642" s="752" t="s">
        <v>409</v>
      </c>
      <c r="B642" s="718">
        <v>280000</v>
      </c>
      <c r="C642" s="718">
        <v>70000</v>
      </c>
      <c r="D642" s="718">
        <v>0</v>
      </c>
    </row>
    <row r="643" spans="1:4" ht="12.75" customHeight="1">
      <c r="A643" s="739" t="s">
        <v>410</v>
      </c>
      <c r="B643" s="718">
        <v>16748</v>
      </c>
      <c r="C643" s="718">
        <v>0</v>
      </c>
      <c r="D643" s="718">
        <v>0</v>
      </c>
    </row>
    <row r="644" spans="1:4" ht="12.75" customHeight="1">
      <c r="A644" s="739" t="s">
        <v>411</v>
      </c>
      <c r="B644" s="718">
        <v>734769</v>
      </c>
      <c r="C644" s="718">
        <v>281574</v>
      </c>
      <c r="D644" s="718">
        <v>14000</v>
      </c>
    </row>
    <row r="645" spans="1:4" ht="12.75" customHeight="1">
      <c r="A645" s="758" t="s">
        <v>412</v>
      </c>
      <c r="B645" s="753" t="s">
        <v>1205</v>
      </c>
      <c r="C645" s="718">
        <v>25000</v>
      </c>
      <c r="D645" s="718">
        <v>0</v>
      </c>
    </row>
    <row r="646" spans="1:4" ht="12.75" customHeight="1">
      <c r="A646" s="758" t="s">
        <v>413</v>
      </c>
      <c r="B646" s="753" t="s">
        <v>1205</v>
      </c>
      <c r="C646" s="718">
        <v>190000</v>
      </c>
      <c r="D646" s="718">
        <v>0</v>
      </c>
    </row>
    <row r="647" spans="1:4" ht="12.75" customHeight="1">
      <c r="A647" s="758" t="s">
        <v>414</v>
      </c>
      <c r="B647" s="753" t="s">
        <v>1205</v>
      </c>
      <c r="C647" s="718">
        <v>66000</v>
      </c>
      <c r="D647" s="718">
        <v>14000</v>
      </c>
    </row>
    <row r="648" spans="1:4" ht="12.75" customHeight="1">
      <c r="A648" s="758" t="s">
        <v>415</v>
      </c>
      <c r="B648" s="753" t="s">
        <v>1205</v>
      </c>
      <c r="C648" s="718">
        <v>574</v>
      </c>
      <c r="D648" s="718">
        <v>0</v>
      </c>
    </row>
    <row r="649" spans="1:4" ht="12.75" customHeight="1">
      <c r="A649" s="739" t="s">
        <v>416</v>
      </c>
      <c r="B649" s="718">
        <v>463823</v>
      </c>
      <c r="C649" s="718">
        <v>229981</v>
      </c>
      <c r="D649" s="718">
        <v>193061</v>
      </c>
    </row>
    <row r="650" spans="1:4" ht="12.75" customHeight="1">
      <c r="A650" s="739" t="s">
        <v>417</v>
      </c>
      <c r="B650" s="753" t="s">
        <v>1205</v>
      </c>
      <c r="C650" s="718">
        <v>27718</v>
      </c>
      <c r="D650" s="718">
        <v>27718</v>
      </c>
    </row>
    <row r="651" spans="1:4" ht="12.75" customHeight="1">
      <c r="A651" s="739" t="s">
        <v>418</v>
      </c>
      <c r="B651" s="753" t="s">
        <v>1205</v>
      </c>
      <c r="C651" s="718">
        <v>142147</v>
      </c>
      <c r="D651" s="718">
        <v>142147</v>
      </c>
    </row>
    <row r="652" spans="1:4" ht="12.75" customHeight="1">
      <c r="A652" s="739" t="s">
        <v>419</v>
      </c>
      <c r="B652" s="753" t="s">
        <v>1205</v>
      </c>
      <c r="C652" s="718">
        <v>60116</v>
      </c>
      <c r="D652" s="718">
        <v>23196</v>
      </c>
    </row>
    <row r="653" spans="1:4" ht="12.75" customHeight="1">
      <c r="A653" s="759" t="s">
        <v>420</v>
      </c>
      <c r="B653" s="718">
        <v>0</v>
      </c>
      <c r="C653" s="718">
        <v>0</v>
      </c>
      <c r="D653" s="718">
        <v>0</v>
      </c>
    </row>
    <row r="654" spans="1:4" ht="12.75" customHeight="1">
      <c r="A654" s="759" t="s">
        <v>421</v>
      </c>
      <c r="B654" s="719">
        <v>27874</v>
      </c>
      <c r="C654" s="719">
        <v>3384</v>
      </c>
      <c r="D654" s="719">
        <v>0</v>
      </c>
    </row>
    <row r="655" spans="1:4" ht="12.75" customHeight="1">
      <c r="A655" s="759" t="s">
        <v>422</v>
      </c>
      <c r="B655" s="753" t="s">
        <v>1205</v>
      </c>
      <c r="C655" s="718">
        <v>2300</v>
      </c>
      <c r="D655" s="718">
        <v>0</v>
      </c>
    </row>
    <row r="656" spans="1:4" ht="12" customHeight="1">
      <c r="A656" s="760" t="s">
        <v>423</v>
      </c>
      <c r="B656" s="726" t="s">
        <v>1205</v>
      </c>
      <c r="C656" s="727">
        <v>1084</v>
      </c>
      <c r="D656" s="727">
        <v>0</v>
      </c>
    </row>
    <row r="657" spans="1:4" ht="12.75" customHeight="1">
      <c r="A657" s="761"/>
      <c r="B657" s="762"/>
      <c r="C657" s="762"/>
      <c r="D657" s="763"/>
    </row>
    <row r="658" spans="1:4" ht="12.75" customHeight="1">
      <c r="A658" s="761"/>
      <c r="B658" s="762"/>
      <c r="C658" s="762"/>
      <c r="D658" s="763"/>
    </row>
    <row r="659" spans="1:4" ht="12.75" customHeight="1">
      <c r="A659" s="761"/>
      <c r="B659" s="762"/>
      <c r="C659" s="762"/>
      <c r="D659" s="763"/>
    </row>
    <row r="660" spans="1:4" ht="12.75">
      <c r="A660" s="764" t="s">
        <v>1499</v>
      </c>
      <c r="B660" s="764"/>
      <c r="C660" s="101"/>
      <c r="D660" s="226" t="s">
        <v>886</v>
      </c>
    </row>
    <row r="661" spans="1:4" ht="12.75">
      <c r="A661" s="764"/>
      <c r="B661" s="764"/>
      <c r="C661" s="101"/>
      <c r="D661" s="226"/>
    </row>
    <row r="662" spans="1:3" ht="12.75">
      <c r="A662" s="764"/>
      <c r="B662" s="764"/>
      <c r="C662" s="101"/>
    </row>
    <row r="663" spans="1:3" ht="12.75">
      <c r="A663" s="764"/>
      <c r="B663" s="764"/>
      <c r="C663" s="101"/>
    </row>
    <row r="664" spans="1:3" ht="12.75">
      <c r="A664" s="764"/>
      <c r="B664" s="764"/>
      <c r="C664" s="101"/>
    </row>
    <row r="665" spans="1:4" ht="12.75">
      <c r="A665" s="764"/>
      <c r="B665" s="764"/>
      <c r="C665" s="101"/>
      <c r="D665" s="226"/>
    </row>
    <row r="666" spans="1:4" ht="12" customHeight="1">
      <c r="A666" s="327" t="s">
        <v>794</v>
      </c>
      <c r="B666" s="101"/>
      <c r="C666" s="101"/>
      <c r="D666" s="101"/>
    </row>
    <row r="667" spans="1:4" ht="9.75" customHeight="1">
      <c r="A667" s="101"/>
      <c r="B667" s="101"/>
      <c r="C667" s="101"/>
      <c r="D667" s="101"/>
    </row>
    <row r="668" spans="1:4" ht="9.75" customHeight="1">
      <c r="A668" s="101"/>
      <c r="B668" s="101"/>
      <c r="C668" s="101"/>
      <c r="D668" s="101"/>
    </row>
    <row r="669" spans="1:4" ht="9.75" customHeight="1">
      <c r="A669" s="101"/>
      <c r="B669" s="101"/>
      <c r="C669" s="101"/>
      <c r="D669" s="101"/>
    </row>
    <row r="670" spans="1:4" ht="9.75" customHeight="1">
      <c r="A670" s="101"/>
      <c r="B670" s="101"/>
      <c r="C670" s="101"/>
      <c r="D670" s="101"/>
    </row>
    <row r="671" spans="1:4" ht="9.75" customHeight="1">
      <c r="A671" s="101"/>
      <c r="B671" s="101"/>
      <c r="C671" s="101"/>
      <c r="D671" s="101"/>
    </row>
    <row r="672" spans="1:4" ht="9.75" customHeight="1">
      <c r="A672" s="101"/>
      <c r="B672" s="101"/>
      <c r="C672" s="101"/>
      <c r="D672" s="101"/>
    </row>
    <row r="673" spans="1:4" ht="9.75" customHeight="1">
      <c r="A673" s="101"/>
      <c r="B673" s="101"/>
      <c r="C673" s="101"/>
      <c r="D673" s="101"/>
    </row>
    <row r="674" spans="1:4" ht="9.75" customHeight="1">
      <c r="A674" s="101"/>
      <c r="B674" s="101"/>
      <c r="C674" s="101"/>
      <c r="D674" s="101"/>
    </row>
    <row r="675" spans="1:4" ht="9.75" customHeight="1">
      <c r="A675" s="101"/>
      <c r="B675" s="101"/>
      <c r="C675" s="101"/>
      <c r="D675" s="101"/>
    </row>
    <row r="676" spans="1:4" ht="9.75" customHeight="1">
      <c r="A676" s="101"/>
      <c r="B676" s="101"/>
      <c r="C676" s="101"/>
      <c r="D676" s="101"/>
    </row>
    <row r="677" spans="1:4" ht="9.75" customHeight="1">
      <c r="A677" s="101"/>
      <c r="B677" s="101"/>
      <c r="C677" s="101"/>
      <c r="D677" s="101"/>
    </row>
    <row r="678" spans="1:4" ht="9.75" customHeight="1">
      <c r="A678" s="101"/>
      <c r="B678" s="101"/>
      <c r="C678" s="101"/>
      <c r="D678" s="101"/>
    </row>
    <row r="679" spans="1:4" ht="9.75" customHeight="1">
      <c r="A679" s="101"/>
      <c r="B679" s="101"/>
      <c r="C679" s="101"/>
      <c r="D679" s="101"/>
    </row>
    <row r="680" spans="1:4" ht="9.75" customHeight="1">
      <c r="A680" s="101"/>
      <c r="B680" s="101"/>
      <c r="C680" s="101"/>
      <c r="D680" s="101"/>
    </row>
    <row r="681" spans="1:4" ht="9.75" customHeight="1">
      <c r="A681" s="101"/>
      <c r="B681" s="101"/>
      <c r="C681" s="101"/>
      <c r="D681" s="101"/>
    </row>
    <row r="682" spans="1:4" ht="9.75" customHeight="1">
      <c r="A682" s="101"/>
      <c r="B682" s="101"/>
      <c r="C682" s="101"/>
      <c r="D682" s="101"/>
    </row>
    <row r="683" spans="1:4" ht="9.75" customHeight="1">
      <c r="A683" s="101"/>
      <c r="B683" s="101"/>
      <c r="C683" s="101"/>
      <c r="D683" s="101"/>
    </row>
    <row r="684" spans="1:4" ht="9.75" customHeight="1">
      <c r="A684" s="101"/>
      <c r="B684" s="101"/>
      <c r="C684" s="101"/>
      <c r="D684" s="101"/>
    </row>
    <row r="685" spans="1:4" ht="9.75" customHeight="1">
      <c r="A685" s="101"/>
      <c r="B685" s="101"/>
      <c r="C685" s="101"/>
      <c r="D685" s="101"/>
    </row>
    <row r="686" spans="1:4" ht="9.75" customHeight="1">
      <c r="A686" s="101"/>
      <c r="B686" s="101"/>
      <c r="C686" s="101"/>
      <c r="D686" s="101"/>
    </row>
    <row r="687" spans="1:4" ht="9.75" customHeight="1">
      <c r="A687" s="101"/>
      <c r="B687" s="101"/>
      <c r="C687" s="101"/>
      <c r="D687" s="101"/>
    </row>
    <row r="688" spans="1:4" ht="9.75" customHeight="1">
      <c r="A688" s="101"/>
      <c r="B688" s="101"/>
      <c r="C688" s="101"/>
      <c r="D688" s="101"/>
    </row>
    <row r="689" spans="1:4" ht="9.75" customHeight="1">
      <c r="A689" s="101"/>
      <c r="B689" s="101"/>
      <c r="C689" s="101"/>
      <c r="D689" s="101"/>
    </row>
    <row r="690" spans="1:4" ht="9.75" customHeight="1">
      <c r="A690" s="101"/>
      <c r="B690" s="101"/>
      <c r="C690" s="101"/>
      <c r="D690" s="101"/>
    </row>
    <row r="691" spans="1:4" ht="9.75" customHeight="1">
      <c r="A691" s="101"/>
      <c r="B691" s="101"/>
      <c r="C691" s="101"/>
      <c r="D691" s="101"/>
    </row>
    <row r="692" spans="1:4" ht="9.75" customHeight="1">
      <c r="A692" s="101"/>
      <c r="B692" s="101"/>
      <c r="C692" s="101"/>
      <c r="D692" s="101"/>
    </row>
    <row r="693" spans="1:4" ht="9.75" customHeight="1">
      <c r="A693" s="101"/>
      <c r="B693" s="101"/>
      <c r="C693" s="101"/>
      <c r="D693" s="101"/>
    </row>
    <row r="694" spans="1:4" ht="9.75" customHeight="1">
      <c r="A694" s="101"/>
      <c r="B694" s="101"/>
      <c r="C694" s="101"/>
      <c r="D694" s="101"/>
    </row>
    <row r="695" spans="1:4" ht="9.75" customHeight="1">
      <c r="A695" s="101"/>
      <c r="B695" s="101"/>
      <c r="C695" s="101"/>
      <c r="D695" s="101"/>
    </row>
    <row r="696" spans="1:4" ht="9.75" customHeight="1">
      <c r="A696" s="101"/>
      <c r="B696" s="101"/>
      <c r="C696" s="101"/>
      <c r="D696" s="101"/>
    </row>
    <row r="697" spans="1:4" ht="9.75" customHeight="1">
      <c r="A697" s="101"/>
      <c r="B697" s="101"/>
      <c r="C697" s="101"/>
      <c r="D697" s="101"/>
    </row>
    <row r="698" spans="1:4" ht="9.75" customHeight="1">
      <c r="A698" s="101"/>
      <c r="B698" s="101"/>
      <c r="C698" s="101"/>
      <c r="D698" s="101"/>
    </row>
    <row r="699" spans="1:4" ht="9.75" customHeight="1">
      <c r="A699" s="101"/>
      <c r="B699" s="101"/>
      <c r="C699" s="101"/>
      <c r="D699" s="101"/>
    </row>
    <row r="700" spans="1:4" ht="9.75" customHeight="1">
      <c r="A700" s="101"/>
      <c r="B700" s="101"/>
      <c r="C700" s="101"/>
      <c r="D700" s="101"/>
    </row>
    <row r="701" spans="1:4" ht="9.75" customHeight="1">
      <c r="A701" s="101"/>
      <c r="B701" s="101"/>
      <c r="C701" s="101"/>
      <c r="D701" s="101"/>
    </row>
    <row r="702" spans="1:4" ht="9.75" customHeight="1">
      <c r="A702" s="101"/>
      <c r="B702" s="101"/>
      <c r="C702" s="101"/>
      <c r="D702" s="101"/>
    </row>
    <row r="703" spans="1:4" ht="9.75" customHeight="1">
      <c r="A703" s="101"/>
      <c r="B703" s="101"/>
      <c r="C703" s="101"/>
      <c r="D703" s="101"/>
    </row>
    <row r="704" spans="1:4" ht="9.75" customHeight="1">
      <c r="A704" s="101"/>
      <c r="B704" s="101"/>
      <c r="C704" s="101"/>
      <c r="D704" s="101"/>
    </row>
    <row r="705" spans="1:4" ht="9.75" customHeight="1">
      <c r="A705" s="101"/>
      <c r="B705" s="101"/>
      <c r="C705" s="101"/>
      <c r="D705" s="101"/>
    </row>
    <row r="706" spans="1:4" ht="9.75" customHeight="1">
      <c r="A706" s="101"/>
      <c r="B706" s="101"/>
      <c r="C706" s="101"/>
      <c r="D706" s="101"/>
    </row>
    <row r="707" spans="1:4" ht="9.75" customHeight="1">
      <c r="A707" s="101"/>
      <c r="B707" s="101"/>
      <c r="C707" s="101"/>
      <c r="D707" s="101"/>
    </row>
    <row r="708" spans="1:4" ht="9.75" customHeight="1">
      <c r="A708" s="101"/>
      <c r="B708" s="101"/>
      <c r="C708" s="101"/>
      <c r="D708" s="101"/>
    </row>
    <row r="709" spans="1:4" ht="9.75" customHeight="1">
      <c r="A709" s="101"/>
      <c r="B709" s="101"/>
      <c r="C709" s="101"/>
      <c r="D709" s="101"/>
    </row>
    <row r="710" spans="1:4" ht="9.75" customHeight="1">
      <c r="A710" s="101"/>
      <c r="B710" s="101"/>
      <c r="C710" s="101"/>
      <c r="D710" s="101"/>
    </row>
    <row r="711" spans="1:4" ht="9.75" customHeight="1">
      <c r="A711" s="101"/>
      <c r="B711" s="101"/>
      <c r="C711" s="101"/>
      <c r="D711" s="101"/>
    </row>
    <row r="712" spans="1:4" ht="9.75" customHeight="1">
      <c r="A712" s="101"/>
      <c r="B712" s="101"/>
      <c r="C712" s="101"/>
      <c r="D712" s="101"/>
    </row>
    <row r="713" spans="1:4" ht="9.75" customHeight="1">
      <c r="A713" s="101"/>
      <c r="B713" s="101"/>
      <c r="C713" s="101"/>
      <c r="D713" s="101"/>
    </row>
    <row r="714" spans="1:4" ht="9.75" customHeight="1">
      <c r="A714" s="101"/>
      <c r="B714" s="101"/>
      <c r="C714" s="101"/>
      <c r="D714" s="101"/>
    </row>
    <row r="715" spans="1:4" ht="9.75" customHeight="1">
      <c r="A715" s="101"/>
      <c r="B715" s="101"/>
      <c r="C715" s="101"/>
      <c r="D715" s="101"/>
    </row>
    <row r="716" spans="1:4" ht="9.75" customHeight="1">
      <c r="A716" s="101"/>
      <c r="B716" s="101"/>
      <c r="C716" s="101"/>
      <c r="D716" s="101"/>
    </row>
    <row r="717" spans="1:4" ht="9.75" customHeight="1">
      <c r="A717" s="101"/>
      <c r="B717" s="101"/>
      <c r="C717" s="101"/>
      <c r="D717" s="101"/>
    </row>
    <row r="718" spans="1:4" ht="9.75" customHeight="1">
      <c r="A718" s="101"/>
      <c r="B718" s="101"/>
      <c r="C718" s="101"/>
      <c r="D718" s="101"/>
    </row>
    <row r="719" spans="1:4" ht="9.75" customHeight="1">
      <c r="A719" s="101"/>
      <c r="B719" s="101"/>
      <c r="C719" s="101"/>
      <c r="D719" s="101"/>
    </row>
    <row r="720" spans="1:4" ht="9.75" customHeight="1">
      <c r="A720" s="101"/>
      <c r="B720" s="101"/>
      <c r="C720" s="101"/>
      <c r="D720" s="101"/>
    </row>
    <row r="721" spans="1:4" ht="9.75" customHeight="1">
      <c r="A721" s="101"/>
      <c r="B721" s="101"/>
      <c r="C721" s="101"/>
      <c r="D721" s="101"/>
    </row>
    <row r="722" spans="1:4" ht="9.75" customHeight="1">
      <c r="A722" s="101"/>
      <c r="B722" s="101"/>
      <c r="C722" s="101"/>
      <c r="D722" s="101"/>
    </row>
    <row r="723" spans="1:4" ht="9.75" customHeight="1">
      <c r="A723" s="101"/>
      <c r="B723" s="101"/>
      <c r="C723" s="101"/>
      <c r="D723" s="101"/>
    </row>
    <row r="724" spans="1:4" ht="9.75" customHeight="1">
      <c r="A724" s="101"/>
      <c r="B724" s="101"/>
      <c r="C724" s="101"/>
      <c r="D724" s="101"/>
    </row>
    <row r="725" spans="1:4" ht="9.75" customHeight="1">
      <c r="A725" s="101"/>
      <c r="B725" s="101"/>
      <c r="C725" s="101"/>
      <c r="D725" s="101"/>
    </row>
    <row r="726" spans="1:4" ht="9.75" customHeight="1">
      <c r="A726" s="101"/>
      <c r="B726" s="101"/>
      <c r="C726" s="101"/>
      <c r="D726" s="101"/>
    </row>
    <row r="727" spans="1:4" ht="9.75" customHeight="1">
      <c r="A727" s="101"/>
      <c r="B727" s="101"/>
      <c r="C727" s="101"/>
      <c r="D727" s="101"/>
    </row>
    <row r="728" spans="1:4" ht="9.75" customHeight="1">
      <c r="A728" s="101"/>
      <c r="B728" s="101"/>
      <c r="C728" s="101"/>
      <c r="D728" s="101"/>
    </row>
    <row r="729" spans="1:4" ht="9.75" customHeight="1">
      <c r="A729" s="101"/>
      <c r="B729" s="101"/>
      <c r="C729" s="101"/>
      <c r="D729" s="101"/>
    </row>
    <row r="730" spans="1:4" ht="9.75" customHeight="1">
      <c r="A730" s="101"/>
      <c r="B730" s="101"/>
      <c r="C730" s="101"/>
      <c r="D730" s="101"/>
    </row>
    <row r="731" spans="1:4" ht="9.75" customHeight="1">
      <c r="A731" s="101"/>
      <c r="B731" s="101"/>
      <c r="C731" s="101"/>
      <c r="D731" s="101"/>
    </row>
    <row r="732" spans="1:4" ht="9.75" customHeight="1">
      <c r="A732" s="101"/>
      <c r="B732" s="101"/>
      <c r="C732" s="101"/>
      <c r="D732" s="101"/>
    </row>
    <row r="733" spans="1:4" ht="9.75" customHeight="1">
      <c r="A733" s="101"/>
      <c r="B733" s="101"/>
      <c r="C733" s="101"/>
      <c r="D733" s="101"/>
    </row>
    <row r="734" spans="1:4" ht="9.75" customHeight="1">
      <c r="A734" s="101"/>
      <c r="B734" s="101"/>
      <c r="C734" s="101"/>
      <c r="D734" s="101"/>
    </row>
    <row r="735" spans="1:4" ht="9.75" customHeight="1">
      <c r="A735" s="101"/>
      <c r="B735" s="101"/>
      <c r="C735" s="101"/>
      <c r="D735" s="101"/>
    </row>
    <row r="736" spans="1:4" ht="9.75" customHeight="1">
      <c r="A736" s="101"/>
      <c r="B736" s="101"/>
      <c r="C736" s="101"/>
      <c r="D736" s="101"/>
    </row>
    <row r="737" spans="1:4" ht="9.75" customHeight="1">
      <c r="A737" s="101"/>
      <c r="B737" s="101"/>
      <c r="C737" s="101"/>
      <c r="D737" s="101"/>
    </row>
    <row r="738" spans="1:4" ht="9.75" customHeight="1">
      <c r="A738" s="101"/>
      <c r="B738" s="101"/>
      <c r="C738" s="101"/>
      <c r="D738" s="101"/>
    </row>
    <row r="739" spans="1:4" ht="9.75" customHeight="1">
      <c r="A739" s="101"/>
      <c r="B739" s="101"/>
      <c r="C739" s="101"/>
      <c r="D739" s="101"/>
    </row>
    <row r="740" spans="1:4" ht="9.75" customHeight="1">
      <c r="A740" s="101"/>
      <c r="B740" s="101"/>
      <c r="C740" s="101"/>
      <c r="D740" s="101"/>
    </row>
    <row r="741" spans="1:4" ht="9.75" customHeight="1">
      <c r="A741" s="101"/>
      <c r="B741" s="101"/>
      <c r="C741" s="101"/>
      <c r="D741" s="101"/>
    </row>
    <row r="742" spans="1:4" ht="9.75" customHeight="1">
      <c r="A742" s="101"/>
      <c r="B742" s="101"/>
      <c r="C742" s="101"/>
      <c r="D742" s="101"/>
    </row>
    <row r="743" spans="1:4" ht="9.75" customHeight="1">
      <c r="A743" s="101"/>
      <c r="B743" s="101"/>
      <c r="C743" s="101"/>
      <c r="D743" s="101"/>
    </row>
    <row r="744" spans="1:4" ht="9.75" customHeight="1">
      <c r="A744" s="101"/>
      <c r="B744" s="101"/>
      <c r="C744" s="101"/>
      <c r="D744" s="101"/>
    </row>
    <row r="745" spans="1:4" ht="9.75" customHeight="1">
      <c r="A745" s="101"/>
      <c r="B745" s="101"/>
      <c r="C745" s="101"/>
      <c r="D745" s="101"/>
    </row>
    <row r="746" spans="1:4" ht="9.75" customHeight="1">
      <c r="A746" s="101"/>
      <c r="B746" s="101"/>
      <c r="C746" s="101"/>
      <c r="D746" s="101"/>
    </row>
    <row r="747" spans="1:4" ht="9.75" customHeight="1">
      <c r="A747" s="101"/>
      <c r="B747" s="101"/>
      <c r="C747" s="101"/>
      <c r="D747" s="101"/>
    </row>
    <row r="748" spans="1:4" ht="9.75" customHeight="1">
      <c r="A748" s="101"/>
      <c r="B748" s="101"/>
      <c r="C748" s="101"/>
      <c r="D748" s="101"/>
    </row>
    <row r="749" spans="1:4" ht="9.75" customHeight="1">
      <c r="A749" s="101"/>
      <c r="B749" s="101"/>
      <c r="C749" s="101"/>
      <c r="D749" s="101"/>
    </row>
    <row r="750" spans="1:4" ht="9.75" customHeight="1">
      <c r="A750" s="101"/>
      <c r="B750" s="101"/>
      <c r="C750" s="101"/>
      <c r="D750" s="101"/>
    </row>
    <row r="751" spans="1:4" ht="9.75" customHeight="1">
      <c r="A751" s="101"/>
      <c r="B751" s="101"/>
      <c r="C751" s="101"/>
      <c r="D751" s="101"/>
    </row>
    <row r="752" spans="1:4" ht="9.75" customHeight="1">
      <c r="A752" s="101"/>
      <c r="C752" s="101"/>
      <c r="D752" s="101"/>
    </row>
    <row r="753" spans="1:4" ht="9.75" customHeight="1">
      <c r="A753" s="101"/>
      <c r="C753" s="101"/>
      <c r="D753" s="101"/>
    </row>
    <row r="754" spans="1:4" ht="9.75" customHeight="1">
      <c r="A754" s="101"/>
      <c r="C754" s="101"/>
      <c r="D754" s="101"/>
    </row>
    <row r="755" spans="1:4" ht="9.75" customHeight="1">
      <c r="A755" s="101"/>
      <c r="C755" s="101"/>
      <c r="D755" s="101"/>
    </row>
    <row r="756" spans="1:4" ht="9.75" customHeight="1">
      <c r="A756" s="101"/>
      <c r="C756" s="101"/>
      <c r="D756" s="101"/>
    </row>
    <row r="757" spans="1:4" ht="9.75" customHeight="1">
      <c r="A757" s="101"/>
      <c r="C757" s="101"/>
      <c r="D757" s="101"/>
    </row>
    <row r="758" spans="1:4" ht="9.75" customHeight="1">
      <c r="A758" s="101"/>
      <c r="C758" s="101"/>
      <c r="D758" s="101"/>
    </row>
    <row r="759" spans="1:4" ht="9.75" customHeight="1">
      <c r="A759" s="101"/>
      <c r="C759" s="101"/>
      <c r="D759" s="101"/>
    </row>
    <row r="760" spans="1:4" ht="9.75" customHeight="1">
      <c r="A760" s="101"/>
      <c r="C760" s="101"/>
      <c r="D760" s="101"/>
    </row>
    <row r="761" spans="1:4" ht="9.75" customHeight="1">
      <c r="A761" s="101"/>
      <c r="C761" s="101"/>
      <c r="D761" s="101"/>
    </row>
    <row r="762" spans="1:4" ht="9.75" customHeight="1">
      <c r="A762" s="101"/>
      <c r="C762" s="101"/>
      <c r="D762" s="101"/>
    </row>
    <row r="763" spans="1:4" ht="9.75" customHeight="1">
      <c r="A763" s="101"/>
      <c r="C763" s="101"/>
      <c r="D763" s="101"/>
    </row>
    <row r="764" spans="1:4" ht="9.75" customHeight="1">
      <c r="A764" s="101"/>
      <c r="C764" s="101"/>
      <c r="D764" s="101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firstPageNumber="89" useFirstPageNumber="1" horizontalDpi="600" verticalDpi="600" orientation="portrait" paperSize="9" scale="85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1"/>
  <sheetViews>
    <sheetView zoomScaleSheetLayoutView="100" workbookViewId="0" topLeftCell="A1">
      <selection activeCell="C37" sqref="C37"/>
    </sheetView>
  </sheetViews>
  <sheetFormatPr defaultColWidth="9.140625" defaultRowHeight="12.75"/>
  <cols>
    <col min="1" max="1" width="6.57421875" style="21" customWidth="1"/>
    <col min="2" max="2" width="46.57421875" style="11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770" t="s">
        <v>1188</v>
      </c>
      <c r="B1" s="770"/>
      <c r="C1" s="770"/>
      <c r="D1" s="770"/>
      <c r="E1" s="770"/>
      <c r="F1" s="77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71" t="s">
        <v>1189</v>
      </c>
      <c r="B2" s="771"/>
      <c r="C2" s="771"/>
      <c r="D2" s="771"/>
      <c r="E2" s="771"/>
      <c r="F2" s="77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72" t="s">
        <v>1221</v>
      </c>
      <c r="B4" s="772"/>
      <c r="C4" s="772"/>
      <c r="D4" s="772"/>
      <c r="E4" s="772"/>
      <c r="F4" s="77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73" t="s">
        <v>1191</v>
      </c>
      <c r="B6" s="773"/>
      <c r="C6" s="773"/>
      <c r="D6" s="773"/>
      <c r="E6" s="773"/>
      <c r="F6" s="77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67" t="s">
        <v>1222</v>
      </c>
      <c r="B7" s="767"/>
      <c r="C7" s="767"/>
      <c r="D7" s="767"/>
      <c r="E7" s="767"/>
      <c r="F7" s="76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68" t="s">
        <v>1193</v>
      </c>
      <c r="B8" s="768"/>
      <c r="C8" s="768"/>
      <c r="D8" s="768"/>
      <c r="E8" s="768"/>
      <c r="F8" s="76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69" t="s">
        <v>1194</v>
      </c>
      <c r="B9" s="769"/>
      <c r="C9" s="769"/>
      <c r="D9" s="769"/>
      <c r="E9" s="769"/>
      <c r="F9" s="769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1195</v>
      </c>
      <c r="B10" s="20"/>
      <c r="C10" s="16"/>
      <c r="D10" s="14"/>
      <c r="F10" s="17" t="s">
        <v>1196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9"/>
      <c r="B11" s="20"/>
      <c r="C11" s="16"/>
      <c r="D11" s="14"/>
      <c r="F11" s="64" t="s">
        <v>1223</v>
      </c>
      <c r="G11" s="16"/>
      <c r="H11" s="17"/>
      <c r="I11" s="17"/>
      <c r="J11" s="18"/>
      <c r="K11" s="16"/>
      <c r="N11" s="4"/>
      <c r="O11" s="63"/>
    </row>
    <row r="12" spans="1:6" s="46" customFormat="1" ht="12.75">
      <c r="A12" s="21"/>
      <c r="B12" s="23"/>
      <c r="C12" s="65"/>
      <c r="D12" s="65"/>
      <c r="E12" s="65"/>
      <c r="F12" s="66" t="s">
        <v>1224</v>
      </c>
    </row>
    <row r="13" spans="1:6" s="46" customFormat="1" ht="38.25">
      <c r="A13" s="67"/>
      <c r="B13" s="68" t="s">
        <v>1225</v>
      </c>
      <c r="C13" s="69" t="s">
        <v>1226</v>
      </c>
      <c r="D13" s="69" t="s">
        <v>1227</v>
      </c>
      <c r="E13" s="69" t="s">
        <v>1228</v>
      </c>
      <c r="F13" s="69" t="s">
        <v>1229</v>
      </c>
    </row>
    <row r="14" spans="1:6" s="46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46" customFormat="1" ht="12.75" customHeight="1">
      <c r="A15" s="72" t="s">
        <v>1230</v>
      </c>
      <c r="B15" s="73" t="s">
        <v>1231</v>
      </c>
      <c r="C15" s="74">
        <v>4219255065</v>
      </c>
      <c r="D15" s="74">
        <v>1672362883</v>
      </c>
      <c r="E15" s="75">
        <v>39.63644902325904</v>
      </c>
      <c r="F15" s="74">
        <v>391043204</v>
      </c>
      <c r="I15" s="76"/>
    </row>
    <row r="16" spans="1:9" s="46" customFormat="1" ht="12.75" customHeight="1">
      <c r="A16" s="72"/>
      <c r="B16" s="73" t="s">
        <v>1232</v>
      </c>
      <c r="C16" s="74">
        <v>3155625620</v>
      </c>
      <c r="D16" s="74">
        <v>1188770114</v>
      </c>
      <c r="E16" s="75">
        <v>37.67145590610333</v>
      </c>
      <c r="F16" s="74">
        <v>288125704</v>
      </c>
      <c r="I16" s="76"/>
    </row>
    <row r="17" spans="1:9" s="46" customFormat="1" ht="12.75" customHeight="1">
      <c r="A17" s="77"/>
      <c r="B17" s="78" t="s">
        <v>1233</v>
      </c>
      <c r="C17" s="79">
        <v>2157257100</v>
      </c>
      <c r="D17" s="79">
        <v>908110197</v>
      </c>
      <c r="E17" s="80">
        <v>42.09559430816105</v>
      </c>
      <c r="F17" s="79">
        <v>219959719</v>
      </c>
      <c r="I17" s="76"/>
    </row>
    <row r="18" spans="1:9" s="46" customFormat="1" ht="12.75" customHeight="1">
      <c r="A18" s="81"/>
      <c r="B18" s="78" t="s">
        <v>1234</v>
      </c>
      <c r="C18" s="79">
        <v>482025750</v>
      </c>
      <c r="D18" s="79">
        <v>243596371</v>
      </c>
      <c r="E18" s="80">
        <v>50.53596638768779</v>
      </c>
      <c r="F18" s="79">
        <v>83022903</v>
      </c>
      <c r="I18" s="76"/>
    </row>
    <row r="19" spans="1:9" s="46" customFormat="1" ht="12.75" customHeight="1">
      <c r="A19" s="81"/>
      <c r="B19" s="78" t="s">
        <v>1235</v>
      </c>
      <c r="C19" s="79">
        <v>157704750</v>
      </c>
      <c r="D19" s="79">
        <v>70354115</v>
      </c>
      <c r="E19" s="80">
        <v>44.61128469497589</v>
      </c>
      <c r="F19" s="79">
        <v>15473910</v>
      </c>
      <c r="I19" s="76"/>
    </row>
    <row r="20" spans="1:9" s="46" customFormat="1" ht="12.75" customHeight="1">
      <c r="A20" s="81"/>
      <c r="B20" s="78" t="s">
        <v>1236</v>
      </c>
      <c r="C20" s="79">
        <v>324321000</v>
      </c>
      <c r="D20" s="79">
        <v>173242256</v>
      </c>
      <c r="E20" s="80">
        <v>53.41690978999202</v>
      </c>
      <c r="F20" s="79">
        <v>67548993</v>
      </c>
      <c r="I20" s="76"/>
    </row>
    <row r="21" spans="1:9" s="46" customFormat="1" ht="12.75" customHeight="1">
      <c r="A21" s="81"/>
      <c r="B21" s="78" t="s">
        <v>1237</v>
      </c>
      <c r="C21" s="79">
        <v>324321000</v>
      </c>
      <c r="D21" s="79">
        <v>173241576</v>
      </c>
      <c r="E21" s="80">
        <v>53.41670012117624</v>
      </c>
      <c r="F21" s="79">
        <v>67548940</v>
      </c>
      <c r="I21" s="76"/>
    </row>
    <row r="22" spans="1:9" s="46" customFormat="1" ht="12.75" customHeight="1">
      <c r="A22" s="77"/>
      <c r="B22" s="78" t="s">
        <v>1238</v>
      </c>
      <c r="C22" s="79">
        <v>1654481350</v>
      </c>
      <c r="D22" s="79">
        <v>653262157</v>
      </c>
      <c r="E22" s="80">
        <v>39.484407424719535</v>
      </c>
      <c r="F22" s="79">
        <v>134646857</v>
      </c>
      <c r="I22" s="76"/>
    </row>
    <row r="23" spans="1:9" s="46" customFormat="1" ht="12.75" customHeight="1">
      <c r="A23" s="67"/>
      <c r="B23" s="78" t="s">
        <v>1239</v>
      </c>
      <c r="C23" s="79">
        <v>1190000000</v>
      </c>
      <c r="D23" s="79">
        <v>466661740</v>
      </c>
      <c r="E23" s="80">
        <v>39.21527226890756</v>
      </c>
      <c r="F23" s="79">
        <v>95279081</v>
      </c>
      <c r="I23" s="76"/>
    </row>
    <row r="24" spans="1:9" s="46" customFormat="1" ht="12.75" customHeight="1">
      <c r="A24" s="67"/>
      <c r="B24" s="78" t="s">
        <v>1240</v>
      </c>
      <c r="C24" s="79">
        <v>418153000</v>
      </c>
      <c r="D24" s="79">
        <v>166706006</v>
      </c>
      <c r="E24" s="80">
        <v>39.867227067604446</v>
      </c>
      <c r="F24" s="79">
        <v>35782004</v>
      </c>
      <c r="I24" s="76"/>
    </row>
    <row r="25" spans="1:9" s="46" customFormat="1" ht="12.75" customHeight="1">
      <c r="A25" s="67"/>
      <c r="B25" s="78" t="s">
        <v>1241</v>
      </c>
      <c r="C25" s="79">
        <v>35241350</v>
      </c>
      <c r="D25" s="79">
        <v>16025381</v>
      </c>
      <c r="E25" s="80">
        <v>45.47323243859841</v>
      </c>
      <c r="F25" s="79">
        <v>3645224</v>
      </c>
      <c r="I25" s="76"/>
    </row>
    <row r="26" spans="1:9" s="46" customFormat="1" ht="12.75" customHeight="1">
      <c r="A26" s="81"/>
      <c r="B26" s="78" t="s">
        <v>1242</v>
      </c>
      <c r="C26" s="79">
        <v>17839350</v>
      </c>
      <c r="D26" s="79">
        <v>8744076</v>
      </c>
      <c r="E26" s="80">
        <v>49.0156648084151</v>
      </c>
      <c r="F26" s="79">
        <v>1877184</v>
      </c>
      <c r="I26" s="76"/>
    </row>
    <row r="27" spans="1:9" s="46" customFormat="1" ht="12.75" customHeight="1">
      <c r="A27" s="81"/>
      <c r="B27" s="78" t="s">
        <v>1243</v>
      </c>
      <c r="C27" s="79">
        <v>430000</v>
      </c>
      <c r="D27" s="79">
        <v>211852</v>
      </c>
      <c r="E27" s="80">
        <v>49.267906976744186</v>
      </c>
      <c r="F27" s="79">
        <v>39326</v>
      </c>
      <c r="I27" s="76"/>
    </row>
    <row r="28" spans="1:9" s="46" customFormat="1" ht="12.75" customHeight="1">
      <c r="A28" s="67"/>
      <c r="B28" s="78" t="s">
        <v>1244</v>
      </c>
      <c r="C28" s="79">
        <v>16500000</v>
      </c>
      <c r="D28" s="79">
        <v>6997552</v>
      </c>
      <c r="E28" s="80">
        <v>42.40940606060606</v>
      </c>
      <c r="F28" s="79">
        <v>1704625</v>
      </c>
      <c r="I28" s="76"/>
    </row>
    <row r="29" spans="1:9" s="46" customFormat="1" ht="12.75" customHeight="1">
      <c r="A29" s="67"/>
      <c r="B29" s="78" t="s">
        <v>1245</v>
      </c>
      <c r="C29" s="79">
        <v>472000</v>
      </c>
      <c r="D29" s="79">
        <v>71901</v>
      </c>
      <c r="E29" s="80">
        <v>15.233262711864407</v>
      </c>
      <c r="F29" s="79">
        <v>24089</v>
      </c>
      <c r="I29" s="76"/>
    </row>
    <row r="30" spans="1:9" s="46" customFormat="1" ht="25.5">
      <c r="A30" s="81"/>
      <c r="B30" s="78" t="s">
        <v>1246</v>
      </c>
      <c r="C30" s="79">
        <v>11087000</v>
      </c>
      <c r="D30" s="79">
        <v>3869030</v>
      </c>
      <c r="E30" s="80">
        <v>34.89699648236674</v>
      </c>
      <c r="F30" s="79">
        <v>-59452</v>
      </c>
      <c r="I30" s="76"/>
    </row>
    <row r="31" spans="1:9" s="46" customFormat="1" ht="12.75" customHeight="1">
      <c r="A31" s="67"/>
      <c r="B31" s="78" t="s">
        <v>1247</v>
      </c>
      <c r="C31" s="79">
        <v>11087000</v>
      </c>
      <c r="D31" s="79">
        <v>3869030</v>
      </c>
      <c r="E31" s="80">
        <v>34.89699648236674</v>
      </c>
      <c r="F31" s="79">
        <v>-59452</v>
      </c>
      <c r="I31" s="76"/>
    </row>
    <row r="32" spans="1:9" s="46" customFormat="1" ht="12.75" customHeight="1">
      <c r="A32" s="67"/>
      <c r="B32" s="78" t="s">
        <v>1248</v>
      </c>
      <c r="C32" s="79">
        <v>20750000</v>
      </c>
      <c r="D32" s="79">
        <v>11251669</v>
      </c>
      <c r="E32" s="80">
        <v>54.2249108433735</v>
      </c>
      <c r="F32" s="79">
        <v>2289959</v>
      </c>
      <c r="I32" s="76"/>
    </row>
    <row r="33" spans="1:9" s="46" customFormat="1" ht="12.75" customHeight="1">
      <c r="A33" s="77"/>
      <c r="B33" s="82" t="s">
        <v>1249</v>
      </c>
      <c r="C33" s="83" t="s">
        <v>1205</v>
      </c>
      <c r="D33" s="84">
        <v>6542</v>
      </c>
      <c r="E33" s="83" t="s">
        <v>1205</v>
      </c>
      <c r="F33" s="84">
        <v>-1202</v>
      </c>
      <c r="I33" s="76"/>
    </row>
    <row r="34" spans="1:9" s="46" customFormat="1" ht="12.75" customHeight="1">
      <c r="A34" s="85"/>
      <c r="B34" s="78" t="s">
        <v>1250</v>
      </c>
      <c r="C34" s="79">
        <v>283853518</v>
      </c>
      <c r="D34" s="79">
        <v>96462368</v>
      </c>
      <c r="E34" s="80">
        <v>33.983150421972226</v>
      </c>
      <c r="F34" s="79">
        <v>36650195</v>
      </c>
      <c r="I34" s="76"/>
    </row>
    <row r="35" spans="1:9" s="46" customFormat="1" ht="12.75" customHeight="1">
      <c r="A35" s="85"/>
      <c r="B35" s="78" t="s">
        <v>1251</v>
      </c>
      <c r="C35" s="79">
        <v>132442592</v>
      </c>
      <c r="D35" s="79">
        <v>49184658</v>
      </c>
      <c r="E35" s="80">
        <v>37.13658669561526</v>
      </c>
      <c r="F35" s="79">
        <v>8553120</v>
      </c>
      <c r="I35" s="76"/>
    </row>
    <row r="36" spans="1:9" s="46" customFormat="1" ht="12.75" customHeight="1">
      <c r="A36" s="85"/>
      <c r="B36" s="78" t="s">
        <v>1252</v>
      </c>
      <c r="C36" s="79">
        <v>582072410</v>
      </c>
      <c r="D36" s="79">
        <v>135006349</v>
      </c>
      <c r="E36" s="80">
        <v>23.194081471753663</v>
      </c>
      <c r="F36" s="79">
        <v>22963872</v>
      </c>
      <c r="I36" s="76"/>
    </row>
    <row r="37" spans="1:9" s="46" customFormat="1" ht="12.75" customHeight="1">
      <c r="A37" s="77" t="s">
        <v>1253</v>
      </c>
      <c r="B37" s="73" t="s">
        <v>1254</v>
      </c>
      <c r="C37" s="74">
        <v>3155625620</v>
      </c>
      <c r="D37" s="74">
        <v>1188770114</v>
      </c>
      <c r="E37" s="75">
        <v>37.67145590610333</v>
      </c>
      <c r="F37" s="74">
        <v>288125704</v>
      </c>
      <c r="I37" s="76"/>
    </row>
    <row r="38" spans="1:9" s="46" customFormat="1" ht="12.75" customHeight="1">
      <c r="A38" s="77"/>
      <c r="B38" s="73" t="s">
        <v>1255</v>
      </c>
      <c r="C38" s="74">
        <v>1080166688</v>
      </c>
      <c r="D38" s="74">
        <v>490482259</v>
      </c>
      <c r="E38" s="75">
        <v>45.40801567470668</v>
      </c>
      <c r="F38" s="74">
        <v>104295484</v>
      </c>
      <c r="I38" s="76"/>
    </row>
    <row r="39" spans="1:9" s="46" customFormat="1" ht="12.75" customHeight="1">
      <c r="A39" s="86"/>
      <c r="B39" s="78" t="s">
        <v>1256</v>
      </c>
      <c r="C39" s="79">
        <v>1055400000</v>
      </c>
      <c r="D39" s="79">
        <v>478494762</v>
      </c>
      <c r="E39" s="80">
        <v>45.3377640704946</v>
      </c>
      <c r="F39" s="79">
        <v>102813654</v>
      </c>
      <c r="I39" s="76"/>
    </row>
    <row r="40" spans="1:9" s="46" customFormat="1" ht="12.75" customHeight="1">
      <c r="A40" s="87"/>
      <c r="B40" s="78" t="s">
        <v>1257</v>
      </c>
      <c r="C40" s="79">
        <v>1055400000</v>
      </c>
      <c r="D40" s="79">
        <v>478494762</v>
      </c>
      <c r="E40" s="80">
        <v>45.3377640704946</v>
      </c>
      <c r="F40" s="79">
        <v>102813654</v>
      </c>
      <c r="I40" s="76"/>
    </row>
    <row r="41" spans="1:9" s="46" customFormat="1" ht="12.75" customHeight="1">
      <c r="A41" s="88"/>
      <c r="B41" s="78" t="s">
        <v>1250</v>
      </c>
      <c r="C41" s="79">
        <v>8100335</v>
      </c>
      <c r="D41" s="79">
        <v>5050159</v>
      </c>
      <c r="E41" s="80">
        <v>62.34506350663275</v>
      </c>
      <c r="F41" s="79">
        <v>93137</v>
      </c>
      <c r="I41" s="89"/>
    </row>
    <row r="42" spans="1:9" s="46" customFormat="1" ht="12.75" customHeight="1">
      <c r="A42" s="88"/>
      <c r="B42" s="78" t="s">
        <v>1251</v>
      </c>
      <c r="C42" s="79">
        <v>129110</v>
      </c>
      <c r="D42" s="79">
        <v>47848</v>
      </c>
      <c r="E42" s="80">
        <v>37.059871427464955</v>
      </c>
      <c r="F42" s="79">
        <v>10709</v>
      </c>
      <c r="I42" s="89"/>
    </row>
    <row r="43" spans="1:9" s="46" customFormat="1" ht="12.75" customHeight="1">
      <c r="A43" s="88"/>
      <c r="B43" s="78" t="s">
        <v>1258</v>
      </c>
      <c r="C43" s="79">
        <v>16537243</v>
      </c>
      <c r="D43" s="79">
        <v>6889490</v>
      </c>
      <c r="E43" s="80">
        <v>41.66045089861714</v>
      </c>
      <c r="F43" s="79">
        <v>1377984</v>
      </c>
      <c r="I43" s="76"/>
    </row>
    <row r="44" spans="1:9" s="46" customFormat="1" ht="12.75" customHeight="1">
      <c r="A44" s="90"/>
      <c r="B44" s="91" t="s">
        <v>1259</v>
      </c>
      <c r="C44" s="92">
        <v>16537243</v>
      </c>
      <c r="D44" s="92">
        <v>6889490</v>
      </c>
      <c r="E44" s="93">
        <v>41.66045089861714</v>
      </c>
      <c r="F44" s="92">
        <v>1377984</v>
      </c>
      <c r="I44" s="76"/>
    </row>
    <row r="45" spans="1:9" s="46" customFormat="1" ht="12.75" customHeight="1">
      <c r="A45" s="86" t="s">
        <v>1260</v>
      </c>
      <c r="B45" s="73" t="s">
        <v>1261</v>
      </c>
      <c r="C45" s="44">
        <v>1063629445</v>
      </c>
      <c r="D45" s="44">
        <v>483592769</v>
      </c>
      <c r="E45" s="94">
        <v>45.46628257362695</v>
      </c>
      <c r="F45" s="44">
        <v>102917500</v>
      </c>
      <c r="I45" s="89"/>
    </row>
    <row r="46" spans="1:9" s="46" customFormat="1" ht="12.75" customHeight="1">
      <c r="A46" s="86" t="s">
        <v>1262</v>
      </c>
      <c r="B46" s="73" t="s">
        <v>1263</v>
      </c>
      <c r="C46" s="44">
        <v>4379644229</v>
      </c>
      <c r="D46" s="44">
        <v>1492421714</v>
      </c>
      <c r="E46" s="94">
        <v>34.07632300628134</v>
      </c>
      <c r="F46" s="44">
        <v>308956784</v>
      </c>
      <c r="I46" s="76"/>
    </row>
    <row r="47" spans="1:9" s="46" customFormat="1" ht="12.75" customHeight="1">
      <c r="A47" s="86" t="s">
        <v>1264</v>
      </c>
      <c r="B47" s="73" t="s">
        <v>1265</v>
      </c>
      <c r="C47" s="44">
        <v>3924876143</v>
      </c>
      <c r="D47" s="44">
        <v>1407621927</v>
      </c>
      <c r="E47" s="94">
        <v>35.86411075698497</v>
      </c>
      <c r="F47" s="44">
        <v>288064924</v>
      </c>
      <c r="I47" s="95"/>
    </row>
    <row r="48" spans="1:9" s="46" customFormat="1" ht="12.75" customHeight="1">
      <c r="A48" s="86" t="s">
        <v>1266</v>
      </c>
      <c r="B48" s="73" t="s">
        <v>1267</v>
      </c>
      <c r="C48" s="44">
        <v>454768086</v>
      </c>
      <c r="D48" s="44">
        <v>84799787</v>
      </c>
      <c r="E48" s="94">
        <v>18.646820128886528</v>
      </c>
      <c r="F48" s="44">
        <v>20891860</v>
      </c>
      <c r="G48" s="76"/>
      <c r="I48" s="76"/>
    </row>
    <row r="49" spans="1:9" s="46" customFormat="1" ht="12.75" customHeight="1">
      <c r="A49" s="86"/>
      <c r="B49" s="73" t="s">
        <v>1268</v>
      </c>
      <c r="C49" s="44">
        <v>-160389164</v>
      </c>
      <c r="D49" s="44">
        <v>179941169</v>
      </c>
      <c r="E49" s="94">
        <v>-112.19035283455932</v>
      </c>
      <c r="F49" s="44">
        <v>82086420</v>
      </c>
      <c r="I49" s="76"/>
    </row>
    <row r="50" spans="1:9" s="46" customFormat="1" ht="12.75" customHeight="1">
      <c r="A50" s="88"/>
      <c r="B50" s="73" t="s">
        <v>1269</v>
      </c>
      <c r="C50" s="44">
        <v>160389164</v>
      </c>
      <c r="D50" s="44">
        <v>-179941169</v>
      </c>
      <c r="E50" s="94">
        <v>-112.19035283455932</v>
      </c>
      <c r="F50" s="44">
        <v>-82086420</v>
      </c>
      <c r="I50" s="76"/>
    </row>
    <row r="51" spans="1:9" s="46" customFormat="1" ht="12.75" customHeight="1">
      <c r="A51" s="88"/>
      <c r="B51" s="78" t="s">
        <v>1270</v>
      </c>
      <c r="C51" s="79">
        <v>302049301</v>
      </c>
      <c r="D51" s="79">
        <v>-53434540</v>
      </c>
      <c r="E51" s="80">
        <v>-17.690668319076824</v>
      </c>
      <c r="F51" s="79">
        <v>-49697061</v>
      </c>
      <c r="I51" s="76"/>
    </row>
    <row r="52" spans="1:9" s="46" customFormat="1" ht="12.75" customHeight="1">
      <c r="A52" s="88"/>
      <c r="B52" s="78" t="s">
        <v>1271</v>
      </c>
      <c r="C52" s="79">
        <v>-67850000</v>
      </c>
      <c r="D52" s="79">
        <v>2885345</v>
      </c>
      <c r="E52" s="80">
        <v>-4.252535003684598</v>
      </c>
      <c r="F52" s="79">
        <v>-11096724</v>
      </c>
      <c r="I52" s="76"/>
    </row>
    <row r="53" spans="1:9" s="46" customFormat="1" ht="12.75" customHeight="1">
      <c r="A53" s="88"/>
      <c r="B53" s="78" t="s">
        <v>1272</v>
      </c>
      <c r="C53" s="79">
        <v>-73810137</v>
      </c>
      <c r="D53" s="79">
        <v>-129391974</v>
      </c>
      <c r="E53" s="80">
        <v>175.30379871805414</v>
      </c>
      <c r="F53" s="79">
        <v>-21292635</v>
      </c>
      <c r="I53" s="76"/>
    </row>
    <row r="54" spans="1:9" s="46" customFormat="1" ht="38.25">
      <c r="A54" s="88"/>
      <c r="B54" s="78" t="s">
        <v>1273</v>
      </c>
      <c r="C54" s="79">
        <v>1662972</v>
      </c>
      <c r="D54" s="79">
        <v>793324</v>
      </c>
      <c r="E54" s="80">
        <v>47.705192871557664</v>
      </c>
      <c r="F54" s="79">
        <v>5670</v>
      </c>
      <c r="I54" s="76"/>
    </row>
    <row r="55" spans="1:9" s="46" customFormat="1" ht="25.5" customHeight="1">
      <c r="A55" s="88"/>
      <c r="B55" s="78" t="s">
        <v>1274</v>
      </c>
      <c r="C55" s="79">
        <v>11240011</v>
      </c>
      <c r="D55" s="79">
        <v>-9150659</v>
      </c>
      <c r="E55" s="80">
        <v>-81.41147726634787</v>
      </c>
      <c r="F55" s="79">
        <v>834619</v>
      </c>
      <c r="I55" s="76"/>
    </row>
    <row r="56" spans="1:9" s="46" customFormat="1" ht="25.5" customHeight="1">
      <c r="A56" s="88"/>
      <c r="B56" s="78" t="s">
        <v>1275</v>
      </c>
      <c r="C56" s="79">
        <v>-154563120</v>
      </c>
      <c r="D56" s="79">
        <v>-118150893</v>
      </c>
      <c r="E56" s="80">
        <v>76.44184007155135</v>
      </c>
      <c r="F56" s="79">
        <v>-33207879</v>
      </c>
      <c r="I56" s="76"/>
    </row>
    <row r="57" spans="1:9" s="46" customFormat="1" ht="25.5" customHeight="1">
      <c r="A57" s="88"/>
      <c r="B57" s="78" t="s">
        <v>1276</v>
      </c>
      <c r="C57" s="79">
        <v>67850000</v>
      </c>
      <c r="D57" s="79">
        <v>-2883746</v>
      </c>
      <c r="E57" s="80">
        <v>-4.250178334561533</v>
      </c>
      <c r="F57" s="79">
        <v>11074955</v>
      </c>
      <c r="I57" s="76"/>
    </row>
    <row r="58" spans="1:9" s="46" customFormat="1" ht="12.75" customHeight="1">
      <c r="A58" s="86"/>
      <c r="B58" s="73" t="s">
        <v>1277</v>
      </c>
      <c r="C58" s="74">
        <v>3481957290</v>
      </c>
      <c r="D58" s="74">
        <v>1137888494</v>
      </c>
      <c r="E58" s="75">
        <v>32.679564946645286</v>
      </c>
      <c r="F58" s="74">
        <v>239726588</v>
      </c>
      <c r="I58" s="89"/>
    </row>
    <row r="59" spans="1:9" s="46" customFormat="1" ht="12.75" customHeight="1">
      <c r="A59" s="90"/>
      <c r="B59" s="91" t="s">
        <v>1278</v>
      </c>
      <c r="C59" s="92">
        <v>16537243</v>
      </c>
      <c r="D59" s="92">
        <v>6889490</v>
      </c>
      <c r="E59" s="93">
        <v>41.66045089861714</v>
      </c>
      <c r="F59" s="92">
        <v>1377984</v>
      </c>
      <c r="I59" s="76"/>
    </row>
    <row r="60" spans="1:9" s="46" customFormat="1" ht="12.75" customHeight="1">
      <c r="A60" s="86" t="s">
        <v>1279</v>
      </c>
      <c r="B60" s="73" t="s">
        <v>1280</v>
      </c>
      <c r="C60" s="74">
        <v>3465420047</v>
      </c>
      <c r="D60" s="74">
        <v>1130999004</v>
      </c>
      <c r="E60" s="75">
        <v>32.636707488868524</v>
      </c>
      <c r="F60" s="74">
        <v>238348604</v>
      </c>
      <c r="I60" s="89"/>
    </row>
    <row r="61" spans="1:9" s="46" customFormat="1" ht="12.75" customHeight="1">
      <c r="A61" s="88"/>
      <c r="B61" s="78" t="s">
        <v>1281</v>
      </c>
      <c r="C61" s="79">
        <v>3027834204</v>
      </c>
      <c r="D61" s="79">
        <v>1053482080</v>
      </c>
      <c r="E61" s="80">
        <v>34.79325514614604</v>
      </c>
      <c r="F61" s="79">
        <v>218876157</v>
      </c>
      <c r="I61" s="89"/>
    </row>
    <row r="62" spans="1:9" s="46" customFormat="1" ht="12.75" customHeight="1">
      <c r="A62" s="90"/>
      <c r="B62" s="91" t="s">
        <v>1282</v>
      </c>
      <c r="C62" s="92">
        <v>16537243</v>
      </c>
      <c r="D62" s="92">
        <v>6889490</v>
      </c>
      <c r="E62" s="93">
        <v>41.66045089861714</v>
      </c>
      <c r="F62" s="92">
        <v>1377984</v>
      </c>
      <c r="I62" s="76"/>
    </row>
    <row r="63" spans="1:9" s="46" customFormat="1" ht="12.75" customHeight="1">
      <c r="A63" s="88" t="s">
        <v>1283</v>
      </c>
      <c r="B63" s="78" t="s">
        <v>1284</v>
      </c>
      <c r="C63" s="79">
        <v>3011296961</v>
      </c>
      <c r="D63" s="79">
        <v>1046592590</v>
      </c>
      <c r="E63" s="80">
        <v>34.755542331250005</v>
      </c>
      <c r="F63" s="79">
        <v>217498173</v>
      </c>
      <c r="I63" s="76"/>
    </row>
    <row r="64" spans="1:9" s="46" customFormat="1" ht="12.75" customHeight="1">
      <c r="A64" s="88"/>
      <c r="B64" s="78" t="s">
        <v>1285</v>
      </c>
      <c r="C64" s="79">
        <v>454123086</v>
      </c>
      <c r="D64" s="79">
        <v>84406414</v>
      </c>
      <c r="E64" s="80">
        <v>18.586682025674424</v>
      </c>
      <c r="F64" s="79">
        <v>20850431</v>
      </c>
      <c r="I64" s="76"/>
    </row>
    <row r="65" spans="1:9" s="46" customFormat="1" ht="12.75" customHeight="1">
      <c r="A65" s="88" t="s">
        <v>1286</v>
      </c>
      <c r="B65" s="78" t="s">
        <v>1287</v>
      </c>
      <c r="C65" s="79">
        <v>454123086</v>
      </c>
      <c r="D65" s="79">
        <v>84406414</v>
      </c>
      <c r="E65" s="80">
        <v>18.586682025674424</v>
      </c>
      <c r="F65" s="79">
        <v>20850431</v>
      </c>
      <c r="I65" s="76"/>
    </row>
    <row r="66" spans="1:9" s="46" customFormat="1" ht="12.75" customHeight="1">
      <c r="A66" s="96"/>
      <c r="B66" s="73" t="s">
        <v>1288</v>
      </c>
      <c r="C66" s="74">
        <v>-326331670</v>
      </c>
      <c r="D66" s="74">
        <v>50881620</v>
      </c>
      <c r="E66" s="75">
        <v>-15.591995714053741</v>
      </c>
      <c r="F66" s="74">
        <v>48399116</v>
      </c>
      <c r="I66" s="76"/>
    </row>
    <row r="67" spans="1:9" s="46" customFormat="1" ht="12.75" customHeight="1">
      <c r="A67" s="86"/>
      <c r="B67" s="73" t="s">
        <v>1269</v>
      </c>
      <c r="C67" s="74">
        <v>326331670</v>
      </c>
      <c r="D67" s="74">
        <v>-50881620</v>
      </c>
      <c r="E67" s="75">
        <v>-15.591995714053741</v>
      </c>
      <c r="F67" s="74">
        <v>-48399116</v>
      </c>
      <c r="I67" s="76"/>
    </row>
    <row r="68" spans="1:9" s="46" customFormat="1" ht="12.75" customHeight="1">
      <c r="A68" s="88"/>
      <c r="B68" s="78" t="s">
        <v>1270</v>
      </c>
      <c r="C68" s="79">
        <v>313428687</v>
      </c>
      <c r="D68" s="79">
        <v>-42525884</v>
      </c>
      <c r="E68" s="80">
        <v>-13.567961633326817</v>
      </c>
      <c r="F68" s="79">
        <v>-49217636</v>
      </c>
      <c r="I68" s="76"/>
    </row>
    <row r="69" spans="1:9" s="46" customFormat="1" ht="12.75" customHeight="1">
      <c r="A69" s="88"/>
      <c r="B69" s="78" t="s">
        <v>1271</v>
      </c>
      <c r="C69" s="79">
        <v>-67850000</v>
      </c>
      <c r="D69" s="79">
        <v>2885345</v>
      </c>
      <c r="E69" s="80">
        <v>-4.252535003684598</v>
      </c>
      <c r="F69" s="79">
        <v>-11096724</v>
      </c>
      <c r="I69" s="76"/>
    </row>
    <row r="70" spans="1:9" s="46" customFormat="1" ht="12.75" customHeight="1">
      <c r="A70" s="88"/>
      <c r="B70" s="78" t="s">
        <v>1272</v>
      </c>
      <c r="C70" s="79">
        <v>80752983</v>
      </c>
      <c r="D70" s="79">
        <v>-11241081</v>
      </c>
      <c r="E70" s="80">
        <v>-13.920329110319058</v>
      </c>
      <c r="F70" s="79">
        <v>11915244</v>
      </c>
      <c r="I70" s="76"/>
    </row>
    <row r="71" spans="1:9" s="46" customFormat="1" ht="38.25" customHeight="1">
      <c r="A71" s="88"/>
      <c r="B71" s="78" t="s">
        <v>1273</v>
      </c>
      <c r="C71" s="79">
        <v>1662972</v>
      </c>
      <c r="D71" s="79">
        <v>793324</v>
      </c>
      <c r="E71" s="80">
        <v>47.705192871557664</v>
      </c>
      <c r="F71" s="79">
        <v>5670</v>
      </c>
      <c r="I71" s="76"/>
    </row>
    <row r="72" spans="1:9" s="46" customFormat="1" ht="25.5" customHeight="1">
      <c r="A72" s="88"/>
      <c r="B72" s="78" t="s">
        <v>1274</v>
      </c>
      <c r="C72" s="79">
        <v>11240011</v>
      </c>
      <c r="D72" s="79">
        <v>-9150659</v>
      </c>
      <c r="E72" s="80">
        <v>-81.41147726634787</v>
      </c>
      <c r="F72" s="79">
        <v>834619</v>
      </c>
      <c r="I72" s="76"/>
    </row>
    <row r="73" spans="1:9" s="97" customFormat="1" ht="25.5" customHeight="1">
      <c r="A73" s="88"/>
      <c r="B73" s="78" t="s">
        <v>1276</v>
      </c>
      <c r="C73" s="79">
        <v>67850000</v>
      </c>
      <c r="D73" s="79">
        <v>-2883746</v>
      </c>
      <c r="E73" s="80">
        <v>-4.250178334561533</v>
      </c>
      <c r="F73" s="79">
        <v>11074955</v>
      </c>
      <c r="I73" s="98"/>
    </row>
    <row r="74" spans="1:9" s="46" customFormat="1" ht="12.75" customHeight="1">
      <c r="A74" s="88"/>
      <c r="B74" s="73" t="s">
        <v>1289</v>
      </c>
      <c r="C74" s="44">
        <v>914224182</v>
      </c>
      <c r="D74" s="44">
        <v>361422710</v>
      </c>
      <c r="E74" s="94">
        <v>39.533269532351966</v>
      </c>
      <c r="F74" s="44">
        <v>70608180</v>
      </c>
      <c r="I74" s="76"/>
    </row>
    <row r="75" spans="1:9" s="46" customFormat="1" ht="12.75" customHeight="1">
      <c r="A75" s="86" t="s">
        <v>1290</v>
      </c>
      <c r="B75" s="73" t="s">
        <v>1291</v>
      </c>
      <c r="C75" s="44">
        <v>914224182</v>
      </c>
      <c r="D75" s="44">
        <v>361422710</v>
      </c>
      <c r="E75" s="94">
        <v>39.533269532351966</v>
      </c>
      <c r="F75" s="44">
        <v>70608180</v>
      </c>
      <c r="I75" s="76"/>
    </row>
    <row r="76" spans="1:9" s="46" customFormat="1" ht="12.75" customHeight="1">
      <c r="A76" s="86"/>
      <c r="B76" s="78" t="s">
        <v>1292</v>
      </c>
      <c r="C76" s="79">
        <v>913579182</v>
      </c>
      <c r="D76" s="79">
        <v>361029337</v>
      </c>
      <c r="E76" s="80">
        <v>39.5181221412727</v>
      </c>
      <c r="F76" s="79">
        <v>70566751</v>
      </c>
      <c r="I76" s="76"/>
    </row>
    <row r="77" spans="1:9" s="46" customFormat="1" ht="12.75" customHeight="1">
      <c r="A77" s="88" t="s">
        <v>1293</v>
      </c>
      <c r="B77" s="78" t="s">
        <v>1294</v>
      </c>
      <c r="C77" s="79">
        <v>913579182</v>
      </c>
      <c r="D77" s="79">
        <v>361029337</v>
      </c>
      <c r="E77" s="80">
        <v>39.5181221412727</v>
      </c>
      <c r="F77" s="79">
        <v>70566751</v>
      </c>
      <c r="I77" s="76"/>
    </row>
    <row r="78" spans="1:9" s="46" customFormat="1" ht="12.75" customHeight="1">
      <c r="A78" s="88"/>
      <c r="B78" s="78" t="s">
        <v>1295</v>
      </c>
      <c r="C78" s="79">
        <v>645000</v>
      </c>
      <c r="D78" s="79">
        <v>393373</v>
      </c>
      <c r="E78" s="80">
        <v>60.98806201550387</v>
      </c>
      <c r="F78" s="79">
        <v>41429</v>
      </c>
      <c r="I78" s="76"/>
    </row>
    <row r="79" spans="1:9" s="46" customFormat="1" ht="12.75" customHeight="1">
      <c r="A79" s="88" t="s">
        <v>1296</v>
      </c>
      <c r="B79" s="78" t="s">
        <v>1297</v>
      </c>
      <c r="C79" s="79">
        <v>645000</v>
      </c>
      <c r="D79" s="79">
        <v>393373</v>
      </c>
      <c r="E79" s="80">
        <v>60.98806201550387</v>
      </c>
      <c r="F79" s="79">
        <v>41429</v>
      </c>
      <c r="I79" s="76"/>
    </row>
    <row r="80" spans="1:9" s="46" customFormat="1" ht="12.75" customHeight="1">
      <c r="A80" s="99"/>
      <c r="B80" s="100" t="s">
        <v>1298</v>
      </c>
      <c r="C80" s="74">
        <v>165942506</v>
      </c>
      <c r="D80" s="74">
        <v>129059549</v>
      </c>
      <c r="E80" s="75">
        <v>77.77365312296777</v>
      </c>
      <c r="F80" s="74">
        <v>33687304</v>
      </c>
      <c r="I80" s="76"/>
    </row>
    <row r="81" spans="1:9" s="46" customFormat="1" ht="12.75" customHeight="1">
      <c r="A81" s="67"/>
      <c r="B81" s="100" t="s">
        <v>1269</v>
      </c>
      <c r="C81" s="44">
        <v>-165942506</v>
      </c>
      <c r="D81" s="44">
        <v>-129059549</v>
      </c>
      <c r="E81" s="94">
        <v>77.77365312296777</v>
      </c>
      <c r="F81" s="44">
        <v>-33687304</v>
      </c>
      <c r="I81" s="76"/>
    </row>
    <row r="82" spans="1:9" s="46" customFormat="1" ht="12.75" customHeight="1">
      <c r="A82" s="67"/>
      <c r="B82" s="78" t="s">
        <v>1270</v>
      </c>
      <c r="C82" s="79">
        <v>-11379386</v>
      </c>
      <c r="D82" s="79">
        <v>-10908656</v>
      </c>
      <c r="E82" s="80">
        <v>95.86330932090712</v>
      </c>
      <c r="F82" s="79">
        <v>-479425</v>
      </c>
      <c r="I82" s="76"/>
    </row>
    <row r="83" spans="1:9" s="46" customFormat="1" ht="12.75" customHeight="1">
      <c r="A83" s="67"/>
      <c r="B83" s="78" t="s">
        <v>1272</v>
      </c>
      <c r="C83" s="79">
        <v>-154563120</v>
      </c>
      <c r="D83" s="79">
        <v>-118150893</v>
      </c>
      <c r="E83" s="80">
        <v>76.44184007155135</v>
      </c>
      <c r="F83" s="79">
        <v>-33207879</v>
      </c>
      <c r="I83" s="76"/>
    </row>
    <row r="84" spans="1:9" s="46" customFormat="1" ht="25.5" customHeight="1">
      <c r="A84" s="67"/>
      <c r="B84" s="78" t="s">
        <v>1275</v>
      </c>
      <c r="C84" s="79">
        <v>-154563120</v>
      </c>
      <c r="D84" s="79">
        <v>-118150893</v>
      </c>
      <c r="E84" s="80">
        <v>76.44184007155135</v>
      </c>
      <c r="F84" s="79">
        <v>-33207879</v>
      </c>
      <c r="I84" s="76"/>
    </row>
    <row r="85" spans="1:6" s="101" customFormat="1" ht="27" customHeight="1">
      <c r="A85" s="775"/>
      <c r="B85" s="775"/>
      <c r="C85" s="775"/>
      <c r="D85" s="775"/>
      <c r="E85" s="775"/>
      <c r="F85" s="775"/>
    </row>
    <row r="86" spans="1:6" s="46" customFormat="1" ht="12.75">
      <c r="A86" s="11"/>
      <c r="B86" s="47"/>
      <c r="C86" s="48"/>
      <c r="D86" s="48"/>
      <c r="E86" s="102"/>
      <c r="F86" s="48"/>
    </row>
    <row r="87" spans="1:2" s="46" customFormat="1" ht="12.75">
      <c r="A87" s="21"/>
      <c r="B87" s="23"/>
    </row>
    <row r="88" spans="1:2" s="46" customFormat="1" ht="12.75">
      <c r="A88" s="21"/>
      <c r="B88" s="23"/>
    </row>
    <row r="89" spans="1:6" s="46" customFormat="1" ht="12.75">
      <c r="A89" s="774" t="s">
        <v>1299</v>
      </c>
      <c r="B89" s="774"/>
      <c r="E89" s="21"/>
      <c r="F89" s="22" t="s">
        <v>1219</v>
      </c>
    </row>
    <row r="90" spans="1:5" s="46" customFormat="1" ht="12.75">
      <c r="A90" s="21"/>
      <c r="B90" s="23"/>
      <c r="E90" s="21"/>
    </row>
    <row r="91" spans="1:8" s="97" customFormat="1" ht="12.75">
      <c r="A91" s="103"/>
      <c r="C91" s="104"/>
      <c r="D91" s="104"/>
      <c r="E91" s="103"/>
      <c r="F91" s="105"/>
      <c r="H91" s="105"/>
    </row>
    <row r="92" spans="1:8" s="97" customFormat="1" ht="12.75">
      <c r="A92" s="103"/>
      <c r="C92" s="104"/>
      <c r="D92" s="104"/>
      <c r="E92" s="103"/>
      <c r="F92" s="105"/>
      <c r="H92" s="105"/>
    </row>
    <row r="93" spans="1:8" s="97" customFormat="1" ht="12.75">
      <c r="A93" s="103"/>
      <c r="C93" s="104"/>
      <c r="D93" s="104"/>
      <c r="E93" s="103"/>
      <c r="F93" s="105"/>
      <c r="H93" s="105"/>
    </row>
    <row r="94" spans="1:8" s="97" customFormat="1" ht="12.75">
      <c r="A94" s="103"/>
      <c r="C94" s="104"/>
      <c r="D94" s="104"/>
      <c r="E94" s="103"/>
      <c r="F94" s="105"/>
      <c r="H94" s="105"/>
    </row>
    <row r="95" spans="1:2" s="46" customFormat="1" ht="12.75">
      <c r="A95" s="21"/>
      <c r="B95" s="23"/>
    </row>
    <row r="96" spans="1:105" s="110" customFormat="1" ht="12.75">
      <c r="A96" s="106" t="s">
        <v>1220</v>
      </c>
      <c r="B96" s="20"/>
      <c r="C96" s="46"/>
      <c r="D96" s="46"/>
      <c r="E96" s="46"/>
      <c r="F96" s="46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07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</row>
    <row r="97" spans="1:2" s="46" customFormat="1" ht="12.75">
      <c r="A97" s="21"/>
      <c r="B97" s="23"/>
    </row>
    <row r="98" spans="1:2" s="46" customFormat="1" ht="12.75">
      <c r="A98" s="21"/>
      <c r="B98" s="23"/>
    </row>
    <row r="99" spans="1:2" s="46" customFormat="1" ht="12.75">
      <c r="A99" s="21"/>
      <c r="B99" s="23"/>
    </row>
    <row r="100" spans="1:2" s="46" customFormat="1" ht="12.75">
      <c r="A100" s="21"/>
      <c r="B100" s="23"/>
    </row>
    <row r="101" spans="1:2" s="46" customFormat="1" ht="12.75">
      <c r="A101" s="21"/>
      <c r="B101" s="23"/>
    </row>
    <row r="102" spans="1:2" s="46" customFormat="1" ht="12.75">
      <c r="A102" s="21"/>
      <c r="B102" s="23"/>
    </row>
    <row r="103" spans="1:2" s="46" customFormat="1" ht="12.75">
      <c r="A103" s="21"/>
      <c r="B103" s="23"/>
    </row>
    <row r="104" spans="1:2" s="46" customFormat="1" ht="12.75">
      <c r="A104" s="21"/>
      <c r="B104" s="23"/>
    </row>
    <row r="105" spans="1:2" s="46" customFormat="1" ht="12.75">
      <c r="A105" s="21"/>
      <c r="B105" s="23"/>
    </row>
    <row r="106" spans="1:2" s="46" customFormat="1" ht="12.75">
      <c r="A106" s="21"/>
      <c r="B106" s="23"/>
    </row>
    <row r="107" spans="1:2" s="46" customFormat="1" ht="12.75">
      <c r="A107" s="21"/>
      <c r="B107" s="23"/>
    </row>
    <row r="108" spans="1:2" s="46" customFormat="1" ht="12.75">
      <c r="A108" s="21"/>
      <c r="B108" s="23"/>
    </row>
    <row r="109" spans="1:2" s="46" customFormat="1" ht="12.75">
      <c r="A109" s="21"/>
      <c r="B109" s="23"/>
    </row>
    <row r="110" spans="1:2" s="46" customFormat="1" ht="12.75">
      <c r="A110" s="21"/>
      <c r="B110" s="23"/>
    </row>
    <row r="111" spans="1:2" s="46" customFormat="1" ht="12.75">
      <c r="A111" s="21"/>
      <c r="B111" s="23"/>
    </row>
    <row r="112" spans="1:2" s="46" customFormat="1" ht="12.75">
      <c r="A112" s="21"/>
      <c r="B112" s="23"/>
    </row>
    <row r="113" spans="1:2" s="46" customFormat="1" ht="12.75">
      <c r="A113" s="21"/>
      <c r="B113" s="23"/>
    </row>
    <row r="114" spans="1:2" s="46" customFormat="1" ht="12.75">
      <c r="A114" s="21"/>
      <c r="B114" s="23"/>
    </row>
    <row r="115" spans="1:2" s="46" customFormat="1" ht="12.75">
      <c r="A115" s="21"/>
      <c r="B115" s="23"/>
    </row>
    <row r="116" spans="1:2" s="46" customFormat="1" ht="12.75">
      <c r="A116" s="21"/>
      <c r="B116" s="23"/>
    </row>
    <row r="117" spans="1:2" s="46" customFormat="1" ht="12.75">
      <c r="A117" s="21"/>
      <c r="B117" s="23"/>
    </row>
    <row r="118" spans="1:2" s="46" customFormat="1" ht="12.75">
      <c r="A118" s="21"/>
      <c r="B118" s="23"/>
    </row>
    <row r="119" spans="1:2" s="46" customFormat="1" ht="12.75">
      <c r="A119" s="21"/>
      <c r="B119" s="23"/>
    </row>
    <row r="120" spans="1:2" s="46" customFormat="1" ht="12.75">
      <c r="A120" s="21"/>
      <c r="B120" s="23"/>
    </row>
    <row r="121" spans="1:2" s="46" customFormat="1" ht="12.75">
      <c r="A121" s="21"/>
      <c r="B121" s="23"/>
    </row>
    <row r="122" spans="1:2" s="46" customFormat="1" ht="12.75">
      <c r="A122" s="21"/>
      <c r="B122" s="23"/>
    </row>
    <row r="123" spans="1:2" s="46" customFormat="1" ht="12.75">
      <c r="A123" s="21"/>
      <c r="B123" s="23"/>
    </row>
    <row r="124" spans="1:2" s="46" customFormat="1" ht="12.75">
      <c r="A124" s="21"/>
      <c r="B124" s="23"/>
    </row>
    <row r="125" spans="1:2" s="46" customFormat="1" ht="12.75">
      <c r="A125" s="21"/>
      <c r="B125" s="23"/>
    </row>
    <row r="126" spans="1:2" s="46" customFormat="1" ht="12.75">
      <c r="A126" s="21"/>
      <c r="B126" s="23"/>
    </row>
    <row r="127" spans="1:2" s="46" customFormat="1" ht="12.75">
      <c r="A127" s="21"/>
      <c r="B127" s="23"/>
    </row>
    <row r="128" spans="1:2" s="46" customFormat="1" ht="12.75">
      <c r="A128" s="21"/>
      <c r="B128" s="23"/>
    </row>
    <row r="129" spans="1:2" s="46" customFormat="1" ht="12.75">
      <c r="A129" s="21"/>
      <c r="B129" s="23"/>
    </row>
    <row r="130" spans="1:2" s="46" customFormat="1" ht="12.75">
      <c r="A130" s="21"/>
      <c r="B130" s="23"/>
    </row>
    <row r="131" spans="1:2" s="46" customFormat="1" ht="12.75">
      <c r="A131" s="21"/>
      <c r="B131" s="23"/>
    </row>
    <row r="132" spans="1:2" s="46" customFormat="1" ht="12.75">
      <c r="A132" s="21"/>
      <c r="B132" s="23"/>
    </row>
    <row r="133" spans="1:2" s="46" customFormat="1" ht="12.75">
      <c r="A133" s="21"/>
      <c r="B133" s="23"/>
    </row>
    <row r="134" spans="1:2" s="46" customFormat="1" ht="12.75">
      <c r="A134" s="21"/>
      <c r="B134" s="23"/>
    </row>
    <row r="135" spans="1:2" s="46" customFormat="1" ht="12.75">
      <c r="A135" s="21"/>
      <c r="B135" s="23"/>
    </row>
    <row r="136" spans="1:2" s="46" customFormat="1" ht="12.75">
      <c r="A136" s="21"/>
      <c r="B136" s="23"/>
    </row>
    <row r="137" spans="1:2" s="46" customFormat="1" ht="12.75">
      <c r="A137" s="21"/>
      <c r="B137" s="23"/>
    </row>
    <row r="138" spans="1:2" s="46" customFormat="1" ht="12.75">
      <c r="A138" s="21"/>
      <c r="B138" s="23"/>
    </row>
    <row r="139" spans="1:2" s="46" customFormat="1" ht="12.75">
      <c r="A139" s="21"/>
      <c r="B139" s="23"/>
    </row>
    <row r="140" spans="1:2" s="46" customFormat="1" ht="12.75">
      <c r="A140" s="21"/>
      <c r="B140" s="23"/>
    </row>
    <row r="141" spans="1:2" s="46" customFormat="1" ht="12.75">
      <c r="A141" s="21"/>
      <c r="B141" s="23"/>
    </row>
    <row r="142" spans="1:2" s="46" customFormat="1" ht="12.75">
      <c r="A142" s="21"/>
      <c r="B142" s="23"/>
    </row>
    <row r="143" spans="1:2" s="46" customFormat="1" ht="12.75">
      <c r="A143" s="21"/>
      <c r="B143" s="23"/>
    </row>
    <row r="144" spans="1:2" s="46" customFormat="1" ht="12.75">
      <c r="A144" s="21"/>
      <c r="B144" s="23"/>
    </row>
    <row r="145" spans="1:2" s="46" customFormat="1" ht="12.75">
      <c r="A145" s="21"/>
      <c r="B145" s="23"/>
    </row>
    <row r="146" spans="1:2" s="46" customFormat="1" ht="12.75">
      <c r="A146" s="21"/>
      <c r="B146" s="23"/>
    </row>
    <row r="147" spans="1:2" s="46" customFormat="1" ht="12.75">
      <c r="A147" s="21"/>
      <c r="B147" s="23"/>
    </row>
    <row r="148" spans="1:2" s="46" customFormat="1" ht="12.75">
      <c r="A148" s="21"/>
      <c r="B148" s="23"/>
    </row>
    <row r="149" spans="1:2" s="46" customFormat="1" ht="12.75">
      <c r="A149" s="21"/>
      <c r="B149" s="23"/>
    </row>
    <row r="150" spans="1:2" s="46" customFormat="1" ht="12.75">
      <c r="A150" s="21"/>
      <c r="B150" s="23"/>
    </row>
    <row r="151" spans="1:2" s="46" customFormat="1" ht="12.75">
      <c r="A151" s="21"/>
      <c r="B151" s="23"/>
    </row>
    <row r="152" spans="1:2" s="46" customFormat="1" ht="12.75">
      <c r="A152" s="21"/>
      <c r="B152" s="23"/>
    </row>
    <row r="153" spans="1:2" s="46" customFormat="1" ht="12.75">
      <c r="A153" s="21"/>
      <c r="B153" s="23"/>
    </row>
    <row r="154" spans="1:2" s="46" customFormat="1" ht="12.75">
      <c r="A154" s="21"/>
      <c r="B154" s="23"/>
    </row>
    <row r="155" spans="1:2" s="46" customFormat="1" ht="12.75">
      <c r="A155" s="21"/>
      <c r="B155" s="23"/>
    </row>
    <row r="156" spans="1:2" s="46" customFormat="1" ht="12.75">
      <c r="A156" s="21"/>
      <c r="B156" s="23"/>
    </row>
    <row r="157" spans="1:2" s="46" customFormat="1" ht="12.75">
      <c r="A157" s="21"/>
      <c r="B157" s="23"/>
    </row>
    <row r="158" spans="1:2" s="46" customFormat="1" ht="12.75">
      <c r="A158" s="21"/>
      <c r="B158" s="23"/>
    </row>
    <row r="159" spans="1:2" s="46" customFormat="1" ht="12.75">
      <c r="A159" s="21"/>
      <c r="B159" s="23"/>
    </row>
    <row r="160" spans="1:2" s="46" customFormat="1" ht="12.75">
      <c r="A160" s="21"/>
      <c r="B160" s="23"/>
    </row>
    <row r="161" spans="1:2" s="46" customFormat="1" ht="12.75">
      <c r="A161" s="21"/>
      <c r="B161" s="23"/>
    </row>
    <row r="162" spans="1:2" s="46" customFormat="1" ht="12.75">
      <c r="A162" s="21"/>
      <c r="B162" s="23"/>
    </row>
    <row r="163" spans="1:2" s="46" customFormat="1" ht="12.75">
      <c r="A163" s="21"/>
      <c r="B163" s="23"/>
    </row>
    <row r="164" spans="1:2" s="46" customFormat="1" ht="12.75">
      <c r="A164" s="21"/>
      <c r="B164" s="23"/>
    </row>
    <row r="165" spans="1:2" s="46" customFormat="1" ht="12.75">
      <c r="A165" s="21"/>
      <c r="B165" s="23"/>
    </row>
    <row r="166" spans="1:2" s="46" customFormat="1" ht="12.75">
      <c r="A166" s="21"/>
      <c r="B166" s="23"/>
    </row>
    <row r="167" spans="1:2" s="46" customFormat="1" ht="12.75">
      <c r="A167" s="21"/>
      <c r="B167" s="23"/>
    </row>
    <row r="168" spans="1:2" s="46" customFormat="1" ht="12.75">
      <c r="A168" s="21"/>
      <c r="B168" s="23"/>
    </row>
    <row r="169" spans="1:2" s="46" customFormat="1" ht="12.75">
      <c r="A169" s="21"/>
      <c r="B169" s="23"/>
    </row>
    <row r="170" spans="1:2" s="46" customFormat="1" ht="12.75">
      <c r="A170" s="21"/>
      <c r="B170" s="23"/>
    </row>
    <row r="171" spans="1:2" s="46" customFormat="1" ht="12.75">
      <c r="A171" s="21"/>
      <c r="B171" s="23"/>
    </row>
    <row r="172" spans="1:2" s="46" customFormat="1" ht="12.75">
      <c r="A172" s="21"/>
      <c r="B172" s="23"/>
    </row>
    <row r="173" spans="1:2" s="46" customFormat="1" ht="12.75">
      <c r="A173" s="21"/>
      <c r="B173" s="23"/>
    </row>
    <row r="174" spans="1:2" s="46" customFormat="1" ht="12.75">
      <c r="A174" s="21"/>
      <c r="B174" s="23"/>
    </row>
    <row r="175" spans="1:2" s="46" customFormat="1" ht="12.75">
      <c r="A175" s="21"/>
      <c r="B175" s="23"/>
    </row>
    <row r="176" spans="1:2" s="46" customFormat="1" ht="12.75">
      <c r="A176" s="21"/>
      <c r="B176" s="23"/>
    </row>
    <row r="177" spans="1:2" s="46" customFormat="1" ht="12.75">
      <c r="A177" s="21"/>
      <c r="B177" s="23"/>
    </row>
    <row r="178" spans="1:2" s="46" customFormat="1" ht="12.75">
      <c r="A178" s="21"/>
      <c r="B178" s="23"/>
    </row>
    <row r="179" spans="1:2" s="46" customFormat="1" ht="12.75">
      <c r="A179" s="21"/>
      <c r="B179" s="23"/>
    </row>
    <row r="180" spans="1:2" s="46" customFormat="1" ht="12.75">
      <c r="A180" s="21"/>
      <c r="B180" s="23"/>
    </row>
    <row r="181" spans="1:2" s="46" customFormat="1" ht="12.75">
      <c r="A181" s="21"/>
      <c r="B181" s="23"/>
    </row>
    <row r="182" spans="1:2" s="46" customFormat="1" ht="12.75">
      <c r="A182" s="21"/>
      <c r="B182" s="23"/>
    </row>
    <row r="183" spans="1:2" s="46" customFormat="1" ht="12.75">
      <c r="A183" s="21"/>
      <c r="B183" s="23"/>
    </row>
    <row r="184" spans="1:2" s="46" customFormat="1" ht="12.75">
      <c r="A184" s="21"/>
      <c r="B184" s="23"/>
    </row>
    <row r="185" spans="1:2" s="46" customFormat="1" ht="12.75">
      <c r="A185" s="21"/>
      <c r="B185" s="23"/>
    </row>
    <row r="186" spans="1:2" s="46" customFormat="1" ht="12.75">
      <c r="A186" s="21"/>
      <c r="B186" s="23"/>
    </row>
    <row r="187" spans="1:2" s="46" customFormat="1" ht="12.75">
      <c r="A187" s="21"/>
      <c r="B187" s="23"/>
    </row>
    <row r="188" spans="1:2" s="46" customFormat="1" ht="12.75">
      <c r="A188" s="21"/>
      <c r="B188" s="23"/>
    </row>
    <row r="189" spans="1:2" s="46" customFormat="1" ht="12.75">
      <c r="A189" s="21"/>
      <c r="B189" s="23"/>
    </row>
    <row r="190" spans="1:2" s="46" customFormat="1" ht="12.75">
      <c r="A190" s="21"/>
      <c r="B190" s="23"/>
    </row>
    <row r="191" spans="1:2" s="46" customFormat="1" ht="12.75">
      <c r="A191" s="21"/>
      <c r="B191" s="23"/>
    </row>
    <row r="192" spans="1:2" s="46" customFormat="1" ht="12.75">
      <c r="A192" s="21"/>
      <c r="B192" s="23"/>
    </row>
    <row r="193" spans="1:2" s="46" customFormat="1" ht="12.75">
      <c r="A193" s="21"/>
      <c r="B193" s="23"/>
    </row>
    <row r="194" spans="1:2" s="46" customFormat="1" ht="12.75">
      <c r="A194" s="21"/>
      <c r="B194" s="23"/>
    </row>
    <row r="195" spans="1:2" s="46" customFormat="1" ht="12.75">
      <c r="A195" s="21"/>
      <c r="B195" s="23"/>
    </row>
    <row r="196" spans="1:2" s="46" customFormat="1" ht="12.75">
      <c r="A196" s="21"/>
      <c r="B196" s="23"/>
    </row>
    <row r="197" spans="1:2" s="46" customFormat="1" ht="12.75">
      <c r="A197" s="21"/>
      <c r="B197" s="23"/>
    </row>
    <row r="198" spans="1:2" s="46" customFormat="1" ht="12.75">
      <c r="A198" s="21"/>
      <c r="B198" s="23"/>
    </row>
    <row r="199" spans="1:2" s="46" customFormat="1" ht="12.75">
      <c r="A199" s="21"/>
      <c r="B199" s="23"/>
    </row>
    <row r="200" spans="1:2" s="46" customFormat="1" ht="12.75">
      <c r="A200" s="21"/>
      <c r="B200" s="23"/>
    </row>
    <row r="201" spans="1:2" s="46" customFormat="1" ht="12.75">
      <c r="A201" s="21"/>
      <c r="B201" s="23"/>
    </row>
    <row r="202" spans="1:2" s="46" customFormat="1" ht="12.75">
      <c r="A202" s="21"/>
      <c r="B202" s="23"/>
    </row>
    <row r="203" spans="1:2" s="46" customFormat="1" ht="12.75">
      <c r="A203" s="21"/>
      <c r="B203" s="23"/>
    </row>
    <row r="204" spans="1:2" s="46" customFormat="1" ht="12.75">
      <c r="A204" s="21"/>
      <c r="B204" s="23"/>
    </row>
    <row r="205" spans="1:2" s="46" customFormat="1" ht="12.75">
      <c r="A205" s="21"/>
      <c r="B205" s="23"/>
    </row>
    <row r="206" spans="1:2" s="46" customFormat="1" ht="12.75">
      <c r="A206" s="21"/>
      <c r="B206" s="23"/>
    </row>
    <row r="207" spans="1:6" s="46" customFormat="1" ht="12.75">
      <c r="A207" s="21"/>
      <c r="B207" s="23"/>
      <c r="C207"/>
      <c r="D207"/>
      <c r="E207"/>
      <c r="F207"/>
    </row>
    <row r="208" spans="1:6" s="46" customFormat="1" ht="12.75">
      <c r="A208" s="21"/>
      <c r="B208" s="23"/>
      <c r="C208"/>
      <c r="D208"/>
      <c r="E208"/>
      <c r="F208"/>
    </row>
    <row r="209" spans="1:6" s="46" customFormat="1" ht="12.75">
      <c r="A209" s="21"/>
      <c r="B209" s="23"/>
      <c r="C209"/>
      <c r="D209"/>
      <c r="E209"/>
      <c r="F209"/>
    </row>
    <row r="210" spans="1:6" s="46" customFormat="1" ht="12.75">
      <c r="A210" s="21"/>
      <c r="B210" s="23"/>
      <c r="C210"/>
      <c r="D210"/>
      <c r="E210"/>
      <c r="F210"/>
    </row>
    <row r="211" spans="1:6" s="46" customFormat="1" ht="12.75">
      <c r="A211" s="21"/>
      <c r="B211" s="23"/>
      <c r="C211"/>
      <c r="D211"/>
      <c r="E211"/>
      <c r="F211"/>
    </row>
  </sheetData>
  <mergeCells count="9">
    <mergeCell ref="A1:F1"/>
    <mergeCell ref="A2:F2"/>
    <mergeCell ref="A4:F4"/>
    <mergeCell ref="A6:F6"/>
    <mergeCell ref="A89:B89"/>
    <mergeCell ref="A7:F7"/>
    <mergeCell ref="A8:F8"/>
    <mergeCell ref="A9:F9"/>
    <mergeCell ref="A85:F85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4"/>
  <sheetViews>
    <sheetView zoomScaleSheetLayoutView="100" workbookViewId="0" topLeftCell="A1">
      <selection activeCell="C31" sqref="C31"/>
    </sheetView>
  </sheetViews>
  <sheetFormatPr defaultColWidth="9.140625" defaultRowHeight="12.75"/>
  <cols>
    <col min="1" max="1" width="14.57421875" style="0" customWidth="1"/>
    <col min="2" max="2" width="53.140625" style="0" customWidth="1"/>
    <col min="3" max="3" width="12.7109375" style="0" customWidth="1"/>
    <col min="4" max="4" width="13.8515625" style="0" customWidth="1"/>
    <col min="5" max="6" width="11.7109375" style="0" customWidth="1"/>
  </cols>
  <sheetData>
    <row r="1" spans="1:55" ht="12.75">
      <c r="A1" s="779" t="s">
        <v>1188</v>
      </c>
      <c r="B1" s="779"/>
      <c r="C1" s="779"/>
      <c r="D1" s="779"/>
      <c r="E1" s="779"/>
      <c r="F1" s="7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569" t="s">
        <v>1189</v>
      </c>
      <c r="B2" s="569"/>
      <c r="C2" s="569"/>
      <c r="D2" s="569"/>
      <c r="E2" s="569"/>
      <c r="F2" s="56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501" t="s">
        <v>1221</v>
      </c>
      <c r="B4" s="501"/>
      <c r="C4" s="501"/>
      <c r="D4" s="501"/>
      <c r="E4" s="501"/>
      <c r="F4" s="501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502" t="s">
        <v>1191</v>
      </c>
      <c r="B6" s="502"/>
      <c r="C6" s="502"/>
      <c r="D6" s="502"/>
      <c r="E6" s="502"/>
      <c r="F6" s="50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77" t="s">
        <v>1300</v>
      </c>
      <c r="B7" s="777"/>
      <c r="C7" s="777"/>
      <c r="D7" s="777"/>
      <c r="E7" s="777"/>
      <c r="F7" s="77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68" t="s">
        <v>1301</v>
      </c>
      <c r="B8" s="768"/>
      <c r="C8" s="768"/>
      <c r="D8" s="768"/>
      <c r="E8" s="768"/>
      <c r="F8" s="76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78" t="s">
        <v>1194</v>
      </c>
      <c r="B9" s="778"/>
      <c r="C9" s="778"/>
      <c r="D9" s="778"/>
      <c r="E9" s="778"/>
      <c r="F9" s="778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13" t="s">
        <v>1195</v>
      </c>
      <c r="B10" s="107"/>
      <c r="C10" s="114"/>
      <c r="D10" s="112"/>
      <c r="E10" s="63"/>
      <c r="F10" s="17" t="s">
        <v>1196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13"/>
      <c r="B11" s="107"/>
      <c r="C11" s="114"/>
      <c r="D11" s="112"/>
      <c r="E11" s="63"/>
      <c r="F11" s="120" t="s">
        <v>1302</v>
      </c>
      <c r="G11" s="16"/>
      <c r="H11" s="17"/>
      <c r="I11" s="17"/>
      <c r="J11" s="18"/>
      <c r="K11" s="16"/>
      <c r="N11" s="4"/>
      <c r="O11" s="63"/>
    </row>
    <row r="12" spans="1:6" ht="12.75">
      <c r="A12" s="2"/>
      <c r="B12" s="121"/>
      <c r="C12" s="121"/>
      <c r="D12" s="121"/>
      <c r="E12" s="121"/>
      <c r="F12" s="122" t="s">
        <v>1224</v>
      </c>
    </row>
    <row r="13" spans="1:6" ht="36">
      <c r="A13" s="69" t="s">
        <v>1303</v>
      </c>
      <c r="B13" s="69" t="s">
        <v>1225</v>
      </c>
      <c r="C13" s="123" t="s">
        <v>1226</v>
      </c>
      <c r="D13" s="123" t="s">
        <v>1227</v>
      </c>
      <c r="E13" s="123" t="s">
        <v>1228</v>
      </c>
      <c r="F13" s="123" t="s">
        <v>1229</v>
      </c>
    </row>
    <row r="14" spans="1:6" ht="12.75">
      <c r="A14" s="124">
        <v>1</v>
      </c>
      <c r="B14" s="124">
        <v>2</v>
      </c>
      <c r="C14" s="125">
        <v>3</v>
      </c>
      <c r="D14" s="125">
        <v>4</v>
      </c>
      <c r="E14" s="125">
        <v>5</v>
      </c>
      <c r="F14" s="125">
        <v>6</v>
      </c>
    </row>
    <row r="15" spans="1:6" ht="12.75">
      <c r="A15" s="126"/>
      <c r="B15" s="127" t="s">
        <v>1304</v>
      </c>
      <c r="C15" s="128">
        <v>3155625620</v>
      </c>
      <c r="D15" s="128">
        <v>1188770114</v>
      </c>
      <c r="E15" s="129">
        <v>37.67145590610333</v>
      </c>
      <c r="F15" s="128">
        <v>288125704</v>
      </c>
    </row>
    <row r="16" spans="1:6" ht="12.75">
      <c r="A16" s="77"/>
      <c r="B16" s="130" t="s">
        <v>1305</v>
      </c>
      <c r="C16" s="44">
        <v>2157257100</v>
      </c>
      <c r="D16" s="44">
        <v>908110197</v>
      </c>
      <c r="E16" s="94">
        <v>42.09559430816105</v>
      </c>
      <c r="F16" s="44">
        <v>219959719</v>
      </c>
    </row>
    <row r="17" spans="1:6" ht="12.75">
      <c r="A17" s="131" t="s">
        <v>1306</v>
      </c>
      <c r="B17" s="130" t="s">
        <v>1307</v>
      </c>
      <c r="C17" s="44">
        <v>482025750</v>
      </c>
      <c r="D17" s="44">
        <v>243596371</v>
      </c>
      <c r="E17" s="94">
        <v>50.53596638768779</v>
      </c>
      <c r="F17" s="44">
        <v>83022903</v>
      </c>
    </row>
    <row r="18" spans="1:6" ht="12.75">
      <c r="A18" s="70" t="s">
        <v>1308</v>
      </c>
      <c r="B18" s="132" t="s">
        <v>1309</v>
      </c>
      <c r="C18" s="37">
        <v>157704750</v>
      </c>
      <c r="D18" s="37">
        <v>70354115</v>
      </c>
      <c r="E18" s="133">
        <v>44.61128469497589</v>
      </c>
      <c r="F18" s="37">
        <v>15473910</v>
      </c>
    </row>
    <row r="19" spans="1:6" ht="12.75">
      <c r="A19" s="70" t="s">
        <v>1310</v>
      </c>
      <c r="B19" s="132" t="s">
        <v>1311</v>
      </c>
      <c r="C19" s="37">
        <v>324321000</v>
      </c>
      <c r="D19" s="37">
        <v>173242256</v>
      </c>
      <c r="E19" s="133">
        <v>53.41690978999202</v>
      </c>
      <c r="F19" s="37">
        <v>67548993</v>
      </c>
    </row>
    <row r="20" spans="1:6" ht="12.75">
      <c r="A20" s="70" t="s">
        <v>1312</v>
      </c>
      <c r="B20" s="132" t="s">
        <v>1313</v>
      </c>
      <c r="C20" s="37">
        <v>324321000</v>
      </c>
      <c r="D20" s="45">
        <v>173241576</v>
      </c>
      <c r="E20" s="133">
        <v>53.41670012117624</v>
      </c>
      <c r="F20" s="37">
        <v>67548940</v>
      </c>
    </row>
    <row r="21" spans="1:6" ht="12.75">
      <c r="A21" s="131" t="s">
        <v>1314</v>
      </c>
      <c r="B21" s="130" t="s">
        <v>1315</v>
      </c>
      <c r="C21" s="44">
        <v>1654481350</v>
      </c>
      <c r="D21" s="44">
        <v>653262157</v>
      </c>
      <c r="E21" s="94">
        <v>39.484407424719535</v>
      </c>
      <c r="F21" s="44">
        <v>134646857</v>
      </c>
    </row>
    <row r="22" spans="1:6" ht="12.75">
      <c r="A22" s="70" t="s">
        <v>1316</v>
      </c>
      <c r="B22" s="132" t="s">
        <v>1317</v>
      </c>
      <c r="C22" s="37">
        <v>1190000000</v>
      </c>
      <c r="D22" s="45">
        <v>466661740</v>
      </c>
      <c r="E22" s="133">
        <v>39.21527226890756</v>
      </c>
      <c r="F22" s="37">
        <v>95279081</v>
      </c>
    </row>
    <row r="23" spans="1:6" ht="24" customHeight="1">
      <c r="A23" s="134" t="s">
        <v>1318</v>
      </c>
      <c r="B23" s="132" t="s">
        <v>1319</v>
      </c>
      <c r="C23" s="37">
        <v>418153000</v>
      </c>
      <c r="D23" s="45">
        <v>166706006</v>
      </c>
      <c r="E23" s="133">
        <v>39.867227067604446</v>
      </c>
      <c r="F23" s="37">
        <v>35782004</v>
      </c>
    </row>
    <row r="24" spans="1:6" ht="13.5" customHeight="1">
      <c r="A24" s="134" t="s">
        <v>1320</v>
      </c>
      <c r="B24" s="132" t="s">
        <v>1321</v>
      </c>
      <c r="C24" s="37">
        <v>35241350</v>
      </c>
      <c r="D24" s="37">
        <v>16025381</v>
      </c>
      <c r="E24" s="133">
        <v>45.47323243859841</v>
      </c>
      <c r="F24" s="37">
        <v>3645224</v>
      </c>
    </row>
    <row r="25" spans="1:6" ht="18" customHeight="1">
      <c r="A25" s="70" t="s">
        <v>1322</v>
      </c>
      <c r="B25" s="132" t="s">
        <v>1323</v>
      </c>
      <c r="C25" s="37">
        <v>17839350</v>
      </c>
      <c r="D25" s="45">
        <v>8744076</v>
      </c>
      <c r="E25" s="133">
        <v>49.0156648084151</v>
      </c>
      <c r="F25" s="37">
        <v>1877184</v>
      </c>
    </row>
    <row r="26" spans="1:6" ht="14.25" customHeight="1">
      <c r="A26" s="70" t="s">
        <v>1324</v>
      </c>
      <c r="B26" s="132" t="s">
        <v>1325</v>
      </c>
      <c r="C26" s="37">
        <v>430000</v>
      </c>
      <c r="D26" s="45">
        <v>211852</v>
      </c>
      <c r="E26" s="133">
        <v>49.267906976744186</v>
      </c>
      <c r="F26" s="37">
        <v>39326</v>
      </c>
    </row>
    <row r="27" spans="1:6" ht="12.75">
      <c r="A27" s="134" t="s">
        <v>1326</v>
      </c>
      <c r="B27" s="132" t="s">
        <v>1327</v>
      </c>
      <c r="C27" s="37">
        <v>16500000</v>
      </c>
      <c r="D27" s="45">
        <v>6997552</v>
      </c>
      <c r="E27" s="133">
        <v>42.40940606060606</v>
      </c>
      <c r="F27" s="37">
        <v>1704625</v>
      </c>
    </row>
    <row r="28" spans="1:6" ht="12.75">
      <c r="A28" s="134" t="s">
        <v>1328</v>
      </c>
      <c r="B28" s="132" t="s">
        <v>1329</v>
      </c>
      <c r="C28" s="37">
        <v>472000</v>
      </c>
      <c r="D28" s="45">
        <v>71901</v>
      </c>
      <c r="E28" s="133">
        <v>15.233262711864407</v>
      </c>
      <c r="F28" s="37">
        <v>24089</v>
      </c>
    </row>
    <row r="29" spans="1:6" ht="12.75">
      <c r="A29" s="134" t="s">
        <v>1330</v>
      </c>
      <c r="B29" s="135" t="s">
        <v>1331</v>
      </c>
      <c r="C29" s="37">
        <v>11087000</v>
      </c>
      <c r="D29" s="37">
        <v>3869030</v>
      </c>
      <c r="E29" s="133">
        <v>34.89699648236674</v>
      </c>
      <c r="F29" s="37">
        <v>-59452</v>
      </c>
    </row>
    <row r="30" spans="1:6" ht="12.75">
      <c r="A30" s="134" t="s">
        <v>1332</v>
      </c>
      <c r="B30" s="135" t="s">
        <v>1333</v>
      </c>
      <c r="C30" s="37">
        <v>11087000</v>
      </c>
      <c r="D30" s="37">
        <v>3869030</v>
      </c>
      <c r="E30" s="133">
        <v>34.89699648236674</v>
      </c>
      <c r="F30" s="37">
        <v>-59452</v>
      </c>
    </row>
    <row r="31" spans="1:6" ht="12.75">
      <c r="A31" s="131" t="s">
        <v>1334</v>
      </c>
      <c r="B31" s="136" t="s">
        <v>1335</v>
      </c>
      <c r="C31" s="27">
        <v>20750000</v>
      </c>
      <c r="D31" s="44">
        <v>11251669</v>
      </c>
      <c r="E31" s="137">
        <v>54.2249108433735</v>
      </c>
      <c r="F31" s="27">
        <v>2289959</v>
      </c>
    </row>
    <row r="32" spans="1:6" ht="12.75" customHeight="1">
      <c r="A32" s="138"/>
      <c r="B32" s="139" t="s">
        <v>1336</v>
      </c>
      <c r="C32" s="35" t="s">
        <v>1205</v>
      </c>
      <c r="D32" s="35">
        <v>6542</v>
      </c>
      <c r="E32" s="140" t="s">
        <v>1205</v>
      </c>
      <c r="F32" s="35">
        <v>-1202</v>
      </c>
    </row>
    <row r="33" spans="1:6" ht="12.75" customHeight="1">
      <c r="A33" s="141" t="s">
        <v>1337</v>
      </c>
      <c r="B33" s="132" t="s">
        <v>1338</v>
      </c>
      <c r="C33" s="38" t="s">
        <v>1205</v>
      </c>
      <c r="D33" s="45">
        <v>6542</v>
      </c>
      <c r="E33" s="142" t="s">
        <v>1205</v>
      </c>
      <c r="F33" s="37">
        <v>-1202</v>
      </c>
    </row>
    <row r="34" spans="1:6" s="143" customFormat="1" ht="12.75">
      <c r="A34" s="77"/>
      <c r="B34" s="130" t="s">
        <v>1339</v>
      </c>
      <c r="C34" s="44">
        <v>283853518</v>
      </c>
      <c r="D34" s="44">
        <v>96462368</v>
      </c>
      <c r="E34" s="94">
        <v>33.983150421972226</v>
      </c>
      <c r="F34" s="44">
        <v>36650195</v>
      </c>
    </row>
    <row r="35" spans="1:6" s="143" customFormat="1" ht="12.75">
      <c r="A35" s="131" t="s">
        <v>1340</v>
      </c>
      <c r="B35" s="136" t="s">
        <v>1341</v>
      </c>
      <c r="C35" s="27">
        <v>51282050</v>
      </c>
      <c r="D35" s="27">
        <v>34330458</v>
      </c>
      <c r="E35" s="137">
        <v>66.94439477360987</v>
      </c>
      <c r="F35" s="27">
        <v>23712611</v>
      </c>
    </row>
    <row r="36" spans="1:6" ht="12.75">
      <c r="A36" s="70" t="s">
        <v>1342</v>
      </c>
      <c r="B36" s="132" t="s">
        <v>1343</v>
      </c>
      <c r="C36" s="37">
        <v>832050</v>
      </c>
      <c r="D36" s="45">
        <v>987886</v>
      </c>
      <c r="E36" s="133">
        <v>118.72916291088276</v>
      </c>
      <c r="F36" s="37">
        <v>-40</v>
      </c>
    </row>
    <row r="37" spans="1:6" ht="25.5">
      <c r="A37" s="70" t="s">
        <v>1344</v>
      </c>
      <c r="B37" s="144" t="s">
        <v>1345</v>
      </c>
      <c r="C37" s="37">
        <v>41150000</v>
      </c>
      <c r="D37" s="45">
        <v>25078410</v>
      </c>
      <c r="E37" s="133">
        <v>60.94388821385176</v>
      </c>
      <c r="F37" s="37">
        <v>22062543</v>
      </c>
    </row>
    <row r="38" spans="1:6" ht="12.75">
      <c r="A38" s="141"/>
      <c r="B38" s="145" t="s">
        <v>1346</v>
      </c>
      <c r="C38" s="38">
        <v>9300000</v>
      </c>
      <c r="D38" s="38">
        <v>8235063</v>
      </c>
      <c r="E38" s="146">
        <v>88.54906451612902</v>
      </c>
      <c r="F38" s="37">
        <v>1650108</v>
      </c>
    </row>
    <row r="39" spans="1:6" ht="12.75">
      <c r="A39" s="147" t="s">
        <v>1347</v>
      </c>
      <c r="B39" s="132" t="s">
        <v>1348</v>
      </c>
      <c r="C39" s="38">
        <v>6800000</v>
      </c>
      <c r="D39" s="45">
        <v>3881963</v>
      </c>
      <c r="E39" s="146">
        <v>57.08769117647059</v>
      </c>
      <c r="F39" s="37">
        <v>372538</v>
      </c>
    </row>
    <row r="40" spans="1:6" ht="12.75">
      <c r="A40" s="70" t="s">
        <v>1349</v>
      </c>
      <c r="B40" s="132" t="s">
        <v>1350</v>
      </c>
      <c r="C40" s="45">
        <v>2500000</v>
      </c>
      <c r="D40" s="45">
        <v>4353100</v>
      </c>
      <c r="E40" s="148">
        <v>174.124</v>
      </c>
      <c r="F40" s="37">
        <v>1277570</v>
      </c>
    </row>
    <row r="41" spans="1:6" ht="12.75">
      <c r="A41" s="70" t="s">
        <v>1351</v>
      </c>
      <c r="B41" s="132" t="s">
        <v>1352</v>
      </c>
      <c r="C41" s="38" t="s">
        <v>1205</v>
      </c>
      <c r="D41" s="38">
        <v>29099</v>
      </c>
      <c r="E41" s="146" t="s">
        <v>1205</v>
      </c>
      <c r="F41" s="38">
        <v>0</v>
      </c>
    </row>
    <row r="42" spans="1:6" ht="12.75">
      <c r="A42" s="131" t="s">
        <v>1353</v>
      </c>
      <c r="B42" s="136" t="s">
        <v>1354</v>
      </c>
      <c r="C42" s="27">
        <v>113973109</v>
      </c>
      <c r="D42" s="27">
        <v>50978737</v>
      </c>
      <c r="E42" s="137">
        <v>44.72874123316229</v>
      </c>
      <c r="F42" s="27">
        <v>11018155</v>
      </c>
    </row>
    <row r="43" spans="1:6" ht="25.5">
      <c r="A43" s="134" t="s">
        <v>1355</v>
      </c>
      <c r="B43" s="144" t="s">
        <v>1356</v>
      </c>
      <c r="C43" s="37">
        <v>80000000</v>
      </c>
      <c r="D43" s="45">
        <v>36267472</v>
      </c>
      <c r="E43" s="133">
        <v>45.33434</v>
      </c>
      <c r="F43" s="37">
        <v>7673116</v>
      </c>
    </row>
    <row r="44" spans="1:6" ht="38.25">
      <c r="A44" s="134" t="s">
        <v>1357</v>
      </c>
      <c r="B44" s="144" t="s">
        <v>1358</v>
      </c>
      <c r="C44" s="37">
        <v>1450000</v>
      </c>
      <c r="D44" s="37">
        <v>492306</v>
      </c>
      <c r="E44" s="133">
        <v>33.95213793103448</v>
      </c>
      <c r="F44" s="37">
        <v>165901</v>
      </c>
    </row>
    <row r="45" spans="1:6" ht="12.75">
      <c r="A45" s="147" t="s">
        <v>1359</v>
      </c>
      <c r="B45" s="149" t="s">
        <v>1382</v>
      </c>
      <c r="C45" s="37">
        <v>31506109</v>
      </c>
      <c r="D45" s="37">
        <v>14204492</v>
      </c>
      <c r="E45" s="133">
        <v>45.08488179228987</v>
      </c>
      <c r="F45" s="37">
        <v>3177901</v>
      </c>
    </row>
    <row r="46" spans="1:6" ht="12.75">
      <c r="A46" s="150" t="s">
        <v>1360</v>
      </c>
      <c r="B46" s="151" t="s">
        <v>1361</v>
      </c>
      <c r="C46" s="30">
        <v>22500000</v>
      </c>
      <c r="D46" s="152">
        <v>12266875</v>
      </c>
      <c r="E46" s="153">
        <v>54.519444444444446</v>
      </c>
      <c r="F46" s="30">
        <v>2734507</v>
      </c>
    </row>
    <row r="47" spans="1:6" ht="12" customHeight="1">
      <c r="A47" s="150" t="s">
        <v>1362</v>
      </c>
      <c r="B47" s="151" t="s">
        <v>1363</v>
      </c>
      <c r="C47" s="30">
        <v>2520000</v>
      </c>
      <c r="D47" s="152">
        <v>838513</v>
      </c>
      <c r="E47" s="153">
        <v>33.2743253968254</v>
      </c>
      <c r="F47" s="30">
        <v>176000</v>
      </c>
    </row>
    <row r="48" spans="1:6" ht="12.75">
      <c r="A48" s="150" t="s">
        <v>1364</v>
      </c>
      <c r="B48" s="151" t="s">
        <v>1365</v>
      </c>
      <c r="C48" s="30">
        <v>2006722</v>
      </c>
      <c r="D48" s="152">
        <v>859558</v>
      </c>
      <c r="E48" s="153">
        <v>42.83393514398108</v>
      </c>
      <c r="F48" s="30">
        <v>207902</v>
      </c>
    </row>
    <row r="49" spans="1:6" ht="12.75">
      <c r="A49" s="150" t="s">
        <v>1366</v>
      </c>
      <c r="B49" s="151" t="s">
        <v>1367</v>
      </c>
      <c r="C49" s="30">
        <v>4029387</v>
      </c>
      <c r="D49" s="152">
        <v>-34</v>
      </c>
      <c r="E49" s="153">
        <v>-0.0008438008064253943</v>
      </c>
      <c r="F49" s="30">
        <v>1</v>
      </c>
    </row>
    <row r="50" spans="1:6" ht="12.75">
      <c r="A50" s="150" t="s">
        <v>1368</v>
      </c>
      <c r="B50" s="151" t="s">
        <v>1369</v>
      </c>
      <c r="C50" s="30">
        <v>450000</v>
      </c>
      <c r="D50" s="152">
        <v>239580</v>
      </c>
      <c r="E50" s="153">
        <v>53.24</v>
      </c>
      <c r="F50" s="30">
        <v>59491</v>
      </c>
    </row>
    <row r="51" spans="1:6" ht="15" customHeight="1">
      <c r="A51" s="154" t="s">
        <v>1370</v>
      </c>
      <c r="B51" s="155" t="s">
        <v>1371</v>
      </c>
      <c r="C51" s="37">
        <v>1017000</v>
      </c>
      <c r="D51" s="45">
        <v>14467</v>
      </c>
      <c r="E51" s="133">
        <v>1.4225172074729597</v>
      </c>
      <c r="F51" s="37">
        <v>1237</v>
      </c>
    </row>
    <row r="52" spans="1:6" ht="12.75">
      <c r="A52" s="131" t="s">
        <v>1372</v>
      </c>
      <c r="B52" s="136" t="s">
        <v>1373</v>
      </c>
      <c r="C52" s="27">
        <v>15000000</v>
      </c>
      <c r="D52" s="44">
        <v>5355374</v>
      </c>
      <c r="E52" s="137">
        <v>35.70249333333334</v>
      </c>
      <c r="F52" s="27">
        <v>1205729</v>
      </c>
    </row>
    <row r="53" spans="1:6" ht="25.5">
      <c r="A53" s="72" t="s">
        <v>1374</v>
      </c>
      <c r="B53" s="136" t="s">
        <v>1375</v>
      </c>
      <c r="C53" s="27">
        <v>103598359</v>
      </c>
      <c r="D53" s="44">
        <v>5797799</v>
      </c>
      <c r="E53" s="137">
        <v>5.596419727073091</v>
      </c>
      <c r="F53" s="27">
        <v>713700</v>
      </c>
    </row>
    <row r="54" spans="1:6" s="143" customFormat="1" ht="24" customHeight="1">
      <c r="A54" s="156" t="s">
        <v>1376</v>
      </c>
      <c r="B54" s="157" t="s">
        <v>1377</v>
      </c>
      <c r="C54" s="158">
        <v>132442592</v>
      </c>
      <c r="D54" s="44">
        <v>49184658</v>
      </c>
      <c r="E54" s="159">
        <v>37.13658669561526</v>
      </c>
      <c r="F54" s="27">
        <v>8553120</v>
      </c>
    </row>
    <row r="55" spans="1:6" ht="12.75">
      <c r="A55" s="72" t="s">
        <v>1378</v>
      </c>
      <c r="B55" s="100" t="s">
        <v>1379</v>
      </c>
      <c r="C55" s="27">
        <v>582072410</v>
      </c>
      <c r="D55" s="44">
        <v>135006349</v>
      </c>
      <c r="E55" s="137">
        <v>23.194081471753663</v>
      </c>
      <c r="F55" s="27">
        <v>22963872</v>
      </c>
    </row>
    <row r="56" spans="1:6" ht="25.5" customHeight="1">
      <c r="A56" s="776"/>
      <c r="B56" s="776"/>
      <c r="C56" s="776"/>
      <c r="D56" s="160"/>
      <c r="E56" s="161"/>
      <c r="F56" s="162"/>
    </row>
    <row r="57" spans="1:6" ht="12.75">
      <c r="A57" s="163"/>
      <c r="B57" s="164"/>
      <c r="C57" s="165"/>
      <c r="D57" s="166"/>
      <c r="E57" s="167"/>
      <c r="F57" s="166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8" s="97" customFormat="1" ht="15.75">
      <c r="A60" s="168" t="s">
        <v>1380</v>
      </c>
      <c r="B60"/>
      <c r="C60" s="104"/>
      <c r="D60" s="104"/>
      <c r="E60" s="169"/>
      <c r="F60" s="170" t="s">
        <v>1219</v>
      </c>
      <c r="H60" s="105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105" s="110" customFormat="1" ht="12.75">
      <c r="A64" s="171" t="s">
        <v>1381</v>
      </c>
      <c r="B64" s="107"/>
      <c r="C64" s="107"/>
      <c r="D64" s="107"/>
      <c r="E64" s="107"/>
      <c r="F64" s="107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07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</row>
  </sheetData>
  <mergeCells count="8">
    <mergeCell ref="A1:F1"/>
    <mergeCell ref="A2:F2"/>
    <mergeCell ref="A4:F4"/>
    <mergeCell ref="A6:F6"/>
    <mergeCell ref="A56:C56"/>
    <mergeCell ref="A7:F7"/>
    <mergeCell ref="A8:F8"/>
    <mergeCell ref="A9:F9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90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7.57421875" style="101" customWidth="1"/>
    <col min="2" max="2" width="48.421875" style="101" customWidth="1"/>
    <col min="3" max="3" width="11.7109375" style="21" customWidth="1"/>
    <col min="4" max="4" width="11.7109375" style="101" customWidth="1"/>
    <col min="5" max="6" width="11.7109375" style="21" customWidth="1"/>
    <col min="7" max="8" width="9.140625" style="2" customWidth="1"/>
    <col min="9" max="9" width="10.140625" style="2" customWidth="1"/>
    <col min="10" max="10" width="11.7109375" style="2" customWidth="1"/>
    <col min="11" max="72" width="9.140625" style="2" customWidth="1"/>
  </cols>
  <sheetData>
    <row r="1" spans="1:17" ht="12.75">
      <c r="A1" s="770" t="s">
        <v>1188</v>
      </c>
      <c r="B1" s="770"/>
      <c r="C1" s="770"/>
      <c r="D1" s="770"/>
      <c r="E1" s="770"/>
      <c r="F1" s="77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771" t="s">
        <v>1189</v>
      </c>
      <c r="B2" s="771"/>
      <c r="C2" s="771"/>
      <c r="D2" s="771"/>
      <c r="E2" s="771"/>
      <c r="F2" s="77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</row>
    <row r="4" spans="1:17" s="2" customFormat="1" ht="12.75">
      <c r="A4" s="772" t="s">
        <v>1221</v>
      </c>
      <c r="B4" s="772"/>
      <c r="C4" s="772"/>
      <c r="D4" s="772"/>
      <c r="E4" s="772"/>
      <c r="F4" s="77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72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72" s="13" customFormat="1" ht="17.25" customHeight="1">
      <c r="A6" s="773" t="s">
        <v>1191</v>
      </c>
      <c r="B6" s="773"/>
      <c r="C6" s="773"/>
      <c r="D6" s="773"/>
      <c r="E6" s="773"/>
      <c r="F6" s="77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35.25" customHeight="1">
      <c r="A7" s="503" t="s">
        <v>1383</v>
      </c>
      <c r="B7" s="767"/>
      <c r="C7" s="767"/>
      <c r="D7" s="767"/>
      <c r="E7" s="767"/>
      <c r="F7" s="76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7.25" customHeight="1">
      <c r="A8" s="768" t="s">
        <v>1301</v>
      </c>
      <c r="B8" s="768"/>
      <c r="C8" s="768"/>
      <c r="D8" s="768"/>
      <c r="E8" s="768"/>
      <c r="F8" s="76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5" customFormat="1" ht="12.75">
      <c r="A9" s="769" t="s">
        <v>1194</v>
      </c>
      <c r="B9" s="769"/>
      <c r="C9" s="769"/>
      <c r="D9" s="769"/>
      <c r="E9" s="769"/>
      <c r="F9" s="769"/>
      <c r="G9" s="112"/>
      <c r="H9" s="112"/>
      <c r="I9" s="112"/>
      <c r="J9" s="112"/>
      <c r="K9" s="112"/>
      <c r="L9" s="112"/>
      <c r="M9" s="112"/>
      <c r="N9" s="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</row>
    <row r="10" spans="1:72" s="97" customFormat="1" ht="12.75">
      <c r="A10" s="19" t="s">
        <v>1195</v>
      </c>
      <c r="B10" s="173"/>
      <c r="C10" s="16"/>
      <c r="D10" s="174"/>
      <c r="E10" s="16"/>
      <c r="F10" s="17" t="s">
        <v>1196</v>
      </c>
      <c r="G10" s="63"/>
      <c r="H10" s="175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</row>
    <row r="11" spans="1:72" s="15" customFormat="1" ht="12.75">
      <c r="A11" s="19"/>
      <c r="B11" s="20"/>
      <c r="C11" s="16"/>
      <c r="D11" s="177"/>
      <c r="F11" s="64" t="s">
        <v>1384</v>
      </c>
      <c r="G11" s="114"/>
      <c r="H11" s="178"/>
      <c r="I11" s="178"/>
      <c r="J11" s="4"/>
      <c r="K11" s="114"/>
      <c r="L11" s="63"/>
      <c r="M11" s="63"/>
      <c r="N11" s="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6" ht="12.75">
      <c r="A12" s="21"/>
      <c r="B12" s="21"/>
      <c r="F12" s="179" t="s">
        <v>1224</v>
      </c>
    </row>
    <row r="13" spans="1:6" ht="38.25">
      <c r="A13" s="180" t="s">
        <v>1303</v>
      </c>
      <c r="B13" s="180" t="s">
        <v>1225</v>
      </c>
      <c r="C13" s="181" t="s">
        <v>1226</v>
      </c>
      <c r="D13" s="182" t="s">
        <v>1227</v>
      </c>
      <c r="E13" s="181" t="s">
        <v>1228</v>
      </c>
      <c r="F13" s="181" t="s">
        <v>1229</v>
      </c>
    </row>
    <row r="14" spans="1:6" ht="12.75">
      <c r="A14" s="183">
        <v>1</v>
      </c>
      <c r="B14" s="183">
        <v>2</v>
      </c>
      <c r="C14" s="184">
        <v>3</v>
      </c>
      <c r="D14" s="185">
        <v>4</v>
      </c>
      <c r="E14" s="184">
        <v>5</v>
      </c>
      <c r="F14" s="184">
        <v>6</v>
      </c>
    </row>
    <row r="15" spans="1:11" ht="12.75">
      <c r="A15" s="186"/>
      <c r="B15" s="187" t="s">
        <v>1385</v>
      </c>
      <c r="C15" s="188">
        <v>34246218</v>
      </c>
      <c r="D15" s="188">
        <v>42807708</v>
      </c>
      <c r="E15" s="189">
        <v>124.99981165803476</v>
      </c>
      <c r="F15" s="188">
        <v>9220342</v>
      </c>
      <c r="I15" s="190"/>
      <c r="J15" s="190"/>
      <c r="K15" s="191"/>
    </row>
    <row r="16" spans="1:11" ht="12.75">
      <c r="A16" s="192"/>
      <c r="B16" s="192" t="s">
        <v>1386</v>
      </c>
      <c r="C16" s="188">
        <v>1680000</v>
      </c>
      <c r="D16" s="188">
        <v>983637</v>
      </c>
      <c r="E16" s="189">
        <v>58.54982142857143</v>
      </c>
      <c r="F16" s="188">
        <v>344388</v>
      </c>
      <c r="I16" s="190"/>
      <c r="J16" s="190"/>
      <c r="K16" s="191"/>
    </row>
    <row r="17" spans="1:11" ht="12.75">
      <c r="A17" s="154" t="s">
        <v>1387</v>
      </c>
      <c r="B17" s="193" t="s">
        <v>1388</v>
      </c>
      <c r="C17" s="194">
        <v>1615000</v>
      </c>
      <c r="D17" s="195">
        <v>947410</v>
      </c>
      <c r="E17" s="196">
        <v>58.66315789473684</v>
      </c>
      <c r="F17" s="197">
        <v>336379</v>
      </c>
      <c r="I17" s="198"/>
      <c r="J17" s="198"/>
      <c r="K17" s="191"/>
    </row>
    <row r="18" spans="1:11" ht="24.75" customHeight="1">
      <c r="A18" s="154" t="s">
        <v>1389</v>
      </c>
      <c r="B18" s="199" t="s">
        <v>1390</v>
      </c>
      <c r="C18" s="194">
        <v>65000</v>
      </c>
      <c r="D18" s="195">
        <v>36227</v>
      </c>
      <c r="E18" s="196">
        <v>55.73384615384616</v>
      </c>
      <c r="F18" s="197">
        <v>8009</v>
      </c>
      <c r="I18" s="198"/>
      <c r="J18" s="198"/>
      <c r="K18" s="191"/>
    </row>
    <row r="19" spans="1:11" ht="12.75">
      <c r="A19" s="192"/>
      <c r="B19" s="192" t="s">
        <v>1391</v>
      </c>
      <c r="C19" s="200">
        <v>385947</v>
      </c>
      <c r="D19" s="200">
        <v>0</v>
      </c>
      <c r="E19" s="201">
        <v>0</v>
      </c>
      <c r="F19" s="200">
        <v>0</v>
      </c>
      <c r="I19" s="202"/>
      <c r="J19" s="202"/>
      <c r="K19" s="191"/>
    </row>
    <row r="20" spans="1:11" ht="12.75">
      <c r="A20" s="154" t="s">
        <v>1392</v>
      </c>
      <c r="B20" s="193" t="s">
        <v>1393</v>
      </c>
      <c r="C20" s="194">
        <v>320000</v>
      </c>
      <c r="D20" s="203">
        <v>0</v>
      </c>
      <c r="E20" s="196">
        <v>0</v>
      </c>
      <c r="F20" s="197">
        <v>0</v>
      </c>
      <c r="I20" s="198"/>
      <c r="J20" s="198"/>
      <c r="K20" s="191"/>
    </row>
    <row r="21" spans="1:11" ht="24" customHeight="1">
      <c r="A21" s="147" t="s">
        <v>1394</v>
      </c>
      <c r="B21" s="199" t="s">
        <v>1395</v>
      </c>
      <c r="C21" s="194">
        <v>30947</v>
      </c>
      <c r="D21" s="203">
        <v>0</v>
      </c>
      <c r="E21" s="196">
        <v>0</v>
      </c>
      <c r="F21" s="197">
        <v>0</v>
      </c>
      <c r="I21" s="198"/>
      <c r="J21" s="198"/>
      <c r="K21" s="191"/>
    </row>
    <row r="22" spans="1:11" ht="15.75" customHeight="1">
      <c r="A22" s="147" t="s">
        <v>1396</v>
      </c>
      <c r="B22" s="199" t="s">
        <v>1397</v>
      </c>
      <c r="C22" s="194">
        <v>35000</v>
      </c>
      <c r="D22" s="203">
        <v>0</v>
      </c>
      <c r="E22" s="196">
        <v>0</v>
      </c>
      <c r="F22" s="197">
        <v>0</v>
      </c>
      <c r="I22" s="198"/>
      <c r="J22" s="198"/>
      <c r="K22" s="191"/>
    </row>
    <row r="23" spans="1:11" ht="12.75">
      <c r="A23" s="192"/>
      <c r="B23" s="192" t="s">
        <v>1398</v>
      </c>
      <c r="C23" s="200">
        <v>4635100</v>
      </c>
      <c r="D23" s="200">
        <v>1721168</v>
      </c>
      <c r="E23" s="201">
        <v>37.13335203123989</v>
      </c>
      <c r="F23" s="200">
        <v>273131</v>
      </c>
      <c r="I23" s="202"/>
      <c r="J23" s="202"/>
      <c r="K23" s="191"/>
    </row>
    <row r="24" spans="1:11" ht="12.75">
      <c r="A24" s="154" t="s">
        <v>1399</v>
      </c>
      <c r="B24" s="193" t="s">
        <v>1400</v>
      </c>
      <c r="C24" s="204">
        <v>792000</v>
      </c>
      <c r="D24" s="195">
        <v>90006</v>
      </c>
      <c r="E24" s="205">
        <v>11.36439393939394</v>
      </c>
      <c r="F24" s="197">
        <v>19337</v>
      </c>
      <c r="I24" s="206"/>
      <c r="J24" s="206"/>
      <c r="K24" s="191"/>
    </row>
    <row r="25" spans="1:11" ht="12.75">
      <c r="A25" s="154" t="s">
        <v>1401</v>
      </c>
      <c r="B25" s="193" t="s">
        <v>1402</v>
      </c>
      <c r="C25" s="194">
        <v>320000</v>
      </c>
      <c r="D25" s="195">
        <v>181277</v>
      </c>
      <c r="E25" s="196">
        <v>56.6490625</v>
      </c>
      <c r="F25" s="197">
        <v>43458</v>
      </c>
      <c r="I25" s="198"/>
      <c r="J25" s="198"/>
      <c r="K25" s="191"/>
    </row>
    <row r="26" spans="1:11" ht="12.75">
      <c r="A26" s="154" t="s">
        <v>1403</v>
      </c>
      <c r="B26" s="193" t="s">
        <v>1404</v>
      </c>
      <c r="C26" s="194">
        <v>250000</v>
      </c>
      <c r="D26" s="195">
        <v>387780</v>
      </c>
      <c r="E26" s="196">
        <v>155.112</v>
      </c>
      <c r="F26" s="197">
        <v>6150</v>
      </c>
      <c r="I26" s="198"/>
      <c r="J26" s="198"/>
      <c r="K26" s="191"/>
    </row>
    <row r="27" spans="1:11" ht="24" customHeight="1">
      <c r="A27" s="154" t="s">
        <v>1405</v>
      </c>
      <c r="B27" s="199" t="s">
        <v>1406</v>
      </c>
      <c r="C27" s="194">
        <v>3273100</v>
      </c>
      <c r="D27" s="195">
        <v>1062105</v>
      </c>
      <c r="E27" s="196">
        <v>32.449512694387586</v>
      </c>
      <c r="F27" s="197">
        <v>204186</v>
      </c>
      <c r="I27" s="198"/>
      <c r="J27" s="198"/>
      <c r="K27" s="191"/>
    </row>
    <row r="28" spans="1:11" ht="12.75">
      <c r="A28" s="192"/>
      <c r="B28" s="192" t="s">
        <v>1407</v>
      </c>
      <c r="C28" s="200">
        <v>8223374</v>
      </c>
      <c r="D28" s="200">
        <v>3313187</v>
      </c>
      <c r="E28" s="201">
        <v>40.28987371850046</v>
      </c>
      <c r="F28" s="200">
        <v>817591</v>
      </c>
      <c r="I28" s="202"/>
      <c r="J28" s="202"/>
      <c r="K28" s="191"/>
    </row>
    <row r="29" spans="1:11" ht="38.25">
      <c r="A29" s="154" t="s">
        <v>1408</v>
      </c>
      <c r="B29" s="199" t="s">
        <v>1409</v>
      </c>
      <c r="C29" s="194">
        <v>150000</v>
      </c>
      <c r="D29" s="195">
        <v>58626</v>
      </c>
      <c r="E29" s="196">
        <v>39.084</v>
      </c>
      <c r="F29" s="197">
        <v>12114</v>
      </c>
      <c r="I29" s="198"/>
      <c r="J29" s="198"/>
      <c r="K29" s="191"/>
    </row>
    <row r="30" spans="1:11" ht="12.75">
      <c r="A30" s="154" t="s">
        <v>1410</v>
      </c>
      <c r="B30" s="193" t="s">
        <v>1411</v>
      </c>
      <c r="C30" s="194">
        <v>1634503</v>
      </c>
      <c r="D30" s="195">
        <v>683535</v>
      </c>
      <c r="E30" s="196">
        <v>41.81913401199019</v>
      </c>
      <c r="F30" s="197">
        <v>164738</v>
      </c>
      <c r="I30" s="198"/>
      <c r="J30" s="198"/>
      <c r="K30" s="191"/>
    </row>
    <row r="31" spans="1:11" ht="38.25">
      <c r="A31" s="154" t="s">
        <v>1412</v>
      </c>
      <c r="B31" s="199" t="s">
        <v>1413</v>
      </c>
      <c r="C31" s="194">
        <v>990150</v>
      </c>
      <c r="D31" s="195">
        <v>433303</v>
      </c>
      <c r="E31" s="196">
        <v>43.76134929051154</v>
      </c>
      <c r="F31" s="197">
        <v>138564</v>
      </c>
      <c r="I31" s="198"/>
      <c r="J31" s="198"/>
      <c r="K31" s="191"/>
    </row>
    <row r="32" spans="1:11" ht="12.75">
      <c r="A32" s="154" t="s">
        <v>1414</v>
      </c>
      <c r="B32" s="199" t="s">
        <v>1415</v>
      </c>
      <c r="C32" s="194">
        <v>54700</v>
      </c>
      <c r="D32" s="195">
        <v>12277</v>
      </c>
      <c r="E32" s="196">
        <v>22.444241316270567</v>
      </c>
      <c r="F32" s="197">
        <v>314</v>
      </c>
      <c r="I32" s="198"/>
      <c r="J32" s="198"/>
      <c r="K32" s="191"/>
    </row>
    <row r="33" spans="1:11" ht="25.5">
      <c r="A33" s="154" t="s">
        <v>1416</v>
      </c>
      <c r="B33" s="199" t="s">
        <v>1417</v>
      </c>
      <c r="C33" s="194">
        <v>50000</v>
      </c>
      <c r="D33" s="195">
        <v>15785</v>
      </c>
      <c r="E33" s="196">
        <v>31.57</v>
      </c>
      <c r="F33" s="197">
        <v>3675</v>
      </c>
      <c r="I33" s="198"/>
      <c r="J33" s="198"/>
      <c r="K33" s="191"/>
    </row>
    <row r="34" spans="1:11" ht="12.75">
      <c r="A34" s="154" t="s">
        <v>1418</v>
      </c>
      <c r="B34" s="193" t="s">
        <v>1419</v>
      </c>
      <c r="C34" s="194">
        <v>108000</v>
      </c>
      <c r="D34" s="195">
        <v>28767</v>
      </c>
      <c r="E34" s="196">
        <v>26.63611111111111</v>
      </c>
      <c r="F34" s="197">
        <v>6629</v>
      </c>
      <c r="I34" s="198"/>
      <c r="J34" s="198"/>
      <c r="K34" s="191"/>
    </row>
    <row r="35" spans="1:11" ht="12.75">
      <c r="A35" s="154" t="s">
        <v>1420</v>
      </c>
      <c r="B35" s="193" t="s">
        <v>1421</v>
      </c>
      <c r="C35" s="194">
        <v>65000</v>
      </c>
      <c r="D35" s="195">
        <v>49433</v>
      </c>
      <c r="E35" s="196">
        <v>76.05076923076923</v>
      </c>
      <c r="F35" s="197">
        <v>7581</v>
      </c>
      <c r="I35" s="198"/>
      <c r="J35" s="198"/>
      <c r="K35" s="191"/>
    </row>
    <row r="36" spans="1:11" ht="12.75">
      <c r="A36" s="154" t="s">
        <v>1422</v>
      </c>
      <c r="B36" s="193" t="s">
        <v>1423</v>
      </c>
      <c r="C36" s="194">
        <v>5171021</v>
      </c>
      <c r="D36" s="195">
        <v>2031461</v>
      </c>
      <c r="E36" s="196">
        <v>39.28549120183422</v>
      </c>
      <c r="F36" s="197">
        <v>483976</v>
      </c>
      <c r="I36" s="198"/>
      <c r="J36" s="198"/>
      <c r="K36" s="191"/>
    </row>
    <row r="37" spans="1:11" ht="12.75">
      <c r="A37" s="192"/>
      <c r="B37" s="192" t="s">
        <v>1424</v>
      </c>
      <c r="C37" s="200">
        <v>30000</v>
      </c>
      <c r="D37" s="200">
        <v>11331</v>
      </c>
      <c r="E37" s="201">
        <v>37.77</v>
      </c>
      <c r="F37" s="200">
        <v>3834</v>
      </c>
      <c r="I37" s="202"/>
      <c r="J37" s="202"/>
      <c r="K37" s="191"/>
    </row>
    <row r="38" spans="1:11" ht="25.5">
      <c r="A38" s="154" t="s">
        <v>1425</v>
      </c>
      <c r="B38" s="199" t="s">
        <v>1426</v>
      </c>
      <c r="C38" s="194">
        <v>30000</v>
      </c>
      <c r="D38" s="195">
        <v>11331</v>
      </c>
      <c r="E38" s="196">
        <v>37.77</v>
      </c>
      <c r="F38" s="197">
        <v>3834</v>
      </c>
      <c r="I38" s="198"/>
      <c r="J38" s="198"/>
      <c r="K38" s="191"/>
    </row>
    <row r="39" spans="1:11" ht="12.75">
      <c r="A39" s="192"/>
      <c r="B39" s="192" t="s">
        <v>1427</v>
      </c>
      <c r="C39" s="200">
        <v>2300000</v>
      </c>
      <c r="D39" s="200">
        <v>1140744</v>
      </c>
      <c r="E39" s="201">
        <v>49.597565217391306</v>
      </c>
      <c r="F39" s="200">
        <v>326633</v>
      </c>
      <c r="I39" s="202"/>
      <c r="J39" s="202"/>
      <c r="K39" s="191"/>
    </row>
    <row r="40" spans="1:11" ht="38.25">
      <c r="A40" s="154" t="s">
        <v>1428</v>
      </c>
      <c r="B40" s="199" t="s">
        <v>1429</v>
      </c>
      <c r="C40" s="194">
        <v>164000</v>
      </c>
      <c r="D40" s="195">
        <v>101207</v>
      </c>
      <c r="E40" s="196">
        <v>61.71158536585366</v>
      </c>
      <c r="F40" s="197">
        <v>61641</v>
      </c>
      <c r="I40" s="198"/>
      <c r="J40" s="198"/>
      <c r="K40" s="191"/>
    </row>
    <row r="41" spans="1:11" ht="12.75">
      <c r="A41" s="154" t="s">
        <v>1430</v>
      </c>
      <c r="B41" s="193" t="s">
        <v>1431</v>
      </c>
      <c r="C41" s="194">
        <v>92000</v>
      </c>
      <c r="D41" s="195">
        <v>31370</v>
      </c>
      <c r="E41" s="196">
        <v>34.09782608695652</v>
      </c>
      <c r="F41" s="197">
        <v>10421</v>
      </c>
      <c r="I41" s="198"/>
      <c r="J41" s="198"/>
      <c r="K41" s="191"/>
    </row>
    <row r="42" spans="1:11" ht="12.75">
      <c r="A42" s="154" t="s">
        <v>1432</v>
      </c>
      <c r="B42" s="193" t="s">
        <v>1433</v>
      </c>
      <c r="C42" s="194">
        <v>25000</v>
      </c>
      <c r="D42" s="195">
        <v>17507</v>
      </c>
      <c r="E42" s="196">
        <v>70.028</v>
      </c>
      <c r="F42" s="197">
        <v>4324</v>
      </c>
      <c r="I42" s="198"/>
      <c r="J42" s="198"/>
      <c r="K42" s="191"/>
    </row>
    <row r="43" spans="1:11" ht="25.5">
      <c r="A43" s="154" t="s">
        <v>1434</v>
      </c>
      <c r="B43" s="199" t="s">
        <v>1435</v>
      </c>
      <c r="C43" s="194">
        <v>5000</v>
      </c>
      <c r="D43" s="195">
        <v>8</v>
      </c>
      <c r="E43" s="196">
        <v>0.16</v>
      </c>
      <c r="F43" s="197">
        <v>0</v>
      </c>
      <c r="I43" s="198"/>
      <c r="J43" s="198"/>
      <c r="K43" s="191"/>
    </row>
    <row r="44" spans="1:11" ht="25.5">
      <c r="A44" s="154" t="s">
        <v>1436</v>
      </c>
      <c r="B44" s="199" t="s">
        <v>1437</v>
      </c>
      <c r="C44" s="194">
        <v>314100</v>
      </c>
      <c r="D44" s="195">
        <v>91604</v>
      </c>
      <c r="E44" s="196">
        <v>29.163960522126715</v>
      </c>
      <c r="F44" s="197">
        <v>13362</v>
      </c>
      <c r="I44" s="198"/>
      <c r="J44" s="198"/>
      <c r="K44" s="191"/>
    </row>
    <row r="45" spans="1:11" ht="25.5">
      <c r="A45" s="154" t="s">
        <v>1438</v>
      </c>
      <c r="B45" s="199" t="s">
        <v>1439</v>
      </c>
      <c r="C45" s="194">
        <v>120000</v>
      </c>
      <c r="D45" s="195">
        <v>85331</v>
      </c>
      <c r="E45" s="196">
        <v>71.10916666666667</v>
      </c>
      <c r="F45" s="197">
        <v>19136</v>
      </c>
      <c r="I45" s="198"/>
      <c r="J45" s="198"/>
      <c r="K45" s="191"/>
    </row>
    <row r="46" spans="1:11" ht="25.5">
      <c r="A46" s="154" t="s">
        <v>1440</v>
      </c>
      <c r="B46" s="199" t="s">
        <v>1441</v>
      </c>
      <c r="C46" s="194">
        <v>274300</v>
      </c>
      <c r="D46" s="195">
        <v>438043</v>
      </c>
      <c r="E46" s="196">
        <v>159.69485964272693</v>
      </c>
      <c r="F46" s="197">
        <v>168401</v>
      </c>
      <c r="I46" s="198"/>
      <c r="J46" s="198"/>
      <c r="K46" s="191"/>
    </row>
    <row r="47" spans="1:11" ht="25.5">
      <c r="A47" s="154" t="s">
        <v>1442</v>
      </c>
      <c r="B47" s="199" t="s">
        <v>1443</v>
      </c>
      <c r="C47" s="194">
        <v>405000</v>
      </c>
      <c r="D47" s="195">
        <v>140050</v>
      </c>
      <c r="E47" s="196">
        <v>34.58024691358025</v>
      </c>
      <c r="F47" s="197">
        <v>280</v>
      </c>
      <c r="I47" s="198"/>
      <c r="J47" s="198"/>
      <c r="K47" s="191"/>
    </row>
    <row r="48" spans="1:11" ht="25.5">
      <c r="A48" s="207" t="s">
        <v>1444</v>
      </c>
      <c r="B48" s="199" t="s">
        <v>1445</v>
      </c>
      <c r="C48" s="194">
        <v>112500</v>
      </c>
      <c r="D48" s="195">
        <v>27506</v>
      </c>
      <c r="E48" s="196">
        <v>24.44977777777778</v>
      </c>
      <c r="F48" s="197">
        <v>0</v>
      </c>
      <c r="I48" s="198"/>
      <c r="J48" s="198"/>
      <c r="K48" s="191"/>
    </row>
    <row r="49" spans="1:11" ht="25.5">
      <c r="A49" s="207" t="s">
        <v>1446</v>
      </c>
      <c r="B49" s="199" t="s">
        <v>1447</v>
      </c>
      <c r="C49" s="194">
        <v>133000</v>
      </c>
      <c r="D49" s="195">
        <v>0</v>
      </c>
      <c r="E49" s="196">
        <v>0</v>
      </c>
      <c r="F49" s="197">
        <v>0</v>
      </c>
      <c r="I49" s="198"/>
      <c r="J49" s="198"/>
      <c r="K49" s="191"/>
    </row>
    <row r="50" spans="1:11" ht="12.75">
      <c r="A50" s="207" t="s">
        <v>1448</v>
      </c>
      <c r="B50" s="199" t="s">
        <v>1449</v>
      </c>
      <c r="C50" s="194">
        <v>655100</v>
      </c>
      <c r="D50" s="195">
        <v>208118</v>
      </c>
      <c r="E50" s="196">
        <v>31.768890245764002</v>
      </c>
      <c r="F50" s="197">
        <v>49068</v>
      </c>
      <c r="I50" s="198"/>
      <c r="J50" s="198"/>
      <c r="K50" s="191"/>
    </row>
    <row r="51" spans="1:11" ht="12.75">
      <c r="A51" s="192"/>
      <c r="B51" s="192" t="s">
        <v>1450</v>
      </c>
      <c r="C51" s="200">
        <v>862463</v>
      </c>
      <c r="D51" s="200">
        <v>447108</v>
      </c>
      <c r="E51" s="201">
        <v>51.84083259223874</v>
      </c>
      <c r="F51" s="200">
        <v>60777</v>
      </c>
      <c r="I51" s="202"/>
      <c r="J51" s="202"/>
      <c r="K51" s="191"/>
    </row>
    <row r="52" spans="1:11" ht="12.75">
      <c r="A52" s="154" t="s">
        <v>1451</v>
      </c>
      <c r="B52" s="193" t="s">
        <v>1452</v>
      </c>
      <c r="C52" s="194">
        <v>120767</v>
      </c>
      <c r="D52" s="195">
        <v>100000</v>
      </c>
      <c r="E52" s="196">
        <v>82.80407727276491</v>
      </c>
      <c r="F52" s="197">
        <v>0</v>
      </c>
      <c r="I52" s="198"/>
      <c r="J52" s="198"/>
      <c r="K52" s="191"/>
    </row>
    <row r="53" spans="1:11" ht="12.75" customHeight="1">
      <c r="A53" s="154" t="s">
        <v>1453</v>
      </c>
      <c r="B53" s="193" t="s">
        <v>1454</v>
      </c>
      <c r="C53" s="194">
        <v>635606</v>
      </c>
      <c r="D53" s="195">
        <v>312319</v>
      </c>
      <c r="E53" s="196">
        <v>49.13720134800489</v>
      </c>
      <c r="F53" s="197">
        <v>51732</v>
      </c>
      <c r="I53" s="198"/>
      <c r="J53" s="198"/>
      <c r="K53" s="191"/>
    </row>
    <row r="54" spans="1:11" ht="25.5">
      <c r="A54" s="154" t="s">
        <v>1455</v>
      </c>
      <c r="B54" s="199" t="s">
        <v>1456</v>
      </c>
      <c r="C54" s="194">
        <v>106090</v>
      </c>
      <c r="D54" s="195">
        <v>34789</v>
      </c>
      <c r="E54" s="196">
        <v>32.79196908285418</v>
      </c>
      <c r="F54" s="197">
        <v>9045</v>
      </c>
      <c r="I54" s="198"/>
      <c r="J54" s="198"/>
      <c r="K54" s="191"/>
    </row>
    <row r="55" spans="1:11" ht="12.75">
      <c r="A55" s="192"/>
      <c r="B55" s="192" t="s">
        <v>1457</v>
      </c>
      <c r="C55" s="200">
        <v>300000</v>
      </c>
      <c r="D55" s="200">
        <v>226480</v>
      </c>
      <c r="E55" s="201">
        <v>75.49333333333334</v>
      </c>
      <c r="F55" s="200">
        <v>70585</v>
      </c>
      <c r="I55" s="202"/>
      <c r="J55" s="202"/>
      <c r="K55" s="191"/>
    </row>
    <row r="56" spans="1:11" ht="25.5">
      <c r="A56" s="154" t="s">
        <v>1458</v>
      </c>
      <c r="B56" s="199" t="s">
        <v>1459</v>
      </c>
      <c r="C56" s="194">
        <v>300000</v>
      </c>
      <c r="D56" s="195">
        <v>226480</v>
      </c>
      <c r="E56" s="196">
        <v>75.49333333333334</v>
      </c>
      <c r="F56" s="197">
        <v>70585</v>
      </c>
      <c r="I56" s="198"/>
      <c r="J56" s="198"/>
      <c r="K56" s="191"/>
    </row>
    <row r="57" spans="1:11" ht="12.75">
      <c r="A57" s="192"/>
      <c r="B57" s="192" t="s">
        <v>1460</v>
      </c>
      <c r="C57" s="200">
        <v>15709334</v>
      </c>
      <c r="D57" s="200">
        <v>34894431</v>
      </c>
      <c r="E57" s="201">
        <v>222.12546375295096</v>
      </c>
      <c r="F57" s="200">
        <v>7289251</v>
      </c>
      <c r="I57" s="202"/>
      <c r="J57" s="202"/>
      <c r="K57" s="191"/>
    </row>
    <row r="58" spans="1:11" ht="12.75">
      <c r="A58" s="154" t="s">
        <v>1461</v>
      </c>
      <c r="B58" s="199" t="s">
        <v>1462</v>
      </c>
      <c r="C58" s="194">
        <v>105000</v>
      </c>
      <c r="D58" s="195">
        <v>31607</v>
      </c>
      <c r="E58" s="196">
        <v>30.101904761904763</v>
      </c>
      <c r="F58" s="197">
        <v>6667</v>
      </c>
      <c r="I58" s="198"/>
      <c r="J58" s="198"/>
      <c r="K58" s="191"/>
    </row>
    <row r="59" spans="1:11" ht="12.75">
      <c r="A59" s="154" t="s">
        <v>1463</v>
      </c>
      <c r="B59" s="193" t="s">
        <v>1464</v>
      </c>
      <c r="C59" s="194">
        <v>3500000</v>
      </c>
      <c r="D59" s="195">
        <v>1654934</v>
      </c>
      <c r="E59" s="196">
        <v>47.28382857142857</v>
      </c>
      <c r="F59" s="197">
        <v>406599</v>
      </c>
      <c r="I59" s="198"/>
      <c r="J59" s="198"/>
      <c r="K59" s="191"/>
    </row>
    <row r="60" spans="1:11" ht="12.75">
      <c r="A60" s="154" t="s">
        <v>1465</v>
      </c>
      <c r="B60" s="199" t="s">
        <v>1466</v>
      </c>
      <c r="C60" s="194">
        <v>40000</v>
      </c>
      <c r="D60" s="195">
        <v>22666</v>
      </c>
      <c r="E60" s="196">
        <v>56.665</v>
      </c>
      <c r="F60" s="197">
        <v>3231</v>
      </c>
      <c r="I60" s="198"/>
      <c r="J60" s="198"/>
      <c r="K60" s="191"/>
    </row>
    <row r="61" spans="1:11" ht="12.75">
      <c r="A61" s="154" t="s">
        <v>1467</v>
      </c>
      <c r="B61" s="193" t="s">
        <v>1468</v>
      </c>
      <c r="C61" s="194">
        <v>35000</v>
      </c>
      <c r="D61" s="195">
        <v>29061</v>
      </c>
      <c r="E61" s="196">
        <v>83.03142857142856</v>
      </c>
      <c r="F61" s="197">
        <v>3761</v>
      </c>
      <c r="I61" s="198"/>
      <c r="J61" s="198"/>
      <c r="K61" s="191"/>
    </row>
    <row r="62" spans="1:11" ht="12.75">
      <c r="A62" s="154" t="s">
        <v>1469</v>
      </c>
      <c r="B62" s="193" t="s">
        <v>1470</v>
      </c>
      <c r="C62" s="194">
        <v>2875252</v>
      </c>
      <c r="D62" s="195">
        <v>1394909</v>
      </c>
      <c r="E62" s="196">
        <v>48.51432152729569</v>
      </c>
      <c r="F62" s="197">
        <v>304847</v>
      </c>
      <c r="I62" s="198"/>
      <c r="J62" s="198"/>
      <c r="K62" s="191"/>
    </row>
    <row r="63" spans="1:11" ht="25.5">
      <c r="A63" s="154" t="s">
        <v>1471</v>
      </c>
      <c r="B63" s="199" t="s">
        <v>1472</v>
      </c>
      <c r="C63" s="194">
        <v>1000</v>
      </c>
      <c r="D63" s="195">
        <v>0</v>
      </c>
      <c r="E63" s="196">
        <v>0</v>
      </c>
      <c r="F63" s="197">
        <v>0</v>
      </c>
      <c r="I63" s="198"/>
      <c r="J63" s="198"/>
      <c r="K63" s="191"/>
    </row>
    <row r="64" spans="1:11" ht="12.75">
      <c r="A64" s="154" t="s">
        <v>1473</v>
      </c>
      <c r="B64" s="193" t="s">
        <v>1474</v>
      </c>
      <c r="C64" s="194">
        <v>850000</v>
      </c>
      <c r="D64" s="195">
        <v>452422</v>
      </c>
      <c r="E64" s="196">
        <v>53.22611764705882</v>
      </c>
      <c r="F64" s="197">
        <v>87849</v>
      </c>
      <c r="I64" s="198"/>
      <c r="J64" s="198"/>
      <c r="K64" s="191"/>
    </row>
    <row r="65" spans="1:11" ht="25.5">
      <c r="A65" s="154" t="s">
        <v>1475</v>
      </c>
      <c r="B65" s="199" t="s">
        <v>1476</v>
      </c>
      <c r="C65" s="194">
        <v>1002000</v>
      </c>
      <c r="D65" s="195">
        <v>440921</v>
      </c>
      <c r="E65" s="196">
        <v>44.004091816367264</v>
      </c>
      <c r="F65" s="197">
        <v>89744</v>
      </c>
      <c r="I65" s="198"/>
      <c r="J65" s="198"/>
      <c r="K65" s="191"/>
    </row>
    <row r="66" spans="1:11" ht="12.75">
      <c r="A66" s="154" t="s">
        <v>1364</v>
      </c>
      <c r="B66" s="199" t="s">
        <v>1477</v>
      </c>
      <c r="C66" s="194">
        <v>2006722</v>
      </c>
      <c r="D66" s="195">
        <v>859558</v>
      </c>
      <c r="E66" s="196">
        <v>42.83393514398108</v>
      </c>
      <c r="F66" s="197">
        <v>207902</v>
      </c>
      <c r="I66" s="198"/>
      <c r="J66" s="198"/>
      <c r="K66" s="191"/>
    </row>
    <row r="67" spans="1:11" ht="38.25">
      <c r="A67" s="154" t="s">
        <v>1478</v>
      </c>
      <c r="B67" s="199" t="s">
        <v>1479</v>
      </c>
      <c r="C67" s="194">
        <v>32000</v>
      </c>
      <c r="D67" s="195">
        <v>6979</v>
      </c>
      <c r="E67" s="196">
        <v>21.809375</v>
      </c>
      <c r="F67" s="197">
        <v>685</v>
      </c>
      <c r="I67" s="198"/>
      <c r="J67" s="198"/>
      <c r="K67" s="191"/>
    </row>
    <row r="68" spans="1:11" ht="38.25">
      <c r="A68" s="154" t="s">
        <v>1480</v>
      </c>
      <c r="B68" s="199" t="s">
        <v>1481</v>
      </c>
      <c r="C68" s="194">
        <v>3549440</v>
      </c>
      <c r="D68" s="195">
        <v>28749956</v>
      </c>
      <c r="E68" s="196">
        <v>809.985687883159</v>
      </c>
      <c r="F68" s="197">
        <v>5899749</v>
      </c>
      <c r="I68" s="198"/>
      <c r="J68" s="198"/>
      <c r="K68" s="191"/>
    </row>
    <row r="69" spans="1:11" ht="12.75">
      <c r="A69" s="154" t="s">
        <v>1482</v>
      </c>
      <c r="B69" s="199" t="s">
        <v>1483</v>
      </c>
      <c r="C69" s="194">
        <v>10420</v>
      </c>
      <c r="D69" s="195">
        <v>14467</v>
      </c>
      <c r="E69" s="196">
        <v>138.83877159309023</v>
      </c>
      <c r="F69" s="197">
        <v>1237</v>
      </c>
      <c r="I69" s="198"/>
      <c r="J69" s="198"/>
      <c r="K69" s="191"/>
    </row>
    <row r="70" spans="1:11" ht="12.75">
      <c r="A70" s="154" t="s">
        <v>1484</v>
      </c>
      <c r="B70" s="193" t="s">
        <v>1485</v>
      </c>
      <c r="C70" s="194">
        <v>1700000</v>
      </c>
      <c r="D70" s="195">
        <v>1236476</v>
      </c>
      <c r="E70" s="196">
        <v>72.73388235294118</v>
      </c>
      <c r="F70" s="197">
        <v>276880</v>
      </c>
      <c r="I70" s="198"/>
      <c r="J70" s="198"/>
      <c r="K70" s="191"/>
    </row>
    <row r="71" spans="1:11" ht="12.75">
      <c r="A71" s="154" t="s">
        <v>1486</v>
      </c>
      <c r="B71" s="193" t="s">
        <v>1487</v>
      </c>
      <c r="C71" s="194">
        <v>2500</v>
      </c>
      <c r="D71" s="195">
        <v>475</v>
      </c>
      <c r="E71" s="196">
        <v>19</v>
      </c>
      <c r="F71" s="197">
        <v>100</v>
      </c>
      <c r="I71" s="198"/>
      <c r="J71" s="198"/>
      <c r="K71" s="191"/>
    </row>
    <row r="72" spans="1:11" ht="12.75">
      <c r="A72" s="192"/>
      <c r="B72" s="192" t="s">
        <v>1488</v>
      </c>
      <c r="C72" s="200">
        <v>18000</v>
      </c>
      <c r="D72" s="200">
        <v>9422</v>
      </c>
      <c r="E72" s="201">
        <v>52.34444444444445</v>
      </c>
      <c r="F72" s="208">
        <v>1652</v>
      </c>
      <c r="I72" s="202"/>
      <c r="J72" s="202"/>
      <c r="K72" s="191"/>
    </row>
    <row r="73" spans="1:11" ht="25.5">
      <c r="A73" s="154" t="s">
        <v>1489</v>
      </c>
      <c r="B73" s="199" t="s">
        <v>1490</v>
      </c>
      <c r="C73" s="194">
        <v>18000</v>
      </c>
      <c r="D73" s="195">
        <v>9422</v>
      </c>
      <c r="E73" s="196">
        <v>52.34444444444445</v>
      </c>
      <c r="F73" s="197">
        <v>1652</v>
      </c>
      <c r="I73" s="198"/>
      <c r="J73" s="198"/>
      <c r="K73" s="191"/>
    </row>
    <row r="74" spans="1:11" ht="12.75">
      <c r="A74" s="154"/>
      <c r="B74" s="192" t="s">
        <v>1491</v>
      </c>
      <c r="C74" s="200">
        <v>102000</v>
      </c>
      <c r="D74" s="200">
        <v>60200</v>
      </c>
      <c r="E74" s="201">
        <v>59.01960784313726</v>
      </c>
      <c r="F74" s="208">
        <v>32500</v>
      </c>
      <c r="I74" s="202"/>
      <c r="J74" s="202"/>
      <c r="K74" s="191"/>
    </row>
    <row r="75" spans="1:11" ht="25.5">
      <c r="A75" s="154" t="s">
        <v>1492</v>
      </c>
      <c r="B75" s="199" t="s">
        <v>1493</v>
      </c>
      <c r="C75" s="194">
        <v>102000</v>
      </c>
      <c r="D75" s="195">
        <v>60200</v>
      </c>
      <c r="E75" s="196">
        <v>59.01960784313726</v>
      </c>
      <c r="F75" s="197">
        <v>32500</v>
      </c>
      <c r="I75" s="198"/>
      <c r="J75" s="198"/>
      <c r="K75" s="191"/>
    </row>
    <row r="76" spans="5:11" ht="12.75">
      <c r="E76" s="209"/>
      <c r="I76" s="11"/>
      <c r="J76" s="11"/>
      <c r="K76" s="191"/>
    </row>
    <row r="77" spans="1:11" ht="12.75">
      <c r="A77" s="210" t="s">
        <v>1494</v>
      </c>
      <c r="E77" s="209"/>
      <c r="I77" s="11"/>
      <c r="J77" s="11"/>
      <c r="K77" s="191"/>
    </row>
    <row r="78" spans="1:11" ht="12.75">
      <c r="A78" s="211"/>
      <c r="B78" s="199" t="s">
        <v>1477</v>
      </c>
      <c r="C78" s="212"/>
      <c r="D78" s="195"/>
      <c r="E78" s="213"/>
      <c r="F78" s="45"/>
      <c r="I78" s="214"/>
      <c r="J78" s="214"/>
      <c r="K78" s="191"/>
    </row>
    <row r="79" spans="1:11" ht="12.75">
      <c r="A79" s="211"/>
      <c r="B79" s="187" t="s">
        <v>1495</v>
      </c>
      <c r="C79" s="215">
        <v>2220000</v>
      </c>
      <c r="D79" s="215">
        <v>1123339</v>
      </c>
      <c r="E79" s="216">
        <v>50.600855855855855</v>
      </c>
      <c r="F79" s="215">
        <v>209180</v>
      </c>
      <c r="I79" s="217"/>
      <c r="J79" s="217"/>
      <c r="K79" s="191"/>
    </row>
    <row r="80" spans="1:11" ht="12.75">
      <c r="A80" s="211"/>
      <c r="B80" s="199" t="s">
        <v>1496</v>
      </c>
      <c r="C80" s="212"/>
      <c r="D80" s="195"/>
      <c r="E80" s="213"/>
      <c r="F80" s="45"/>
      <c r="I80" s="214"/>
      <c r="J80" s="214"/>
      <c r="K80" s="191"/>
    </row>
    <row r="81" spans="1:11" ht="25.5">
      <c r="A81" s="211"/>
      <c r="B81" s="199" t="s">
        <v>1497</v>
      </c>
      <c r="C81" s="218">
        <v>2006722</v>
      </c>
      <c r="D81" s="195">
        <v>859558</v>
      </c>
      <c r="E81" s="219">
        <v>42.83393514398108</v>
      </c>
      <c r="F81" s="197">
        <v>207902</v>
      </c>
      <c r="I81" s="220"/>
      <c r="J81" s="220"/>
      <c r="K81" s="191"/>
    </row>
    <row r="82" spans="1:11" ht="38.25">
      <c r="A82" s="211"/>
      <c r="B82" s="199" t="s">
        <v>1498</v>
      </c>
      <c r="C82" s="218">
        <v>213278</v>
      </c>
      <c r="D82" s="195">
        <v>263781</v>
      </c>
      <c r="E82" s="219">
        <v>123.67942310036666</v>
      </c>
      <c r="F82" s="197">
        <v>1278</v>
      </c>
      <c r="I82" s="220"/>
      <c r="J82" s="220"/>
      <c r="K82" s="191"/>
    </row>
    <row r="86" spans="1:72" s="97" customFormat="1" ht="12.75">
      <c r="A86" s="103" t="s">
        <v>1499</v>
      </c>
      <c r="B86" s="101"/>
      <c r="C86" s="221"/>
      <c r="D86" s="221"/>
      <c r="E86" s="222"/>
      <c r="F86" s="221" t="s">
        <v>1219</v>
      </c>
      <c r="G86" s="175"/>
      <c r="H86" s="176"/>
      <c r="I86" s="223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</row>
    <row r="87" spans="1:72" s="97" customFormat="1" ht="12.75">
      <c r="A87" s="103"/>
      <c r="B87" s="101"/>
      <c r="C87" s="221"/>
      <c r="D87" s="221"/>
      <c r="E87" s="222"/>
      <c r="F87" s="221"/>
      <c r="G87" s="175"/>
      <c r="H87" s="176"/>
      <c r="I87" s="223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</row>
    <row r="88" spans="1:72" s="97" customFormat="1" ht="12.75">
      <c r="A88" s="103"/>
      <c r="B88" s="224"/>
      <c r="C88" s="221"/>
      <c r="F88" s="221"/>
      <c r="G88" s="175"/>
      <c r="H88" s="225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</row>
    <row r="89" spans="1:72" s="97" customFormat="1" ht="12.75">
      <c r="A89" s="103"/>
      <c r="B89" s="224"/>
      <c r="C89" s="221"/>
      <c r="F89" s="226"/>
      <c r="G89" s="175"/>
      <c r="H89" s="225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2" s="97" customFormat="1" ht="12.75">
      <c r="A90" s="103" t="s">
        <v>1381</v>
      </c>
      <c r="B90" s="224"/>
      <c r="C90" s="221"/>
      <c r="F90" s="226"/>
      <c r="G90" s="175"/>
      <c r="H90" s="225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3"/>
  <sheetViews>
    <sheetView zoomScaleSheetLayoutView="120" workbookViewId="0" topLeftCell="A3">
      <selection activeCell="C22" sqref="C22"/>
    </sheetView>
  </sheetViews>
  <sheetFormatPr defaultColWidth="9.140625" defaultRowHeight="12.75"/>
  <cols>
    <col min="1" max="1" width="10.28125" style="101" customWidth="1"/>
    <col min="2" max="2" width="38.421875" style="101" customWidth="1"/>
    <col min="3" max="4" width="12.28125" style="226" customWidth="1"/>
    <col min="5" max="5" width="13.140625" style="226" bestFit="1" customWidth="1"/>
    <col min="6" max="6" width="9.8515625" style="226" customWidth="1"/>
    <col min="7" max="7" width="9.28125" style="101" bestFit="1" customWidth="1"/>
    <col min="8" max="8" width="11.28125" style="101" customWidth="1"/>
    <col min="9" max="9" width="11.7109375" style="101" customWidth="1"/>
    <col min="10" max="16384" width="9.140625" style="101" customWidth="1"/>
  </cols>
  <sheetData>
    <row r="1" spans="1:9" ht="12.75">
      <c r="A1" s="446" t="s">
        <v>1188</v>
      </c>
      <c r="B1" s="446"/>
      <c r="C1" s="446"/>
      <c r="D1" s="446"/>
      <c r="E1" s="446"/>
      <c r="F1" s="446"/>
      <c r="G1" s="446"/>
      <c r="H1" s="446"/>
      <c r="I1" s="446"/>
    </row>
    <row r="2" spans="1:9" ht="15" customHeight="1">
      <c r="A2" s="783" t="s">
        <v>1189</v>
      </c>
      <c r="B2" s="783"/>
      <c r="C2" s="783"/>
      <c r="D2" s="783"/>
      <c r="E2" s="783"/>
      <c r="F2" s="783"/>
      <c r="G2" s="783"/>
      <c r="H2" s="783"/>
      <c r="I2" s="783"/>
    </row>
    <row r="3" spans="1:9" ht="3.75" customHeight="1">
      <c r="A3" s="782"/>
      <c r="B3" s="782"/>
      <c r="C3" s="782"/>
      <c r="D3" s="782"/>
      <c r="E3" s="782"/>
      <c r="F3" s="782"/>
      <c r="G3" s="7"/>
      <c r="H3" s="7"/>
      <c r="I3" s="7"/>
    </row>
    <row r="4" spans="1:9" s="105" customFormat="1" ht="12.75">
      <c r="A4" s="780" t="s">
        <v>1221</v>
      </c>
      <c r="B4" s="780"/>
      <c r="C4" s="780"/>
      <c r="D4" s="780"/>
      <c r="E4" s="780"/>
      <c r="F4" s="780"/>
      <c r="G4" s="780"/>
      <c r="H4" s="780"/>
      <c r="I4" s="780"/>
    </row>
    <row r="5" spans="3:9" s="105" customFormat="1" ht="12.75">
      <c r="C5" s="172"/>
      <c r="D5" s="172"/>
      <c r="E5" s="172"/>
      <c r="F5" s="172"/>
      <c r="G5" s="172"/>
      <c r="H5" s="172"/>
      <c r="I5" s="172"/>
    </row>
    <row r="6" spans="1:9" s="231" customFormat="1" ht="17.25" customHeight="1">
      <c r="A6" s="446" t="s">
        <v>1191</v>
      </c>
      <c r="B6" s="446"/>
      <c r="C6" s="446"/>
      <c r="D6" s="446"/>
      <c r="E6" s="446"/>
      <c r="F6" s="446"/>
      <c r="G6" s="446"/>
      <c r="H6" s="446"/>
      <c r="I6" s="446"/>
    </row>
    <row r="7" spans="1:9" s="231" customFormat="1" ht="17.25" customHeight="1">
      <c r="A7" s="781" t="s">
        <v>1500</v>
      </c>
      <c r="B7" s="781"/>
      <c r="C7" s="781"/>
      <c r="D7" s="781"/>
      <c r="E7" s="781"/>
      <c r="F7" s="781"/>
      <c r="G7" s="781"/>
      <c r="H7" s="781"/>
      <c r="I7" s="781"/>
    </row>
    <row r="8" spans="1:9" s="231" customFormat="1" ht="17.25" customHeight="1">
      <c r="A8" s="505" t="s">
        <v>1501</v>
      </c>
      <c r="B8" s="505"/>
      <c r="C8" s="505"/>
      <c r="D8" s="505"/>
      <c r="E8" s="505"/>
      <c r="F8" s="505"/>
      <c r="G8" s="505"/>
      <c r="H8" s="505"/>
      <c r="I8" s="505"/>
    </row>
    <row r="9" spans="1:9" s="234" customFormat="1" ht="12.75">
      <c r="A9" s="478" t="s">
        <v>1194</v>
      </c>
      <c r="B9" s="478"/>
      <c r="C9" s="478"/>
      <c r="D9" s="478"/>
      <c r="E9" s="478"/>
      <c r="F9" s="478"/>
      <c r="G9" s="478"/>
      <c r="H9" s="478"/>
      <c r="I9" s="478"/>
    </row>
    <row r="10" spans="1:9" s="234" customFormat="1" ht="12.75">
      <c r="A10" s="235" t="s">
        <v>1195</v>
      </c>
      <c r="B10" s="173"/>
      <c r="C10" s="173"/>
      <c r="D10" s="173"/>
      <c r="E10" s="173"/>
      <c r="F10" s="177"/>
      <c r="I10" s="236" t="s">
        <v>1502</v>
      </c>
    </row>
    <row r="11" spans="1:9" ht="15">
      <c r="A11" s="237"/>
      <c r="B11" s="237"/>
      <c r="I11" s="226" t="s">
        <v>1503</v>
      </c>
    </row>
    <row r="12" ht="12.75">
      <c r="I12" s="226" t="s">
        <v>1224</v>
      </c>
    </row>
    <row r="13" spans="1:9" ht="102">
      <c r="A13" s="180" t="s">
        <v>1504</v>
      </c>
      <c r="B13" s="180" t="s">
        <v>1225</v>
      </c>
      <c r="C13" s="180" t="s">
        <v>1226</v>
      </c>
      <c r="D13" s="238" t="s">
        <v>1505</v>
      </c>
      <c r="E13" s="180" t="s">
        <v>1227</v>
      </c>
      <c r="F13" s="180" t="s">
        <v>1506</v>
      </c>
      <c r="G13" s="180" t="s">
        <v>1507</v>
      </c>
      <c r="H13" s="238" t="s">
        <v>1508</v>
      </c>
      <c r="I13" s="180" t="s">
        <v>1229</v>
      </c>
    </row>
    <row r="14" spans="1:9" ht="12.75">
      <c r="A14" s="154">
        <v>1</v>
      </c>
      <c r="B14" s="180">
        <v>2</v>
      </c>
      <c r="C14" s="180">
        <v>3</v>
      </c>
      <c r="D14" s="239">
        <v>4</v>
      </c>
      <c r="E14" s="180">
        <v>5</v>
      </c>
      <c r="F14" s="180">
        <v>6</v>
      </c>
      <c r="G14" s="180">
        <v>7</v>
      </c>
      <c r="H14" s="180">
        <v>8</v>
      </c>
      <c r="I14" s="180">
        <v>9</v>
      </c>
    </row>
    <row r="15" spans="1:9" ht="12.75">
      <c r="A15" s="240"/>
      <c r="B15" s="241" t="s">
        <v>1509</v>
      </c>
      <c r="C15" s="243">
        <v>3155625620</v>
      </c>
      <c r="D15" s="244" t="s">
        <v>1205</v>
      </c>
      <c r="E15" s="243">
        <v>1188770114</v>
      </c>
      <c r="F15" s="245">
        <v>37.67145590610333</v>
      </c>
      <c r="G15" s="245" t="s">
        <v>1205</v>
      </c>
      <c r="H15" s="246" t="s">
        <v>1205</v>
      </c>
      <c r="I15" s="243">
        <v>288125704</v>
      </c>
    </row>
    <row r="16" spans="1:9" ht="13.5" customHeight="1">
      <c r="A16" s="247"/>
      <c r="B16" s="248" t="s">
        <v>1510</v>
      </c>
      <c r="C16" s="203">
        <v>3469825617</v>
      </c>
      <c r="D16" s="203">
        <v>1445172844</v>
      </c>
      <c r="E16" s="203">
        <v>1384083444</v>
      </c>
      <c r="F16" s="249">
        <v>39.889135558249585</v>
      </c>
      <c r="G16" s="249">
        <v>95.7728654912367</v>
      </c>
      <c r="H16" s="203">
        <v>268329038</v>
      </c>
      <c r="I16" s="203">
        <v>262351782</v>
      </c>
    </row>
    <row r="17" spans="1:9" ht="24.75" customHeight="1">
      <c r="A17" s="247"/>
      <c r="B17" s="250" t="s">
        <v>1511</v>
      </c>
      <c r="C17" s="203">
        <v>132442592</v>
      </c>
      <c r="D17" s="203">
        <v>56262743</v>
      </c>
      <c r="E17" s="203">
        <v>49183950</v>
      </c>
      <c r="F17" s="249">
        <v>37.13605212438005</v>
      </c>
      <c r="G17" s="249">
        <v>87.4183293907302</v>
      </c>
      <c r="H17" s="203">
        <v>10302678</v>
      </c>
      <c r="I17" s="203">
        <v>8552412</v>
      </c>
    </row>
    <row r="18" spans="1:9" ht="12" customHeight="1">
      <c r="A18" s="247"/>
      <c r="B18" s="250" t="s">
        <v>1512</v>
      </c>
      <c r="C18" s="203">
        <v>203116346</v>
      </c>
      <c r="D18" s="203">
        <v>103652791</v>
      </c>
      <c r="E18" s="203">
        <v>49642184</v>
      </c>
      <c r="F18" s="249">
        <v>24.440270306950087</v>
      </c>
      <c r="G18" s="249">
        <v>47.89276151763246</v>
      </c>
      <c r="H18" s="203">
        <v>17415694</v>
      </c>
      <c r="I18" s="203">
        <v>13188704</v>
      </c>
    </row>
    <row r="19" spans="1:9" ht="12.75">
      <c r="A19" s="247"/>
      <c r="B19" s="250" t="s">
        <v>1513</v>
      </c>
      <c r="C19" s="203">
        <v>3134266679</v>
      </c>
      <c r="D19" s="203">
        <v>1285257310</v>
      </c>
      <c r="E19" s="203">
        <v>1285257310</v>
      </c>
      <c r="F19" s="249">
        <v>41.00663541527572</v>
      </c>
      <c r="G19" s="249">
        <v>100</v>
      </c>
      <c r="H19" s="203">
        <v>240610666</v>
      </c>
      <c r="I19" s="203">
        <v>240610666</v>
      </c>
    </row>
    <row r="20" spans="1:9" ht="25.5">
      <c r="A20" s="247"/>
      <c r="B20" s="250" t="s">
        <v>1514</v>
      </c>
      <c r="C20" s="203">
        <v>3134266679</v>
      </c>
      <c r="D20" s="203">
        <v>1285257310</v>
      </c>
      <c r="E20" s="203">
        <v>1285257310</v>
      </c>
      <c r="F20" s="249">
        <v>41.00663541527572</v>
      </c>
      <c r="G20" s="249">
        <v>100</v>
      </c>
      <c r="H20" s="203">
        <v>240610666</v>
      </c>
      <c r="I20" s="203">
        <v>240610666</v>
      </c>
    </row>
    <row r="21" spans="1:9" ht="24.75" customHeight="1">
      <c r="A21" s="251"/>
      <c r="B21" s="252" t="s">
        <v>1515</v>
      </c>
      <c r="C21" s="243">
        <v>3481957290</v>
      </c>
      <c r="D21" s="243">
        <v>1434907372</v>
      </c>
      <c r="E21" s="243">
        <v>1137888494</v>
      </c>
      <c r="F21" s="245">
        <v>32.679564946645286</v>
      </c>
      <c r="G21" s="245">
        <v>79.30048421271893</v>
      </c>
      <c r="H21" s="243">
        <v>269814415</v>
      </c>
      <c r="I21" s="243">
        <v>239726588</v>
      </c>
    </row>
    <row r="22" spans="1:9" s="254" customFormat="1" ht="12.75" customHeight="1">
      <c r="A22" s="253" t="s">
        <v>1516</v>
      </c>
      <c r="B22" s="253" t="s">
        <v>1517</v>
      </c>
      <c r="C22" s="243">
        <v>3027834204</v>
      </c>
      <c r="D22" s="243">
        <v>1264677655</v>
      </c>
      <c r="E22" s="243">
        <v>1053482080</v>
      </c>
      <c r="F22" s="245">
        <v>34.79325514614604</v>
      </c>
      <c r="G22" s="245">
        <v>83.30044227752249</v>
      </c>
      <c r="H22" s="243">
        <v>229498121</v>
      </c>
      <c r="I22" s="243">
        <v>218876157</v>
      </c>
    </row>
    <row r="23" spans="1:9" s="254" customFormat="1" ht="12.75" customHeight="1">
      <c r="A23" s="192" t="s">
        <v>1518</v>
      </c>
      <c r="B23" s="192" t="s">
        <v>1519</v>
      </c>
      <c r="C23" s="243">
        <v>1272047457</v>
      </c>
      <c r="D23" s="243">
        <v>491116755</v>
      </c>
      <c r="E23" s="243">
        <v>411610241</v>
      </c>
      <c r="F23" s="245">
        <v>32.358088429400475</v>
      </c>
      <c r="G23" s="245">
        <v>83.81107685890294</v>
      </c>
      <c r="H23" s="243">
        <v>97619712</v>
      </c>
      <c r="I23" s="243">
        <v>91350496</v>
      </c>
    </row>
    <row r="24" spans="1:9" ht="12.75" customHeight="1">
      <c r="A24" s="193">
        <v>1000</v>
      </c>
      <c r="B24" s="255" t="s">
        <v>1520</v>
      </c>
      <c r="C24" s="203">
        <v>770632573</v>
      </c>
      <c r="D24" s="203">
        <v>290015345</v>
      </c>
      <c r="E24" s="203">
        <v>261532921</v>
      </c>
      <c r="F24" s="249">
        <v>33.93743402019421</v>
      </c>
      <c r="G24" s="249">
        <v>90.17899414943027</v>
      </c>
      <c r="H24" s="203">
        <v>60950653</v>
      </c>
      <c r="I24" s="203">
        <v>58540626</v>
      </c>
    </row>
    <row r="25" spans="1:9" ht="12.75" customHeight="1">
      <c r="A25" s="154">
        <v>1100</v>
      </c>
      <c r="B25" s="255" t="s">
        <v>1521</v>
      </c>
      <c r="C25" s="203">
        <v>573311854</v>
      </c>
      <c r="D25" s="203">
        <v>216750275</v>
      </c>
      <c r="E25" s="203">
        <v>196242271</v>
      </c>
      <c r="F25" s="249">
        <v>34.22958545699284</v>
      </c>
      <c r="G25" s="249">
        <v>90.53841846336758</v>
      </c>
      <c r="H25" s="203">
        <v>45159960</v>
      </c>
      <c r="I25" s="203">
        <v>43499844</v>
      </c>
    </row>
    <row r="26" spans="1:9" ht="37.5" customHeight="1">
      <c r="A26" s="154">
        <v>1200</v>
      </c>
      <c r="B26" s="250" t="s">
        <v>1522</v>
      </c>
      <c r="C26" s="203" t="s">
        <v>1205</v>
      </c>
      <c r="D26" s="203" t="s">
        <v>1205</v>
      </c>
      <c r="E26" s="203">
        <v>65290650</v>
      </c>
      <c r="F26" s="249" t="s">
        <v>1205</v>
      </c>
      <c r="G26" s="249" t="s">
        <v>1205</v>
      </c>
      <c r="H26" s="203" t="s">
        <v>1205</v>
      </c>
      <c r="I26" s="203">
        <v>15040782</v>
      </c>
    </row>
    <row r="27" spans="1:9" ht="12.75" customHeight="1">
      <c r="A27" s="193">
        <v>2000</v>
      </c>
      <c r="B27" s="255" t="s">
        <v>1523</v>
      </c>
      <c r="C27" s="203">
        <v>501414884</v>
      </c>
      <c r="D27" s="203">
        <v>201101410</v>
      </c>
      <c r="E27" s="203">
        <v>150077320</v>
      </c>
      <c r="F27" s="249">
        <v>29.930766873685382</v>
      </c>
      <c r="G27" s="249">
        <v>74.62768162590207</v>
      </c>
      <c r="H27" s="203">
        <v>36669059</v>
      </c>
      <c r="I27" s="203">
        <v>32809870</v>
      </c>
    </row>
    <row r="28" spans="1:9" ht="12.75" customHeight="1">
      <c r="A28" s="154">
        <v>2100</v>
      </c>
      <c r="B28" s="255" t="s">
        <v>1524</v>
      </c>
      <c r="C28" s="203" t="s">
        <v>1205</v>
      </c>
      <c r="D28" s="203" t="s">
        <v>1205</v>
      </c>
      <c r="E28" s="203">
        <v>7669137</v>
      </c>
      <c r="F28" s="249" t="s">
        <v>1205</v>
      </c>
      <c r="G28" s="249" t="s">
        <v>1205</v>
      </c>
      <c r="H28" s="203" t="s">
        <v>1205</v>
      </c>
      <c r="I28" s="203">
        <v>2119768</v>
      </c>
    </row>
    <row r="29" spans="1:9" ht="12.75" customHeight="1">
      <c r="A29" s="154">
        <v>2200</v>
      </c>
      <c r="B29" s="255" t="s">
        <v>1525</v>
      </c>
      <c r="C29" s="203" t="s">
        <v>1205</v>
      </c>
      <c r="D29" s="203" t="s">
        <v>1205</v>
      </c>
      <c r="E29" s="203">
        <v>102259614</v>
      </c>
      <c r="F29" s="249" t="s">
        <v>1205</v>
      </c>
      <c r="G29" s="249" t="s">
        <v>1205</v>
      </c>
      <c r="H29" s="203" t="s">
        <v>1205</v>
      </c>
      <c r="I29" s="203">
        <v>22304844</v>
      </c>
    </row>
    <row r="30" spans="1:9" ht="36.75" customHeight="1">
      <c r="A30" s="154">
        <v>2300</v>
      </c>
      <c r="B30" s="256" t="s">
        <v>1526</v>
      </c>
      <c r="C30" s="203" t="s">
        <v>1205</v>
      </c>
      <c r="D30" s="203" t="s">
        <v>1205</v>
      </c>
      <c r="E30" s="203">
        <v>34725011</v>
      </c>
      <c r="F30" s="249" t="s">
        <v>1205</v>
      </c>
      <c r="G30" s="249" t="s">
        <v>1205</v>
      </c>
      <c r="H30" s="203" t="s">
        <v>1205</v>
      </c>
      <c r="I30" s="203">
        <v>7674331</v>
      </c>
    </row>
    <row r="31" spans="1:9" ht="12.75" customHeight="1">
      <c r="A31" s="154">
        <v>2400</v>
      </c>
      <c r="B31" s="255" t="s">
        <v>1527</v>
      </c>
      <c r="C31" s="203" t="s">
        <v>1205</v>
      </c>
      <c r="D31" s="203" t="s">
        <v>1205</v>
      </c>
      <c r="E31" s="203">
        <v>482851</v>
      </c>
      <c r="F31" s="249" t="s">
        <v>1205</v>
      </c>
      <c r="G31" s="249" t="s">
        <v>1205</v>
      </c>
      <c r="H31" s="203" t="s">
        <v>1205</v>
      </c>
      <c r="I31" s="203">
        <v>116118</v>
      </c>
    </row>
    <row r="32" spans="1:9" ht="12.75" customHeight="1">
      <c r="A32" s="154">
        <v>2500</v>
      </c>
      <c r="B32" s="255" t="s">
        <v>1528</v>
      </c>
      <c r="C32" s="203" t="s">
        <v>1205</v>
      </c>
      <c r="D32" s="203" t="s">
        <v>1205</v>
      </c>
      <c r="E32" s="203">
        <v>3720792</v>
      </c>
      <c r="F32" s="249" t="s">
        <v>1205</v>
      </c>
      <c r="G32" s="249" t="s">
        <v>1205</v>
      </c>
      <c r="H32" s="203" t="s">
        <v>1205</v>
      </c>
      <c r="I32" s="203">
        <v>568230</v>
      </c>
    </row>
    <row r="33" spans="1:9" ht="63.75" customHeight="1">
      <c r="A33" s="154">
        <v>2600</v>
      </c>
      <c r="B33" s="250" t="s">
        <v>1529</v>
      </c>
      <c r="C33" s="203" t="s">
        <v>1205</v>
      </c>
      <c r="D33" s="203" t="s">
        <v>1205</v>
      </c>
      <c r="E33" s="203">
        <v>0</v>
      </c>
      <c r="F33" s="249" t="s">
        <v>1205</v>
      </c>
      <c r="G33" s="249" t="s">
        <v>1205</v>
      </c>
      <c r="H33" s="203" t="s">
        <v>1205</v>
      </c>
      <c r="I33" s="203">
        <v>0</v>
      </c>
    </row>
    <row r="34" spans="1:9" ht="38.25">
      <c r="A34" s="154">
        <v>2700</v>
      </c>
      <c r="B34" s="250" t="s">
        <v>1530</v>
      </c>
      <c r="C34" s="203" t="s">
        <v>1205</v>
      </c>
      <c r="D34" s="203" t="s">
        <v>1205</v>
      </c>
      <c r="E34" s="203">
        <v>1219915</v>
      </c>
      <c r="F34" s="249" t="s">
        <v>1205</v>
      </c>
      <c r="G34" s="249" t="s">
        <v>1205</v>
      </c>
      <c r="H34" s="203" t="s">
        <v>1205</v>
      </c>
      <c r="I34" s="203">
        <v>26579</v>
      </c>
    </row>
    <row r="35" spans="1:9" s="254" customFormat="1" ht="12.75" customHeight="1">
      <c r="A35" s="192" t="s">
        <v>1531</v>
      </c>
      <c r="B35" s="241" t="s">
        <v>1532</v>
      </c>
      <c r="C35" s="243">
        <v>62709697</v>
      </c>
      <c r="D35" s="243">
        <v>32081322</v>
      </c>
      <c r="E35" s="243">
        <v>29828984</v>
      </c>
      <c r="F35" s="245">
        <v>47.56678062086634</v>
      </c>
      <c r="G35" s="245">
        <v>92.97928557931621</v>
      </c>
      <c r="H35" s="243">
        <v>3245456</v>
      </c>
      <c r="I35" s="243">
        <v>2268048</v>
      </c>
    </row>
    <row r="36" spans="1:9" ht="24.75" customHeight="1">
      <c r="A36" s="154">
        <v>4100</v>
      </c>
      <c r="B36" s="250" t="s">
        <v>1533</v>
      </c>
      <c r="C36" s="203" t="s">
        <v>1205</v>
      </c>
      <c r="D36" s="203" t="s">
        <v>1205</v>
      </c>
      <c r="E36" s="203">
        <v>14868555</v>
      </c>
      <c r="F36" s="249" t="s">
        <v>1205</v>
      </c>
      <c r="G36" s="249" t="s">
        <v>1205</v>
      </c>
      <c r="H36" s="203" t="s">
        <v>1205</v>
      </c>
      <c r="I36" s="203">
        <v>331353</v>
      </c>
    </row>
    <row r="37" spans="1:9" ht="12.75" customHeight="1">
      <c r="A37" s="154">
        <v>4200</v>
      </c>
      <c r="B37" s="255" t="s">
        <v>1534</v>
      </c>
      <c r="C37" s="203" t="s">
        <v>1205</v>
      </c>
      <c r="D37" s="203" t="s">
        <v>1205</v>
      </c>
      <c r="E37" s="203">
        <v>10035137</v>
      </c>
      <c r="F37" s="249" t="s">
        <v>1205</v>
      </c>
      <c r="G37" s="249" t="s">
        <v>1205</v>
      </c>
      <c r="H37" s="203" t="s">
        <v>1205</v>
      </c>
      <c r="I37" s="203">
        <v>1930859</v>
      </c>
    </row>
    <row r="38" spans="1:9" ht="12.75" customHeight="1">
      <c r="A38" s="154" t="s">
        <v>1535</v>
      </c>
      <c r="B38" s="255" t="s">
        <v>1536</v>
      </c>
      <c r="C38" s="203" t="s">
        <v>1205</v>
      </c>
      <c r="D38" s="203" t="s">
        <v>1205</v>
      </c>
      <c r="E38" s="203">
        <v>4925292</v>
      </c>
      <c r="F38" s="249" t="s">
        <v>1205</v>
      </c>
      <c r="G38" s="249" t="s">
        <v>1205</v>
      </c>
      <c r="H38" s="203" t="s">
        <v>1205</v>
      </c>
      <c r="I38" s="203">
        <v>5836</v>
      </c>
    </row>
    <row r="39" spans="1:9" s="254" customFormat="1" ht="12.75" customHeight="1">
      <c r="A39" s="253" t="s">
        <v>1537</v>
      </c>
      <c r="B39" s="241" t="s">
        <v>1538</v>
      </c>
      <c r="C39" s="243">
        <v>1124929194</v>
      </c>
      <c r="D39" s="243">
        <v>482797366</v>
      </c>
      <c r="E39" s="243">
        <v>393511961</v>
      </c>
      <c r="F39" s="245">
        <v>34.981042637960016</v>
      </c>
      <c r="G39" s="245">
        <v>81.50665034904105</v>
      </c>
      <c r="H39" s="243">
        <v>84648444</v>
      </c>
      <c r="I39" s="243">
        <v>83533868</v>
      </c>
    </row>
    <row r="40" spans="1:9" ht="12.75" customHeight="1">
      <c r="A40" s="193">
        <v>3000</v>
      </c>
      <c r="B40" s="255" t="s">
        <v>1539</v>
      </c>
      <c r="C40" s="203">
        <v>986872131</v>
      </c>
      <c r="D40" s="203">
        <v>418345359</v>
      </c>
      <c r="E40" s="203">
        <v>331650912</v>
      </c>
      <c r="F40" s="249">
        <v>33.60626990894325</v>
      </c>
      <c r="G40" s="249">
        <v>79.27682352991037</v>
      </c>
      <c r="H40" s="203">
        <v>71251053</v>
      </c>
      <c r="I40" s="203">
        <v>70875524</v>
      </c>
    </row>
    <row r="41" spans="1:9" ht="12.75" customHeight="1">
      <c r="A41" s="154">
        <v>3100</v>
      </c>
      <c r="B41" s="255" t="s">
        <v>1540</v>
      </c>
      <c r="C41" s="203" t="s">
        <v>1205</v>
      </c>
      <c r="D41" s="203" t="s">
        <v>1205</v>
      </c>
      <c r="E41" s="203">
        <v>9653863</v>
      </c>
      <c r="F41" s="249" t="s">
        <v>1205</v>
      </c>
      <c r="G41" s="249" t="s">
        <v>1205</v>
      </c>
      <c r="H41" s="203" t="s">
        <v>1205</v>
      </c>
      <c r="I41" s="203">
        <v>4664916</v>
      </c>
    </row>
    <row r="42" spans="1:9" ht="51" customHeight="1">
      <c r="A42" s="154">
        <v>3200</v>
      </c>
      <c r="B42" s="250" t="s">
        <v>1541</v>
      </c>
      <c r="C42" s="203" t="s">
        <v>1205</v>
      </c>
      <c r="D42" s="203" t="s">
        <v>1205</v>
      </c>
      <c r="E42" s="203">
        <v>305568839</v>
      </c>
      <c r="F42" s="249" t="s">
        <v>1205</v>
      </c>
      <c r="G42" s="249" t="s">
        <v>1205</v>
      </c>
      <c r="H42" s="203" t="s">
        <v>1205</v>
      </c>
      <c r="I42" s="203">
        <v>62962589</v>
      </c>
    </row>
    <row r="43" spans="1:9" ht="37.5" customHeight="1">
      <c r="A43" s="154">
        <v>3300</v>
      </c>
      <c r="B43" s="250" t="s">
        <v>1542</v>
      </c>
      <c r="C43" s="203" t="s">
        <v>1205</v>
      </c>
      <c r="D43" s="203" t="s">
        <v>1205</v>
      </c>
      <c r="E43" s="203">
        <v>16419960</v>
      </c>
      <c r="F43" s="249" t="s">
        <v>1205</v>
      </c>
      <c r="G43" s="249" t="s">
        <v>1205</v>
      </c>
      <c r="H43" s="203" t="s">
        <v>1205</v>
      </c>
      <c r="I43" s="203">
        <v>3245992</v>
      </c>
    </row>
    <row r="44" spans="1:9" ht="12.75" customHeight="1">
      <c r="A44" s="154">
        <v>3400</v>
      </c>
      <c r="B44" s="255" t="s">
        <v>1543</v>
      </c>
      <c r="C44" s="203" t="s">
        <v>1205</v>
      </c>
      <c r="D44" s="203" t="s">
        <v>1205</v>
      </c>
      <c r="E44" s="203">
        <v>1588634</v>
      </c>
      <c r="F44" s="249" t="s">
        <v>1205</v>
      </c>
      <c r="G44" s="249" t="s">
        <v>1205</v>
      </c>
      <c r="H44" s="203" t="s">
        <v>1205</v>
      </c>
      <c r="I44" s="203">
        <v>420866</v>
      </c>
    </row>
    <row r="45" spans="1:9" ht="12.75" customHeight="1">
      <c r="A45" s="154">
        <v>3900</v>
      </c>
      <c r="B45" s="255" t="s">
        <v>1544</v>
      </c>
      <c r="C45" s="203" t="s">
        <v>1205</v>
      </c>
      <c r="D45" s="203" t="s">
        <v>1205</v>
      </c>
      <c r="E45" s="203">
        <v>8250</v>
      </c>
      <c r="F45" s="249" t="s">
        <v>1205</v>
      </c>
      <c r="G45" s="249" t="s">
        <v>1205</v>
      </c>
      <c r="H45" s="203" t="s">
        <v>1205</v>
      </c>
      <c r="I45" s="203">
        <v>2027</v>
      </c>
    </row>
    <row r="46" spans="1:9" ht="12.75" customHeight="1">
      <c r="A46" s="193">
        <v>6000</v>
      </c>
      <c r="B46" s="255" t="s">
        <v>1545</v>
      </c>
      <c r="C46" s="203">
        <v>138057063</v>
      </c>
      <c r="D46" s="203">
        <v>64452007</v>
      </c>
      <c r="E46" s="203">
        <v>61861049</v>
      </c>
      <c r="F46" s="249">
        <v>44.80831886160001</v>
      </c>
      <c r="G46" s="249">
        <v>95.98001967572554</v>
      </c>
      <c r="H46" s="203">
        <v>13397391</v>
      </c>
      <c r="I46" s="203">
        <v>12658344</v>
      </c>
    </row>
    <row r="47" spans="1:9" ht="12.75" customHeight="1">
      <c r="A47" s="154">
        <v>6200</v>
      </c>
      <c r="B47" s="255" t="s">
        <v>1546</v>
      </c>
      <c r="C47" s="203" t="s">
        <v>1205</v>
      </c>
      <c r="D47" s="203" t="s">
        <v>1205</v>
      </c>
      <c r="E47" s="203">
        <v>61806005</v>
      </c>
      <c r="F47" s="249" t="s">
        <v>1205</v>
      </c>
      <c r="G47" s="249" t="s">
        <v>1205</v>
      </c>
      <c r="H47" s="203" t="s">
        <v>1205</v>
      </c>
      <c r="I47" s="203">
        <v>12649294</v>
      </c>
    </row>
    <row r="48" spans="1:9" ht="12.75" customHeight="1">
      <c r="A48" s="154">
        <v>6400</v>
      </c>
      <c r="B48" s="255" t="s">
        <v>1547</v>
      </c>
      <c r="C48" s="203" t="s">
        <v>1205</v>
      </c>
      <c r="D48" s="203" t="s">
        <v>1205</v>
      </c>
      <c r="E48" s="203">
        <v>55044</v>
      </c>
      <c r="F48" s="249" t="s">
        <v>1205</v>
      </c>
      <c r="G48" s="249" t="s">
        <v>1205</v>
      </c>
      <c r="H48" s="203" t="s">
        <v>1205</v>
      </c>
      <c r="I48" s="203">
        <v>9050</v>
      </c>
    </row>
    <row r="49" spans="1:9" s="254" customFormat="1" ht="25.5" customHeight="1">
      <c r="A49" s="192" t="s">
        <v>1548</v>
      </c>
      <c r="B49" s="157" t="s">
        <v>1549</v>
      </c>
      <c r="C49" s="243">
        <v>149245428</v>
      </c>
      <c r="D49" s="243">
        <v>84595803</v>
      </c>
      <c r="E49" s="243">
        <v>61523229</v>
      </c>
      <c r="F49" s="249">
        <v>41.22285675645622</v>
      </c>
      <c r="G49" s="249">
        <v>72.72610084450643</v>
      </c>
      <c r="H49" s="243">
        <v>7607523</v>
      </c>
      <c r="I49" s="243">
        <v>4406657</v>
      </c>
    </row>
    <row r="50" spans="1:9" ht="25.5">
      <c r="A50" s="154">
        <v>7600</v>
      </c>
      <c r="B50" s="199" t="s">
        <v>1550</v>
      </c>
      <c r="C50" s="203">
        <v>136776344</v>
      </c>
      <c r="D50" s="203">
        <v>77836348</v>
      </c>
      <c r="E50" s="203">
        <v>56046305</v>
      </c>
      <c r="F50" s="249">
        <v>40.976607036667104</v>
      </c>
      <c r="G50" s="249">
        <v>72.00531170861201</v>
      </c>
      <c r="H50" s="203">
        <v>7033925</v>
      </c>
      <c r="I50" s="203">
        <v>4240405</v>
      </c>
    </row>
    <row r="51" spans="1:9" ht="12.75" customHeight="1">
      <c r="A51" s="154">
        <v>7700</v>
      </c>
      <c r="B51" s="250" t="s">
        <v>1551</v>
      </c>
      <c r="C51" s="203">
        <v>12469084</v>
      </c>
      <c r="D51" s="203">
        <v>6759455</v>
      </c>
      <c r="E51" s="203">
        <v>5476924</v>
      </c>
      <c r="F51" s="249">
        <v>43.92402842101312</v>
      </c>
      <c r="G51" s="249">
        <v>81.02611822994605</v>
      </c>
      <c r="H51" s="203">
        <v>573598</v>
      </c>
      <c r="I51" s="203">
        <v>166252</v>
      </c>
    </row>
    <row r="52" spans="1:9" s="254" customFormat="1" ht="12.75" customHeight="1">
      <c r="A52" s="192" t="s">
        <v>1552</v>
      </c>
      <c r="B52" s="241" t="s">
        <v>1553</v>
      </c>
      <c r="C52" s="243">
        <v>418902428</v>
      </c>
      <c r="D52" s="243">
        <v>174086409</v>
      </c>
      <c r="E52" s="243">
        <v>157007665</v>
      </c>
      <c r="F52" s="245">
        <v>37.48072450895415</v>
      </c>
      <c r="G52" s="245">
        <v>90.18950181228679</v>
      </c>
      <c r="H52" s="243">
        <v>36376986</v>
      </c>
      <c r="I52" s="243">
        <v>37317088</v>
      </c>
    </row>
    <row r="53" spans="1:9" ht="25.5">
      <c r="A53" s="154">
        <v>7100</v>
      </c>
      <c r="B53" s="250" t="s">
        <v>1554</v>
      </c>
      <c r="C53" s="203">
        <v>16537243</v>
      </c>
      <c r="D53" s="203">
        <v>6890711</v>
      </c>
      <c r="E53" s="203">
        <v>6889490</v>
      </c>
      <c r="F53" s="249">
        <v>41.66045089861714</v>
      </c>
      <c r="G53" s="249">
        <v>99.98228049326114</v>
      </c>
      <c r="H53" s="203">
        <v>1377907</v>
      </c>
      <c r="I53" s="203">
        <v>1377984</v>
      </c>
    </row>
    <row r="54" spans="1:9" ht="12.75" customHeight="1">
      <c r="A54" s="154">
        <v>7300</v>
      </c>
      <c r="B54" s="250" t="s">
        <v>1555</v>
      </c>
      <c r="C54" s="203">
        <v>314991304</v>
      </c>
      <c r="D54" s="203">
        <v>131497327</v>
      </c>
      <c r="E54" s="203">
        <v>128357154</v>
      </c>
      <c r="F54" s="249">
        <v>40.74942780007667</v>
      </c>
      <c r="G54" s="249">
        <v>97.61198720031776</v>
      </c>
      <c r="H54" s="203">
        <v>26674428</v>
      </c>
      <c r="I54" s="203">
        <v>27855416</v>
      </c>
    </row>
    <row r="55" spans="1:9" ht="25.5">
      <c r="A55" s="154">
        <v>7400</v>
      </c>
      <c r="B55" s="199" t="s">
        <v>1556</v>
      </c>
      <c r="C55" s="203">
        <v>87373881</v>
      </c>
      <c r="D55" s="203">
        <v>35698371</v>
      </c>
      <c r="E55" s="203">
        <v>21761021</v>
      </c>
      <c r="F55" s="249">
        <v>24.90563627361362</v>
      </c>
      <c r="G55" s="249">
        <v>60.958022426289425</v>
      </c>
      <c r="H55" s="203">
        <v>8324651</v>
      </c>
      <c r="I55" s="203">
        <v>8083688</v>
      </c>
    </row>
    <row r="56" spans="1:9" ht="12.75" customHeight="1">
      <c r="A56" s="253" t="s">
        <v>1557</v>
      </c>
      <c r="B56" s="241" t="s">
        <v>1558</v>
      </c>
      <c r="C56" s="243">
        <v>454123086</v>
      </c>
      <c r="D56" s="243">
        <v>170229717</v>
      </c>
      <c r="E56" s="243">
        <v>84406414</v>
      </c>
      <c r="F56" s="245">
        <v>18.586682025674424</v>
      </c>
      <c r="G56" s="245">
        <v>49.58383030149783</v>
      </c>
      <c r="H56" s="243">
        <v>40316294</v>
      </c>
      <c r="I56" s="243">
        <v>20850431</v>
      </c>
    </row>
    <row r="57" spans="1:9" s="254" customFormat="1" ht="12.75" customHeight="1">
      <c r="A57" s="192" t="s">
        <v>1559</v>
      </c>
      <c r="B57" s="241" t="s">
        <v>1560</v>
      </c>
      <c r="C57" s="243">
        <v>424450896</v>
      </c>
      <c r="D57" s="243">
        <v>147512462</v>
      </c>
      <c r="E57" s="243">
        <v>71685102</v>
      </c>
      <c r="F57" s="245">
        <v>16.888903445735686</v>
      </c>
      <c r="G57" s="245">
        <v>48.59596337019987</v>
      </c>
      <c r="H57" s="243">
        <v>33208898</v>
      </c>
      <c r="I57" s="243">
        <v>19006348</v>
      </c>
    </row>
    <row r="58" spans="1:9" ht="12.75" customHeight="1">
      <c r="A58" s="154">
        <v>5100</v>
      </c>
      <c r="B58" s="255" t="s">
        <v>1561</v>
      </c>
      <c r="C58" s="203" t="s">
        <v>1205</v>
      </c>
      <c r="D58" s="203" t="s">
        <v>1205</v>
      </c>
      <c r="E58" s="203">
        <v>1874711</v>
      </c>
      <c r="F58" s="249" t="s">
        <v>1205</v>
      </c>
      <c r="G58" s="249" t="s">
        <v>1205</v>
      </c>
      <c r="H58" s="203" t="s">
        <v>1205</v>
      </c>
      <c r="I58" s="203">
        <v>740540</v>
      </c>
    </row>
    <row r="59" spans="1:9" ht="12.75" customHeight="1">
      <c r="A59" s="154">
        <v>5200</v>
      </c>
      <c r="B59" s="255" t="s">
        <v>1562</v>
      </c>
      <c r="C59" s="203" t="s">
        <v>1205</v>
      </c>
      <c r="D59" s="203" t="s">
        <v>1205</v>
      </c>
      <c r="E59" s="203">
        <v>39219647</v>
      </c>
      <c r="F59" s="249" t="s">
        <v>1205</v>
      </c>
      <c r="G59" s="249" t="s">
        <v>1205</v>
      </c>
      <c r="H59" s="203" t="s">
        <v>1205</v>
      </c>
      <c r="I59" s="203">
        <v>11794418</v>
      </c>
    </row>
    <row r="60" spans="1:9" ht="51">
      <c r="A60" s="154">
        <v>5800</v>
      </c>
      <c r="B60" s="250" t="s">
        <v>1563</v>
      </c>
      <c r="C60" s="203" t="s">
        <v>1205</v>
      </c>
      <c r="D60" s="203" t="s">
        <v>1205</v>
      </c>
      <c r="E60" s="203">
        <v>30590744</v>
      </c>
      <c r="F60" s="249" t="s">
        <v>1205</v>
      </c>
      <c r="G60" s="249" t="s">
        <v>1205</v>
      </c>
      <c r="H60" s="203" t="s">
        <v>1205</v>
      </c>
      <c r="I60" s="203">
        <v>6471390</v>
      </c>
    </row>
    <row r="61" spans="1:9" s="254" customFormat="1" ht="12.75">
      <c r="A61" s="192" t="s">
        <v>1564</v>
      </c>
      <c r="B61" s="241" t="s">
        <v>1565</v>
      </c>
      <c r="C61" s="243">
        <v>29672190</v>
      </c>
      <c r="D61" s="243">
        <v>22717255</v>
      </c>
      <c r="E61" s="243">
        <v>12721312</v>
      </c>
      <c r="F61" s="245">
        <v>42.872844909661204</v>
      </c>
      <c r="G61" s="245">
        <v>0.00018872370323642186</v>
      </c>
      <c r="H61" s="243">
        <v>7107396</v>
      </c>
      <c r="I61" s="243">
        <v>1844083</v>
      </c>
    </row>
    <row r="62" spans="1:9" ht="12.75">
      <c r="A62" s="154">
        <v>9100</v>
      </c>
      <c r="B62" s="199" t="s">
        <v>1566</v>
      </c>
      <c r="C62" s="203">
        <v>8800000</v>
      </c>
      <c r="D62" s="203">
        <v>1845065</v>
      </c>
      <c r="E62" s="203">
        <v>0</v>
      </c>
      <c r="F62" s="249">
        <v>0</v>
      </c>
      <c r="G62" s="249">
        <v>0</v>
      </c>
      <c r="H62" s="203">
        <v>150000</v>
      </c>
      <c r="I62" s="203">
        <v>0</v>
      </c>
    </row>
    <row r="63" spans="1:9" ht="24" customHeight="1">
      <c r="A63" s="154">
        <v>9500</v>
      </c>
      <c r="B63" s="199" t="s">
        <v>1567</v>
      </c>
      <c r="C63" s="203">
        <v>20872190</v>
      </c>
      <c r="D63" s="203">
        <v>20872190</v>
      </c>
      <c r="E63" s="203">
        <v>12721312</v>
      </c>
      <c r="F63" s="249">
        <v>60.94862110779942</v>
      </c>
      <c r="G63" s="249">
        <v>0.0002920087499577161</v>
      </c>
      <c r="H63" s="203">
        <v>6957396</v>
      </c>
      <c r="I63" s="203">
        <v>1844083</v>
      </c>
    </row>
    <row r="64" spans="1:9" ht="12.75" customHeight="1">
      <c r="A64" s="257"/>
      <c r="B64" s="192" t="s">
        <v>1209</v>
      </c>
      <c r="C64" s="243">
        <v>-326331670</v>
      </c>
      <c r="D64" s="243" t="s">
        <v>1205</v>
      </c>
      <c r="E64" s="243">
        <v>50881620</v>
      </c>
      <c r="F64" s="245" t="s">
        <v>1205</v>
      </c>
      <c r="G64" s="245" t="s">
        <v>1205</v>
      </c>
      <c r="H64" s="243" t="s">
        <v>1205</v>
      </c>
      <c r="I64" s="243">
        <v>48399116</v>
      </c>
    </row>
    <row r="65" spans="1:9" ht="12.75" customHeight="1">
      <c r="A65" s="247"/>
      <c r="B65" s="192" t="s">
        <v>1210</v>
      </c>
      <c r="C65" s="243">
        <v>326331670</v>
      </c>
      <c r="D65" s="243" t="s">
        <v>1205</v>
      </c>
      <c r="E65" s="243">
        <v>-50881620</v>
      </c>
      <c r="F65" s="245" t="s">
        <v>1205</v>
      </c>
      <c r="G65" s="245" t="s">
        <v>1205</v>
      </c>
      <c r="H65" s="243" t="s">
        <v>1205</v>
      </c>
      <c r="I65" s="243">
        <v>-48399116</v>
      </c>
    </row>
    <row r="66" spans="1:9" ht="12.75" customHeight="1">
      <c r="A66" s="258" t="s">
        <v>1568</v>
      </c>
      <c r="B66" s="259" t="s">
        <v>1211</v>
      </c>
      <c r="C66" s="203">
        <v>80752983</v>
      </c>
      <c r="D66" s="203" t="s">
        <v>1205</v>
      </c>
      <c r="E66" s="203">
        <v>-11241081</v>
      </c>
      <c r="F66" s="249" t="s">
        <v>1205</v>
      </c>
      <c r="G66" s="249" t="s">
        <v>1205</v>
      </c>
      <c r="H66" s="203" t="s">
        <v>1205</v>
      </c>
      <c r="I66" s="203">
        <v>11915244</v>
      </c>
    </row>
    <row r="67" spans="1:9" ht="36.75" customHeight="1">
      <c r="A67" s="260"/>
      <c r="B67" s="261" t="s">
        <v>1569</v>
      </c>
      <c r="C67" s="203">
        <v>1662972</v>
      </c>
      <c r="D67" s="203">
        <v>793324</v>
      </c>
      <c r="E67" s="203">
        <v>793324</v>
      </c>
      <c r="F67" s="249" t="s">
        <v>1205</v>
      </c>
      <c r="G67" s="249" t="s">
        <v>1205</v>
      </c>
      <c r="H67" s="203">
        <v>5670</v>
      </c>
      <c r="I67" s="203">
        <v>5670</v>
      </c>
    </row>
    <row r="68" spans="1:9" ht="38.25" customHeight="1">
      <c r="A68" s="262"/>
      <c r="B68" s="261" t="s">
        <v>1570</v>
      </c>
      <c r="C68" s="203">
        <v>11240011</v>
      </c>
      <c r="D68" s="203">
        <v>-9150659</v>
      </c>
      <c r="E68" s="203">
        <v>-9150659</v>
      </c>
      <c r="F68" s="249" t="s">
        <v>1205</v>
      </c>
      <c r="G68" s="249" t="s">
        <v>1205</v>
      </c>
      <c r="H68" s="203">
        <v>834619</v>
      </c>
      <c r="I68" s="203">
        <v>834619</v>
      </c>
    </row>
    <row r="69" spans="1:9" ht="38.25" customHeight="1">
      <c r="A69" s="262"/>
      <c r="B69" s="261" t="s">
        <v>1571</v>
      </c>
      <c r="C69" s="203">
        <v>67850000</v>
      </c>
      <c r="D69" s="203" t="s">
        <v>1650</v>
      </c>
      <c r="E69" s="203">
        <v>-2883746</v>
      </c>
      <c r="F69" s="249" t="s">
        <v>1205</v>
      </c>
      <c r="G69" s="249" t="s">
        <v>1205</v>
      </c>
      <c r="H69" s="203" t="s">
        <v>1650</v>
      </c>
      <c r="I69" s="203">
        <v>11074955</v>
      </c>
    </row>
    <row r="70" spans="1:9" ht="12.75" customHeight="1">
      <c r="A70" s="258" t="s">
        <v>1572</v>
      </c>
      <c r="B70" s="259" t="s">
        <v>1573</v>
      </c>
      <c r="C70" s="203">
        <v>-67850000</v>
      </c>
      <c r="D70" s="203" t="s">
        <v>1205</v>
      </c>
      <c r="E70" s="203">
        <v>2885345</v>
      </c>
      <c r="F70" s="249" t="s">
        <v>1205</v>
      </c>
      <c r="G70" s="249" t="s">
        <v>1205</v>
      </c>
      <c r="H70" s="203" t="s">
        <v>1205</v>
      </c>
      <c r="I70" s="203">
        <v>-11096724</v>
      </c>
    </row>
    <row r="71" spans="1:9" ht="12.75" customHeight="1">
      <c r="A71" s="258" t="s">
        <v>1574</v>
      </c>
      <c r="B71" s="259" t="s">
        <v>1575</v>
      </c>
      <c r="C71" s="203">
        <v>313428687</v>
      </c>
      <c r="D71" s="203" t="s">
        <v>1205</v>
      </c>
      <c r="E71" s="203">
        <v>-42525884</v>
      </c>
      <c r="F71" s="249" t="s">
        <v>1205</v>
      </c>
      <c r="G71" s="249" t="s">
        <v>1205</v>
      </c>
      <c r="H71" s="203" t="s">
        <v>1205</v>
      </c>
      <c r="I71" s="203">
        <v>-49217636</v>
      </c>
    </row>
    <row r="72" spans="1:9" ht="24.75" customHeight="1">
      <c r="A72" s="251"/>
      <c r="B72" s="252" t="s">
        <v>1576</v>
      </c>
      <c r="C72" s="243">
        <v>3481957290</v>
      </c>
      <c r="D72" s="243" t="s">
        <v>1205</v>
      </c>
      <c r="E72" s="243">
        <v>1137888494</v>
      </c>
      <c r="F72" s="249">
        <v>32.679564946645286</v>
      </c>
      <c r="G72" s="245" t="s">
        <v>1205</v>
      </c>
      <c r="H72" s="243" t="s">
        <v>1205</v>
      </c>
      <c r="I72" s="243">
        <v>239726588</v>
      </c>
    </row>
    <row r="73" spans="1:11" ht="12.75">
      <c r="A73" s="263" t="s">
        <v>1577</v>
      </c>
      <c r="B73" s="255" t="s">
        <v>1578</v>
      </c>
      <c r="C73" s="203">
        <v>600580907</v>
      </c>
      <c r="D73" s="203" t="s">
        <v>1205</v>
      </c>
      <c r="E73" s="264">
        <v>197283631</v>
      </c>
      <c r="F73" s="249">
        <v>32.84880166861515</v>
      </c>
      <c r="G73" s="249" t="s">
        <v>1205</v>
      </c>
      <c r="H73" s="203" t="s">
        <v>1205</v>
      </c>
      <c r="I73" s="203">
        <v>32454423</v>
      </c>
      <c r="J73" s="105"/>
      <c r="K73" s="105"/>
    </row>
    <row r="74" spans="1:12" s="265" customFormat="1" ht="12.75">
      <c r="A74" s="263" t="s">
        <v>1579</v>
      </c>
      <c r="B74" s="247" t="s">
        <v>1580</v>
      </c>
      <c r="C74" s="203">
        <v>223204721</v>
      </c>
      <c r="D74" s="203" t="s">
        <v>1205</v>
      </c>
      <c r="E74" s="264">
        <v>52759987</v>
      </c>
      <c r="F74" s="249">
        <v>23.637487040428685</v>
      </c>
      <c r="G74" s="249" t="s">
        <v>1205</v>
      </c>
      <c r="H74" s="203" t="s">
        <v>1205</v>
      </c>
      <c r="I74" s="203">
        <v>11211083</v>
      </c>
      <c r="L74" s="266"/>
    </row>
    <row r="75" spans="1:12" s="267" customFormat="1" ht="12.75">
      <c r="A75" s="263" t="s">
        <v>1581</v>
      </c>
      <c r="B75" s="250" t="s">
        <v>1582</v>
      </c>
      <c r="C75" s="203">
        <v>339039345</v>
      </c>
      <c r="D75" s="203" t="s">
        <v>1205</v>
      </c>
      <c r="E75" s="264">
        <v>122043134</v>
      </c>
      <c r="F75" s="249">
        <v>35.99674663127963</v>
      </c>
      <c r="G75" s="249" t="s">
        <v>1205</v>
      </c>
      <c r="H75" s="203" t="s">
        <v>1205</v>
      </c>
      <c r="I75" s="203">
        <v>26752596</v>
      </c>
      <c r="J75" s="265"/>
      <c r="K75" s="265"/>
      <c r="L75" s="266"/>
    </row>
    <row r="76" spans="1:12" s="267" customFormat="1" ht="12.75">
      <c r="A76" s="263" t="s">
        <v>1583</v>
      </c>
      <c r="B76" s="247" t="s">
        <v>1584</v>
      </c>
      <c r="C76" s="203">
        <v>811802337</v>
      </c>
      <c r="D76" s="203" t="s">
        <v>1205</v>
      </c>
      <c r="E76" s="264">
        <v>257682219</v>
      </c>
      <c r="F76" s="249">
        <v>31.74199029190526</v>
      </c>
      <c r="G76" s="249" t="s">
        <v>1205</v>
      </c>
      <c r="H76" s="203" t="s">
        <v>1205</v>
      </c>
      <c r="I76" s="203">
        <v>50527425</v>
      </c>
      <c r="J76" s="265"/>
      <c r="K76" s="265"/>
      <c r="L76" s="266"/>
    </row>
    <row r="77" spans="1:12" s="267" customFormat="1" ht="12.75">
      <c r="A77" s="263" t="s">
        <v>1585</v>
      </c>
      <c r="B77" s="247" t="s">
        <v>1586</v>
      </c>
      <c r="C77" s="203">
        <v>140993014</v>
      </c>
      <c r="D77" s="203" t="s">
        <v>1205</v>
      </c>
      <c r="E77" s="264">
        <v>16724803</v>
      </c>
      <c r="F77" s="249">
        <v>11.86215013461589</v>
      </c>
      <c r="G77" s="249" t="s">
        <v>1205</v>
      </c>
      <c r="H77" s="203" t="s">
        <v>1205</v>
      </c>
      <c r="I77" s="203">
        <v>5867610</v>
      </c>
      <c r="J77" s="265"/>
      <c r="K77" s="265"/>
      <c r="L77" s="266"/>
    </row>
    <row r="78" spans="1:12" s="267" customFormat="1" ht="25.5">
      <c r="A78" s="263" t="s">
        <v>1587</v>
      </c>
      <c r="B78" s="250" t="s">
        <v>1588</v>
      </c>
      <c r="C78" s="203">
        <v>15842651</v>
      </c>
      <c r="D78" s="203" t="s">
        <v>1205</v>
      </c>
      <c r="E78" s="264">
        <v>3678823</v>
      </c>
      <c r="F78" s="249">
        <v>23.221006383338246</v>
      </c>
      <c r="G78" s="249" t="s">
        <v>1205</v>
      </c>
      <c r="H78" s="203" t="s">
        <v>1205</v>
      </c>
      <c r="I78" s="203">
        <v>2972862</v>
      </c>
      <c r="J78" s="265"/>
      <c r="K78" s="265"/>
      <c r="L78" s="266"/>
    </row>
    <row r="79" spans="1:12" s="267" customFormat="1" ht="12.75">
      <c r="A79" s="263" t="s">
        <v>1589</v>
      </c>
      <c r="B79" s="247" t="s">
        <v>1590</v>
      </c>
      <c r="C79" s="203">
        <v>496211273</v>
      </c>
      <c r="D79" s="203" t="s">
        <v>1205</v>
      </c>
      <c r="E79" s="264">
        <v>175367684</v>
      </c>
      <c r="F79" s="249">
        <v>35.34133413369672</v>
      </c>
      <c r="G79" s="249" t="s">
        <v>1205</v>
      </c>
      <c r="H79" s="203" t="s">
        <v>1205</v>
      </c>
      <c r="I79" s="203">
        <v>42425035</v>
      </c>
      <c r="J79" s="265"/>
      <c r="K79" s="265"/>
      <c r="L79" s="266"/>
    </row>
    <row r="80" spans="1:12" s="268" customFormat="1" ht="12.75">
      <c r="A80" s="263" t="s">
        <v>1591</v>
      </c>
      <c r="B80" s="247" t="s">
        <v>1592</v>
      </c>
      <c r="C80" s="203">
        <v>114560459</v>
      </c>
      <c r="D80" s="203" t="s">
        <v>1205</v>
      </c>
      <c r="E80" s="264">
        <v>38259614</v>
      </c>
      <c r="F80" s="249">
        <v>33.39687561831434</v>
      </c>
      <c r="G80" s="249" t="s">
        <v>1205</v>
      </c>
      <c r="H80" s="203" t="s">
        <v>1205</v>
      </c>
      <c r="I80" s="203">
        <v>8604922</v>
      </c>
      <c r="J80" s="265"/>
      <c r="K80" s="265"/>
      <c r="L80" s="266"/>
    </row>
    <row r="81" spans="1:12" s="268" customFormat="1" ht="12.75">
      <c r="A81" s="263" t="s">
        <v>1593</v>
      </c>
      <c r="B81" s="247" t="s">
        <v>1594</v>
      </c>
      <c r="C81" s="203">
        <v>540200366</v>
      </c>
      <c r="D81" s="203" t="s">
        <v>1205</v>
      </c>
      <c r="E81" s="264">
        <v>191399066</v>
      </c>
      <c r="F81" s="249">
        <v>35.43112482822716</v>
      </c>
      <c r="G81" s="249" t="s">
        <v>1205</v>
      </c>
      <c r="H81" s="203" t="s">
        <v>1205</v>
      </c>
      <c r="I81" s="203">
        <v>41609371</v>
      </c>
      <c r="J81" s="265"/>
      <c r="K81" s="265"/>
      <c r="L81" s="266"/>
    </row>
    <row r="82" spans="1:12" s="268" customFormat="1" ht="12.75">
      <c r="A82" s="263" t="s">
        <v>1595</v>
      </c>
      <c r="B82" s="247" t="s">
        <v>1596</v>
      </c>
      <c r="C82" s="203">
        <v>199522217</v>
      </c>
      <c r="D82" s="203" t="s">
        <v>1205</v>
      </c>
      <c r="E82" s="264">
        <v>82689533</v>
      </c>
      <c r="F82" s="249">
        <v>41.44377214894319</v>
      </c>
      <c r="G82" s="249" t="s">
        <v>1205</v>
      </c>
      <c r="H82" s="203" t="s">
        <v>1205</v>
      </c>
      <c r="I82" s="203">
        <v>17301261</v>
      </c>
      <c r="J82" s="265"/>
      <c r="K82" s="265"/>
      <c r="L82" s="266"/>
    </row>
    <row r="83" spans="1:9" ht="24.75" customHeight="1">
      <c r="A83" s="251"/>
      <c r="B83" s="252" t="s">
        <v>1597</v>
      </c>
      <c r="C83" s="243"/>
      <c r="D83" s="243"/>
      <c r="E83" s="243"/>
      <c r="F83" s="245"/>
      <c r="G83" s="245"/>
      <c r="H83" s="243"/>
      <c r="I83" s="243"/>
    </row>
    <row r="84" spans="1:12" s="268" customFormat="1" ht="12.75">
      <c r="A84" s="263"/>
      <c r="B84" s="269" t="s">
        <v>1598</v>
      </c>
      <c r="C84" s="243"/>
      <c r="D84" s="203"/>
      <c r="E84" s="270"/>
      <c r="F84" s="249"/>
      <c r="G84" s="249"/>
      <c r="H84" s="203"/>
      <c r="I84" s="203"/>
      <c r="J84" s="265"/>
      <c r="K84" s="265"/>
      <c r="L84" s="266"/>
    </row>
    <row r="85" spans="1:9" s="265" customFormat="1" ht="12.75">
      <c r="A85" s="271"/>
      <c r="B85" s="252" t="s">
        <v>1599</v>
      </c>
      <c r="C85" s="272">
        <v>2929810</v>
      </c>
      <c r="D85" s="272">
        <v>1179105</v>
      </c>
      <c r="E85" s="272">
        <v>1179105</v>
      </c>
      <c r="F85" s="245">
        <v>40.24510121816773</v>
      </c>
      <c r="G85" s="245">
        <v>100</v>
      </c>
      <c r="H85" s="243">
        <v>289548</v>
      </c>
      <c r="I85" s="243">
        <v>289548</v>
      </c>
    </row>
    <row r="86" spans="1:9" ht="12.75" customHeight="1">
      <c r="A86" s="247"/>
      <c r="B86" s="259" t="s">
        <v>1600</v>
      </c>
      <c r="C86" s="273">
        <v>2929810</v>
      </c>
      <c r="D86" s="273">
        <v>1179105</v>
      </c>
      <c r="E86" s="273">
        <v>1179105</v>
      </c>
      <c r="F86" s="249">
        <v>40.24510121816773</v>
      </c>
      <c r="G86" s="249">
        <v>100</v>
      </c>
      <c r="H86" s="203">
        <v>289548</v>
      </c>
      <c r="I86" s="203">
        <v>289548</v>
      </c>
    </row>
    <row r="87" spans="1:9" ht="25.5">
      <c r="A87" s="247"/>
      <c r="B87" s="261" t="s">
        <v>1601</v>
      </c>
      <c r="C87" s="273">
        <v>2929810</v>
      </c>
      <c r="D87" s="203">
        <v>1179105</v>
      </c>
      <c r="E87" s="203">
        <v>1179105</v>
      </c>
      <c r="F87" s="249">
        <v>40.24510121816773</v>
      </c>
      <c r="G87" s="249">
        <v>100</v>
      </c>
      <c r="H87" s="203">
        <v>289548</v>
      </c>
      <c r="I87" s="203">
        <v>289548</v>
      </c>
    </row>
    <row r="88" spans="1:9" ht="12.75">
      <c r="A88" s="193"/>
      <c r="B88" s="252" t="s">
        <v>1602</v>
      </c>
      <c r="C88" s="243">
        <v>2929810</v>
      </c>
      <c r="D88" s="243">
        <v>1179105</v>
      </c>
      <c r="E88" s="243">
        <v>1106225</v>
      </c>
      <c r="F88" s="245">
        <v>37.75756789689434</v>
      </c>
      <c r="G88" s="245">
        <v>93.81904071308323</v>
      </c>
      <c r="H88" s="243">
        <v>289548</v>
      </c>
      <c r="I88" s="243">
        <v>253214</v>
      </c>
    </row>
    <row r="89" spans="1:9" ht="12.75">
      <c r="A89" s="193"/>
      <c r="B89" s="259" t="s">
        <v>1603</v>
      </c>
      <c r="C89" s="273">
        <v>2893275</v>
      </c>
      <c r="D89" s="273">
        <v>1159955</v>
      </c>
      <c r="E89" s="273">
        <v>1096978</v>
      </c>
      <c r="F89" s="249">
        <v>37.914750585409266</v>
      </c>
      <c r="G89" s="249">
        <v>94.57073765792639</v>
      </c>
      <c r="H89" s="203">
        <v>287548</v>
      </c>
      <c r="I89" s="203">
        <v>250531</v>
      </c>
    </row>
    <row r="90" spans="1:9" ht="12.75">
      <c r="A90" s="247"/>
      <c r="B90" s="274" t="s">
        <v>1604</v>
      </c>
      <c r="C90" s="273">
        <v>2866275</v>
      </c>
      <c r="D90" s="273">
        <v>1152455</v>
      </c>
      <c r="E90" s="273">
        <v>1090603</v>
      </c>
      <c r="F90" s="249">
        <v>38.04948931976171</v>
      </c>
      <c r="G90" s="249">
        <v>94.63302254751812</v>
      </c>
      <c r="H90" s="203">
        <v>286048</v>
      </c>
      <c r="I90" s="203">
        <v>250156</v>
      </c>
    </row>
    <row r="91" spans="1:13" s="279" customFormat="1" ht="12.75">
      <c r="A91" s="275"/>
      <c r="B91" s="276" t="s">
        <v>1605</v>
      </c>
      <c r="C91" s="273">
        <v>1367818</v>
      </c>
      <c r="D91" s="277">
        <v>397067</v>
      </c>
      <c r="E91" s="277">
        <v>391233</v>
      </c>
      <c r="F91" s="249">
        <v>28.602708839918762</v>
      </c>
      <c r="G91" s="249">
        <v>98.53072655244581</v>
      </c>
      <c r="H91" s="203">
        <v>92016</v>
      </c>
      <c r="I91" s="203">
        <v>94598</v>
      </c>
      <c r="J91" s="278"/>
      <c r="K91" s="278"/>
      <c r="L91" s="278"/>
      <c r="M91" s="278"/>
    </row>
    <row r="92" spans="1:9" ht="12" customHeight="1">
      <c r="A92" s="247"/>
      <c r="B92" s="280" t="s">
        <v>1606</v>
      </c>
      <c r="C92" s="273">
        <v>1102279</v>
      </c>
      <c r="D92" s="203">
        <v>319985</v>
      </c>
      <c r="E92" s="203">
        <v>315262</v>
      </c>
      <c r="F92" s="249">
        <v>28.6009258998856</v>
      </c>
      <c r="G92" s="249">
        <v>98.5239933121865</v>
      </c>
      <c r="H92" s="203">
        <v>74152</v>
      </c>
      <c r="I92" s="203">
        <v>75762</v>
      </c>
    </row>
    <row r="93" spans="1:9" ht="12.75">
      <c r="A93" s="247"/>
      <c r="B93" s="276" t="s">
        <v>1607</v>
      </c>
      <c r="C93" s="273">
        <v>1498457</v>
      </c>
      <c r="D93" s="203">
        <v>755388</v>
      </c>
      <c r="E93" s="203">
        <v>699370</v>
      </c>
      <c r="F93" s="249">
        <v>46.67267729404314</v>
      </c>
      <c r="G93" s="249">
        <v>92.58420838032904</v>
      </c>
      <c r="H93" s="203">
        <v>194032</v>
      </c>
      <c r="I93" s="203">
        <v>155558</v>
      </c>
    </row>
    <row r="94" spans="1:9" ht="12.75">
      <c r="A94" s="193"/>
      <c r="B94" s="274" t="s">
        <v>1608</v>
      </c>
      <c r="C94" s="273">
        <v>27000</v>
      </c>
      <c r="D94" s="273">
        <v>7500</v>
      </c>
      <c r="E94" s="273">
        <v>6375</v>
      </c>
      <c r="F94" s="249">
        <v>23.61111111111111</v>
      </c>
      <c r="G94" s="249">
        <v>85</v>
      </c>
      <c r="H94" s="203">
        <v>1500</v>
      </c>
      <c r="I94" s="203">
        <v>375</v>
      </c>
    </row>
    <row r="95" spans="1:9" ht="12.75">
      <c r="A95" s="247"/>
      <c r="B95" s="276" t="s">
        <v>1609</v>
      </c>
      <c r="C95" s="273">
        <v>27000</v>
      </c>
      <c r="D95" s="203">
        <v>7500</v>
      </c>
      <c r="E95" s="203">
        <v>6375</v>
      </c>
      <c r="F95" s="249">
        <v>23.61111111111111</v>
      </c>
      <c r="G95" s="249">
        <v>85</v>
      </c>
      <c r="H95" s="203">
        <v>1500</v>
      </c>
      <c r="I95" s="203">
        <v>375</v>
      </c>
    </row>
    <row r="96" spans="1:9" ht="12.75">
      <c r="A96" s="247"/>
      <c r="B96" s="259" t="s">
        <v>1558</v>
      </c>
      <c r="C96" s="273">
        <v>36535</v>
      </c>
      <c r="D96" s="273">
        <v>19150</v>
      </c>
      <c r="E96" s="273">
        <v>9247</v>
      </c>
      <c r="F96" s="249">
        <v>25.309976734638017</v>
      </c>
      <c r="G96" s="249">
        <v>48.28720626631854</v>
      </c>
      <c r="H96" s="203">
        <v>2000</v>
      </c>
      <c r="I96" s="203">
        <v>2683</v>
      </c>
    </row>
    <row r="97" spans="1:9" ht="12.75">
      <c r="A97" s="247"/>
      <c r="B97" s="274" t="s">
        <v>1610</v>
      </c>
      <c r="C97" s="273">
        <v>36535</v>
      </c>
      <c r="D97" s="203">
        <v>19150</v>
      </c>
      <c r="E97" s="203">
        <v>9247</v>
      </c>
      <c r="F97" s="249">
        <v>25.309976734638017</v>
      </c>
      <c r="G97" s="249">
        <v>48.28720626631854</v>
      </c>
      <c r="H97" s="203">
        <v>2000</v>
      </c>
      <c r="I97" s="203">
        <v>2683</v>
      </c>
    </row>
    <row r="98" spans="1:9" ht="12.75">
      <c r="A98" s="247"/>
      <c r="B98" s="281"/>
      <c r="C98" s="282"/>
      <c r="D98" s="203"/>
      <c r="E98" s="203"/>
      <c r="F98" s="249"/>
      <c r="G98" s="249"/>
      <c r="H98" s="203"/>
      <c r="I98" s="203"/>
    </row>
    <row r="99" spans="1:9" ht="12.75">
      <c r="A99" s="247"/>
      <c r="B99" s="269" t="s">
        <v>1611</v>
      </c>
      <c r="C99" s="243"/>
      <c r="D99" s="203"/>
      <c r="E99" s="203"/>
      <c r="F99" s="249"/>
      <c r="G99" s="249"/>
      <c r="H99" s="203"/>
      <c r="I99" s="203"/>
    </row>
    <row r="100" spans="1:9" ht="12.75">
      <c r="A100" s="247"/>
      <c r="B100" s="252" t="s">
        <v>1599</v>
      </c>
      <c r="C100" s="272">
        <v>12854949</v>
      </c>
      <c r="D100" s="272">
        <v>5397919</v>
      </c>
      <c r="E100" s="272">
        <v>5432918</v>
      </c>
      <c r="F100" s="245">
        <v>42.26324040647692</v>
      </c>
      <c r="G100" s="245">
        <v>100.6483794958761</v>
      </c>
      <c r="H100" s="243">
        <v>1061583</v>
      </c>
      <c r="I100" s="243">
        <v>1072991</v>
      </c>
    </row>
    <row r="101" spans="1:9" ht="25.5">
      <c r="A101" s="247"/>
      <c r="B101" s="283" t="s">
        <v>1612</v>
      </c>
      <c r="C101" s="273">
        <v>259000</v>
      </c>
      <c r="D101" s="203">
        <v>107919</v>
      </c>
      <c r="E101" s="203">
        <v>142918</v>
      </c>
      <c r="F101" s="249">
        <v>55.18069498069498</v>
      </c>
      <c r="G101" s="249">
        <v>132.43080458492017</v>
      </c>
      <c r="H101" s="203">
        <v>21583</v>
      </c>
      <c r="I101" s="203">
        <v>32991</v>
      </c>
    </row>
    <row r="102" spans="1:9" ht="12.75">
      <c r="A102" s="247"/>
      <c r="B102" s="259" t="s">
        <v>1600</v>
      </c>
      <c r="C102" s="273">
        <v>12595949</v>
      </c>
      <c r="D102" s="273">
        <v>5290000</v>
      </c>
      <c r="E102" s="273">
        <v>5290000</v>
      </c>
      <c r="F102" s="249">
        <v>41.99762955534354</v>
      </c>
      <c r="G102" s="249">
        <v>100</v>
      </c>
      <c r="H102" s="203">
        <v>1040000</v>
      </c>
      <c r="I102" s="203">
        <v>1040000</v>
      </c>
    </row>
    <row r="103" spans="1:9" ht="25.5">
      <c r="A103" s="247"/>
      <c r="B103" s="261" t="s">
        <v>1601</v>
      </c>
      <c r="C103" s="273">
        <v>12595949</v>
      </c>
      <c r="D103" s="203">
        <v>5290000</v>
      </c>
      <c r="E103" s="203">
        <v>5290000</v>
      </c>
      <c r="F103" s="249">
        <v>41.99762955534354</v>
      </c>
      <c r="G103" s="249">
        <v>100</v>
      </c>
      <c r="H103" s="203">
        <v>1040000</v>
      </c>
      <c r="I103" s="203">
        <v>1040000</v>
      </c>
    </row>
    <row r="104" spans="1:9" ht="12.75">
      <c r="A104" s="247"/>
      <c r="B104" s="252" t="s">
        <v>1602</v>
      </c>
      <c r="C104" s="243">
        <v>12854949</v>
      </c>
      <c r="D104" s="243">
        <v>5397919</v>
      </c>
      <c r="E104" s="243">
        <v>4200136</v>
      </c>
      <c r="F104" s="245">
        <v>32.673299598465924</v>
      </c>
      <c r="G104" s="245">
        <v>77.81028207351758</v>
      </c>
      <c r="H104" s="243">
        <v>1061583</v>
      </c>
      <c r="I104" s="243">
        <v>842233</v>
      </c>
    </row>
    <row r="105" spans="1:9" ht="12.75">
      <c r="A105" s="247"/>
      <c r="B105" s="259" t="s">
        <v>1603</v>
      </c>
      <c r="C105" s="273">
        <v>11424311</v>
      </c>
      <c r="D105" s="273">
        <v>4820618</v>
      </c>
      <c r="E105" s="273">
        <v>4113387</v>
      </c>
      <c r="F105" s="249">
        <v>36.00555867220351</v>
      </c>
      <c r="G105" s="249">
        <v>85.32903872491038</v>
      </c>
      <c r="H105" s="203">
        <v>942364</v>
      </c>
      <c r="I105" s="203">
        <v>828187</v>
      </c>
    </row>
    <row r="106" spans="1:9" ht="12.75" customHeight="1">
      <c r="A106" s="247"/>
      <c r="B106" s="274" t="s">
        <v>1604</v>
      </c>
      <c r="C106" s="273">
        <v>11322121</v>
      </c>
      <c r="D106" s="273">
        <v>4730618</v>
      </c>
      <c r="E106" s="273">
        <v>4055744</v>
      </c>
      <c r="F106" s="249">
        <v>35.8214154397396</v>
      </c>
      <c r="G106" s="249">
        <v>85.73391468091484</v>
      </c>
      <c r="H106" s="203">
        <v>942364</v>
      </c>
      <c r="I106" s="203">
        <v>828187</v>
      </c>
    </row>
    <row r="107" spans="1:9" ht="12.75">
      <c r="A107" s="247"/>
      <c r="B107" s="276" t="s">
        <v>1605</v>
      </c>
      <c r="C107" s="273">
        <v>9043672</v>
      </c>
      <c r="D107" s="203">
        <v>3735282</v>
      </c>
      <c r="E107" s="203">
        <v>3367565</v>
      </c>
      <c r="F107" s="249">
        <v>37.23669987146814</v>
      </c>
      <c r="G107" s="249">
        <v>90.15557593777392</v>
      </c>
      <c r="H107" s="203">
        <v>783034</v>
      </c>
      <c r="I107" s="203">
        <v>702762</v>
      </c>
    </row>
    <row r="108" spans="1:9" ht="12.75">
      <c r="A108" s="247"/>
      <c r="B108" s="280" t="s">
        <v>1606</v>
      </c>
      <c r="C108" s="273">
        <v>6165083</v>
      </c>
      <c r="D108" s="203">
        <v>2506110</v>
      </c>
      <c r="E108" s="203">
        <v>2470286</v>
      </c>
      <c r="F108" s="249">
        <v>40.06898203965786</v>
      </c>
      <c r="G108" s="249">
        <v>98.57053361584288</v>
      </c>
      <c r="H108" s="203">
        <v>521204</v>
      </c>
      <c r="I108" s="203">
        <v>507782</v>
      </c>
    </row>
    <row r="109" spans="1:9" ht="12.75">
      <c r="A109" s="247"/>
      <c r="B109" s="276" t="s">
        <v>1607</v>
      </c>
      <c r="C109" s="273">
        <v>2278449</v>
      </c>
      <c r="D109" s="203">
        <v>995336</v>
      </c>
      <c r="E109" s="203">
        <v>688179</v>
      </c>
      <c r="F109" s="249">
        <v>30.203836030562897</v>
      </c>
      <c r="G109" s="249">
        <v>69.140370688893</v>
      </c>
      <c r="H109" s="203">
        <v>159330</v>
      </c>
      <c r="I109" s="203">
        <v>125425</v>
      </c>
    </row>
    <row r="110" spans="1:9" ht="25.5">
      <c r="A110" s="247"/>
      <c r="B110" s="261" t="s">
        <v>1613</v>
      </c>
      <c r="C110" s="273">
        <v>102190</v>
      </c>
      <c r="D110" s="273">
        <v>90000</v>
      </c>
      <c r="E110" s="273">
        <v>57643</v>
      </c>
      <c r="F110" s="249">
        <v>56.407671983560036</v>
      </c>
      <c r="G110" s="249">
        <v>64.04777777777778</v>
      </c>
      <c r="H110" s="203">
        <v>0</v>
      </c>
      <c r="I110" s="203">
        <v>0</v>
      </c>
    </row>
    <row r="111" spans="1:9" ht="12.75">
      <c r="A111" s="247"/>
      <c r="B111" s="284" t="s">
        <v>1614</v>
      </c>
      <c r="C111" s="273">
        <v>102190</v>
      </c>
      <c r="D111" s="203">
        <v>90000</v>
      </c>
      <c r="E111" s="203">
        <v>57643</v>
      </c>
      <c r="F111" s="249">
        <v>56.407671983560036</v>
      </c>
      <c r="G111" s="249">
        <v>64.04777777777778</v>
      </c>
      <c r="H111" s="203">
        <v>0</v>
      </c>
      <c r="I111" s="203">
        <v>0</v>
      </c>
    </row>
    <row r="112" spans="1:9" ht="12.75">
      <c r="A112" s="247"/>
      <c r="B112" s="259" t="s">
        <v>1558</v>
      </c>
      <c r="C112" s="273">
        <v>1430638</v>
      </c>
      <c r="D112" s="273">
        <v>577301</v>
      </c>
      <c r="E112" s="273">
        <v>86749</v>
      </c>
      <c r="F112" s="249">
        <v>6.063658311886026</v>
      </c>
      <c r="G112" s="249">
        <v>15.026649875887967</v>
      </c>
      <c r="H112" s="203">
        <v>119219</v>
      </c>
      <c r="I112" s="203">
        <v>14046</v>
      </c>
    </row>
    <row r="113" spans="1:9" ht="12" customHeight="1">
      <c r="A113" s="247"/>
      <c r="B113" s="274" t="s">
        <v>1610</v>
      </c>
      <c r="C113" s="273">
        <v>1430638</v>
      </c>
      <c r="D113" s="203">
        <v>577301</v>
      </c>
      <c r="E113" s="203">
        <v>86749</v>
      </c>
      <c r="F113" s="249">
        <v>6.063658311886026</v>
      </c>
      <c r="G113" s="249">
        <v>15.026649875887967</v>
      </c>
      <c r="H113" s="203">
        <v>119219</v>
      </c>
      <c r="I113" s="203">
        <v>14046</v>
      </c>
    </row>
    <row r="114" spans="1:9" ht="12.75">
      <c r="A114" s="247"/>
      <c r="B114" s="253"/>
      <c r="C114" s="203"/>
      <c r="D114" s="203"/>
      <c r="E114" s="203"/>
      <c r="F114" s="249"/>
      <c r="G114" s="249"/>
      <c r="H114" s="203"/>
      <c r="I114" s="203"/>
    </row>
    <row r="115" spans="1:9" ht="12.75">
      <c r="A115" s="247"/>
      <c r="B115" s="269" t="s">
        <v>1615</v>
      </c>
      <c r="C115" s="243"/>
      <c r="D115" s="203"/>
      <c r="E115" s="203"/>
      <c r="F115" s="249"/>
      <c r="G115" s="249"/>
      <c r="H115" s="203"/>
      <c r="I115" s="203"/>
    </row>
    <row r="116" spans="1:9" ht="12.75">
      <c r="A116" s="247"/>
      <c r="B116" s="252" t="s">
        <v>1599</v>
      </c>
      <c r="C116" s="272">
        <v>7324019</v>
      </c>
      <c r="D116" s="272">
        <v>3046795</v>
      </c>
      <c r="E116" s="272">
        <v>3042293</v>
      </c>
      <c r="F116" s="245">
        <v>41.538573288791305</v>
      </c>
      <c r="G116" s="245">
        <v>99.85223817158686</v>
      </c>
      <c r="H116" s="243">
        <v>655987</v>
      </c>
      <c r="I116" s="243">
        <v>623902</v>
      </c>
    </row>
    <row r="117" spans="1:9" ht="25.5">
      <c r="A117" s="247"/>
      <c r="B117" s="283" t="s">
        <v>1612</v>
      </c>
      <c r="C117" s="273">
        <v>357165</v>
      </c>
      <c r="D117" s="203">
        <v>240025</v>
      </c>
      <c r="E117" s="203">
        <v>273803</v>
      </c>
      <c r="F117" s="249">
        <v>76.66008707460138</v>
      </c>
      <c r="G117" s="249">
        <v>114.07270076033747</v>
      </c>
      <c r="H117" s="203">
        <v>35543</v>
      </c>
      <c r="I117" s="203">
        <v>16218</v>
      </c>
    </row>
    <row r="118" spans="1:9" ht="12.75">
      <c r="A118" s="247"/>
      <c r="B118" s="259" t="s">
        <v>1616</v>
      </c>
      <c r="C118" s="273">
        <v>102082</v>
      </c>
      <c r="D118" s="203">
        <v>38280</v>
      </c>
      <c r="E118" s="203">
        <v>0</v>
      </c>
      <c r="F118" s="249">
        <v>0</v>
      </c>
      <c r="G118" s="249">
        <v>0</v>
      </c>
      <c r="H118" s="203">
        <v>12760</v>
      </c>
      <c r="I118" s="203">
        <v>0</v>
      </c>
    </row>
    <row r="119" spans="1:9" ht="12.75">
      <c r="A119" s="247"/>
      <c r="B119" s="259" t="s">
        <v>1600</v>
      </c>
      <c r="C119" s="273">
        <v>6864772</v>
      </c>
      <c r="D119" s="273">
        <v>2768490</v>
      </c>
      <c r="E119" s="273">
        <v>2768490</v>
      </c>
      <c r="F119" s="249">
        <v>40.32894318995591</v>
      </c>
      <c r="G119" s="249">
        <v>100</v>
      </c>
      <c r="H119" s="203">
        <v>607684</v>
      </c>
      <c r="I119" s="203">
        <v>607684</v>
      </c>
    </row>
    <row r="120" spans="1:9" ht="25.5">
      <c r="A120" s="247"/>
      <c r="B120" s="261" t="s">
        <v>1601</v>
      </c>
      <c r="C120" s="273">
        <v>6864772</v>
      </c>
      <c r="D120" s="203">
        <v>2768490</v>
      </c>
      <c r="E120" s="203">
        <v>2768490</v>
      </c>
      <c r="F120" s="249">
        <v>40.32894318995591</v>
      </c>
      <c r="G120" s="249">
        <v>100</v>
      </c>
      <c r="H120" s="203">
        <v>607684</v>
      </c>
      <c r="I120" s="203">
        <v>607684</v>
      </c>
    </row>
    <row r="121" spans="1:9" ht="12.75" customHeight="1">
      <c r="A121" s="247"/>
      <c r="B121" s="252" t="s">
        <v>1602</v>
      </c>
      <c r="C121" s="243">
        <v>7324019</v>
      </c>
      <c r="D121" s="243">
        <v>3046795</v>
      </c>
      <c r="E121" s="243">
        <v>2704885</v>
      </c>
      <c r="F121" s="245">
        <v>36.93170375445503</v>
      </c>
      <c r="G121" s="245">
        <v>88.77804381325294</v>
      </c>
      <c r="H121" s="243">
        <v>655987</v>
      </c>
      <c r="I121" s="243">
        <v>664714</v>
      </c>
    </row>
    <row r="122" spans="1:9" ht="12.75" customHeight="1">
      <c r="A122" s="247"/>
      <c r="B122" s="259" t="s">
        <v>1603</v>
      </c>
      <c r="C122" s="273">
        <v>7051976</v>
      </c>
      <c r="D122" s="273">
        <v>2912031</v>
      </c>
      <c r="E122" s="273">
        <v>2628315</v>
      </c>
      <c r="F122" s="249">
        <v>37.27061748366699</v>
      </c>
      <c r="G122" s="249">
        <v>90.25710921346648</v>
      </c>
      <c r="H122" s="203">
        <v>627187</v>
      </c>
      <c r="I122" s="203">
        <v>632901</v>
      </c>
    </row>
    <row r="123" spans="1:9" ht="12.75">
      <c r="A123" s="247"/>
      <c r="B123" s="274" t="s">
        <v>1604</v>
      </c>
      <c r="C123" s="273">
        <v>7050876</v>
      </c>
      <c r="D123" s="273">
        <v>2910931</v>
      </c>
      <c r="E123" s="273">
        <v>2628139</v>
      </c>
      <c r="F123" s="249">
        <v>37.27393589108644</v>
      </c>
      <c r="G123" s="249">
        <v>90.28516993360543</v>
      </c>
      <c r="H123" s="203">
        <v>627187</v>
      </c>
      <c r="I123" s="203">
        <v>632901</v>
      </c>
    </row>
    <row r="124" spans="1:9" ht="12.75">
      <c r="A124" s="247"/>
      <c r="B124" s="276" t="s">
        <v>1605</v>
      </c>
      <c r="C124" s="273">
        <v>4791591</v>
      </c>
      <c r="D124" s="203">
        <v>1894511</v>
      </c>
      <c r="E124" s="203">
        <v>1740801</v>
      </c>
      <c r="F124" s="249">
        <v>36.330333703356565</v>
      </c>
      <c r="G124" s="249">
        <v>91.88656070088798</v>
      </c>
      <c r="H124" s="203">
        <v>376173</v>
      </c>
      <c r="I124" s="203">
        <v>409459</v>
      </c>
    </row>
    <row r="125" spans="1:9" ht="12.75">
      <c r="A125" s="247"/>
      <c r="B125" s="280" t="s">
        <v>1606</v>
      </c>
      <c r="C125" s="273">
        <v>3725193</v>
      </c>
      <c r="D125" s="203">
        <v>1493472</v>
      </c>
      <c r="E125" s="203">
        <v>1339381</v>
      </c>
      <c r="F125" s="249">
        <v>35.954674026285346</v>
      </c>
      <c r="G125" s="249">
        <v>89.68236431617063</v>
      </c>
      <c r="H125" s="203">
        <v>297132</v>
      </c>
      <c r="I125" s="203">
        <v>313410</v>
      </c>
    </row>
    <row r="126" spans="1:9" ht="12.75">
      <c r="A126" s="247"/>
      <c r="B126" s="276" t="s">
        <v>1607</v>
      </c>
      <c r="C126" s="273">
        <v>2259285</v>
      </c>
      <c r="D126" s="203">
        <v>1016420</v>
      </c>
      <c r="E126" s="203">
        <v>887338</v>
      </c>
      <c r="F126" s="249">
        <v>39.275168914059094</v>
      </c>
      <c r="G126" s="249">
        <v>87.30032860431712</v>
      </c>
      <c r="H126" s="203">
        <v>251014</v>
      </c>
      <c r="I126" s="203">
        <v>223442</v>
      </c>
    </row>
    <row r="127" spans="1:9" ht="25.5">
      <c r="A127" s="247"/>
      <c r="B127" s="261" t="s">
        <v>1613</v>
      </c>
      <c r="C127" s="273">
        <v>1100</v>
      </c>
      <c r="D127" s="273">
        <v>1100</v>
      </c>
      <c r="E127" s="273">
        <v>176</v>
      </c>
      <c r="F127" s="249">
        <v>16</v>
      </c>
      <c r="G127" s="249">
        <v>16</v>
      </c>
      <c r="H127" s="203">
        <v>0</v>
      </c>
      <c r="I127" s="203">
        <v>0</v>
      </c>
    </row>
    <row r="128" spans="1:9" ht="12.75">
      <c r="A128" s="247"/>
      <c r="B128" s="284" t="s">
        <v>1614</v>
      </c>
      <c r="C128" s="273">
        <v>1100</v>
      </c>
      <c r="D128" s="203">
        <v>1100</v>
      </c>
      <c r="E128" s="203">
        <v>176</v>
      </c>
      <c r="F128" s="249">
        <v>16</v>
      </c>
      <c r="G128" s="249">
        <v>16</v>
      </c>
      <c r="H128" s="203">
        <v>0</v>
      </c>
      <c r="I128" s="203">
        <v>0</v>
      </c>
    </row>
    <row r="129" spans="1:9" ht="12.75">
      <c r="A129" s="247"/>
      <c r="B129" s="259" t="s">
        <v>1558</v>
      </c>
      <c r="C129" s="273">
        <v>272043</v>
      </c>
      <c r="D129" s="273">
        <v>134764</v>
      </c>
      <c r="E129" s="273">
        <v>76570</v>
      </c>
      <c r="F129" s="249">
        <v>28.146285697481648</v>
      </c>
      <c r="G129" s="249">
        <v>56.81784452821228</v>
      </c>
      <c r="H129" s="203">
        <v>28800</v>
      </c>
      <c r="I129" s="203">
        <v>31813</v>
      </c>
    </row>
    <row r="130" spans="1:9" ht="12.75">
      <c r="A130" s="247"/>
      <c r="B130" s="274" t="s">
        <v>1610</v>
      </c>
      <c r="C130" s="273">
        <v>272043</v>
      </c>
      <c r="D130" s="203">
        <v>134764</v>
      </c>
      <c r="E130" s="203">
        <v>76570</v>
      </c>
      <c r="F130" s="249">
        <v>28.146285697481648</v>
      </c>
      <c r="G130" s="249">
        <v>56.81784452821228</v>
      </c>
      <c r="H130" s="203">
        <v>28800</v>
      </c>
      <c r="I130" s="203">
        <v>31813</v>
      </c>
    </row>
    <row r="131" spans="1:9" ht="12.75">
      <c r="A131" s="247"/>
      <c r="B131" s="285"/>
      <c r="C131" s="272"/>
      <c r="D131" s="203"/>
      <c r="E131" s="203"/>
      <c r="F131" s="249"/>
      <c r="G131" s="249"/>
      <c r="H131" s="203"/>
      <c r="I131" s="203"/>
    </row>
    <row r="132" spans="1:9" ht="25.5">
      <c r="A132" s="247"/>
      <c r="B132" s="269" t="s">
        <v>1617</v>
      </c>
      <c r="C132" s="272"/>
      <c r="D132" s="203"/>
      <c r="E132" s="203"/>
      <c r="F132" s="249"/>
      <c r="G132" s="249"/>
      <c r="H132" s="203"/>
      <c r="I132" s="203"/>
    </row>
    <row r="133" spans="1:9" ht="12.75">
      <c r="A133" s="247"/>
      <c r="B133" s="252" t="s">
        <v>1599</v>
      </c>
      <c r="C133" s="272">
        <v>3487747</v>
      </c>
      <c r="D133" s="272">
        <v>1379500</v>
      </c>
      <c r="E133" s="272">
        <v>1379500</v>
      </c>
      <c r="F133" s="245">
        <v>39.55275425654441</v>
      </c>
      <c r="G133" s="245">
        <v>100</v>
      </c>
      <c r="H133" s="243">
        <v>258900</v>
      </c>
      <c r="I133" s="243">
        <v>258900</v>
      </c>
    </row>
    <row r="134" spans="1:9" ht="25.5">
      <c r="A134" s="247"/>
      <c r="B134" s="283" t="s">
        <v>1612</v>
      </c>
      <c r="C134" s="273">
        <v>357165</v>
      </c>
      <c r="D134" s="203">
        <v>0</v>
      </c>
      <c r="E134" s="203">
        <v>0</v>
      </c>
      <c r="F134" s="249">
        <v>0</v>
      </c>
      <c r="G134" s="249">
        <v>0</v>
      </c>
      <c r="H134" s="203">
        <v>0</v>
      </c>
      <c r="I134" s="203">
        <v>0</v>
      </c>
    </row>
    <row r="135" spans="1:9" ht="12.75">
      <c r="A135" s="247"/>
      <c r="B135" s="259" t="s">
        <v>1600</v>
      </c>
      <c r="C135" s="273">
        <v>3487747</v>
      </c>
      <c r="D135" s="273">
        <v>1379500</v>
      </c>
      <c r="E135" s="273">
        <v>1379500</v>
      </c>
      <c r="F135" s="249">
        <v>39.55275425654441</v>
      </c>
      <c r="G135" s="249">
        <v>100</v>
      </c>
      <c r="H135" s="203">
        <v>258900</v>
      </c>
      <c r="I135" s="203">
        <v>258900</v>
      </c>
    </row>
    <row r="136" spans="1:9" ht="25.5">
      <c r="A136" s="247"/>
      <c r="B136" s="261" t="s">
        <v>1601</v>
      </c>
      <c r="C136" s="273">
        <v>3487747</v>
      </c>
      <c r="D136" s="203">
        <v>1379500</v>
      </c>
      <c r="E136" s="203">
        <v>1379500</v>
      </c>
      <c r="F136" s="249">
        <v>39.55275425654441</v>
      </c>
      <c r="G136" s="249">
        <v>100</v>
      </c>
      <c r="H136" s="203">
        <v>258900</v>
      </c>
      <c r="I136" s="203">
        <v>258900</v>
      </c>
    </row>
    <row r="137" spans="1:9" ht="12.75">
      <c r="A137" s="247"/>
      <c r="B137" s="252" t="s">
        <v>1602</v>
      </c>
      <c r="C137" s="243">
        <v>3487747</v>
      </c>
      <c r="D137" s="243">
        <v>1379500</v>
      </c>
      <c r="E137" s="243">
        <v>1132022</v>
      </c>
      <c r="F137" s="245">
        <v>32.45711343167954</v>
      </c>
      <c r="G137" s="245">
        <v>82.06031170714027</v>
      </c>
      <c r="H137" s="243">
        <v>258900</v>
      </c>
      <c r="I137" s="243">
        <v>154968</v>
      </c>
    </row>
    <row r="138" spans="1:9" ht="12.75">
      <c r="A138" s="247"/>
      <c r="B138" s="259" t="s">
        <v>1603</v>
      </c>
      <c r="C138" s="273">
        <v>3378218</v>
      </c>
      <c r="D138" s="273">
        <v>1366678</v>
      </c>
      <c r="E138" s="273">
        <v>1127676</v>
      </c>
      <c r="F138" s="249">
        <v>33.380794253064785</v>
      </c>
      <c r="G138" s="249">
        <v>82.5121938013197</v>
      </c>
      <c r="H138" s="203">
        <v>253200</v>
      </c>
      <c r="I138" s="203">
        <v>151978</v>
      </c>
    </row>
    <row r="139" spans="1:9" ht="12.75">
      <c r="A139" s="247"/>
      <c r="B139" s="274" t="s">
        <v>1604</v>
      </c>
      <c r="C139" s="273">
        <v>3371918</v>
      </c>
      <c r="D139" s="273">
        <v>1360378</v>
      </c>
      <c r="E139" s="273">
        <v>1122935</v>
      </c>
      <c r="F139" s="249">
        <v>33.30255955215993</v>
      </c>
      <c r="G139" s="249">
        <v>82.545807121256</v>
      </c>
      <c r="H139" s="203">
        <v>253200</v>
      </c>
      <c r="I139" s="203">
        <v>151978</v>
      </c>
    </row>
    <row r="140" spans="1:9" ht="12.75">
      <c r="A140" s="247"/>
      <c r="B140" s="276" t="s">
        <v>1605</v>
      </c>
      <c r="C140" s="273">
        <v>2667882</v>
      </c>
      <c r="D140" s="203">
        <v>1052978</v>
      </c>
      <c r="E140" s="203">
        <v>822467</v>
      </c>
      <c r="F140" s="249">
        <v>30.828462428248326</v>
      </c>
      <c r="G140" s="249">
        <v>78.10865944017824</v>
      </c>
      <c r="H140" s="203">
        <v>228216</v>
      </c>
      <c r="I140" s="203">
        <v>97373</v>
      </c>
    </row>
    <row r="141" spans="1:9" ht="12.75">
      <c r="A141" s="247"/>
      <c r="B141" s="280" t="s">
        <v>1606</v>
      </c>
      <c r="C141" s="273">
        <v>1953102</v>
      </c>
      <c r="D141" s="203">
        <v>784000</v>
      </c>
      <c r="E141" s="203">
        <v>613366</v>
      </c>
      <c r="F141" s="249">
        <v>31.40470902185344</v>
      </c>
      <c r="G141" s="249">
        <v>78.23545918367347</v>
      </c>
      <c r="H141" s="203">
        <v>171000</v>
      </c>
      <c r="I141" s="203">
        <v>86792</v>
      </c>
    </row>
    <row r="142" spans="1:9" ht="12.75">
      <c r="A142" s="247"/>
      <c r="B142" s="276" t="s">
        <v>1607</v>
      </c>
      <c r="C142" s="273">
        <v>704036</v>
      </c>
      <c r="D142" s="203">
        <v>307400</v>
      </c>
      <c r="E142" s="203">
        <v>300468</v>
      </c>
      <c r="F142" s="249">
        <v>42.67793124215239</v>
      </c>
      <c r="G142" s="249">
        <v>97.74495770982433</v>
      </c>
      <c r="H142" s="203">
        <v>24984</v>
      </c>
      <c r="I142" s="203">
        <v>54605</v>
      </c>
    </row>
    <row r="143" spans="1:9" ht="25.5">
      <c r="A143" s="247"/>
      <c r="B143" s="261" t="s">
        <v>1613</v>
      </c>
      <c r="C143" s="273">
        <v>6300</v>
      </c>
      <c r="D143" s="273">
        <v>6300</v>
      </c>
      <c r="E143" s="273">
        <v>4741</v>
      </c>
      <c r="F143" s="249">
        <v>75.25396825396825</v>
      </c>
      <c r="G143" s="249">
        <v>75.25396825396825</v>
      </c>
      <c r="H143" s="203">
        <v>0</v>
      </c>
      <c r="I143" s="203">
        <v>0</v>
      </c>
    </row>
    <row r="144" spans="1:9" ht="12.75">
      <c r="A144" s="247"/>
      <c r="B144" s="284" t="s">
        <v>1614</v>
      </c>
      <c r="C144" s="273">
        <v>6300</v>
      </c>
      <c r="D144" s="203">
        <v>6300</v>
      </c>
      <c r="E144" s="203">
        <v>4741</v>
      </c>
      <c r="F144" s="249">
        <v>75.25396825396825</v>
      </c>
      <c r="G144" s="249">
        <v>75.25396825396825</v>
      </c>
      <c r="H144" s="203">
        <v>0</v>
      </c>
      <c r="I144" s="203">
        <v>0</v>
      </c>
    </row>
    <row r="145" spans="1:9" ht="12.75">
      <c r="A145" s="247"/>
      <c r="B145" s="259" t="s">
        <v>1558</v>
      </c>
      <c r="C145" s="273">
        <v>109529</v>
      </c>
      <c r="D145" s="273">
        <v>12822</v>
      </c>
      <c r="E145" s="273">
        <v>4346</v>
      </c>
      <c r="F145" s="249">
        <v>3.9678989126167497</v>
      </c>
      <c r="G145" s="249">
        <v>33.89486819528935</v>
      </c>
      <c r="H145" s="203">
        <v>5700</v>
      </c>
      <c r="I145" s="203">
        <v>2990</v>
      </c>
    </row>
    <row r="146" spans="1:9" ht="12.75">
      <c r="A146" s="247"/>
      <c r="B146" s="274" t="s">
        <v>1610</v>
      </c>
      <c r="C146" s="273">
        <v>109529</v>
      </c>
      <c r="D146" s="203">
        <v>12822</v>
      </c>
      <c r="E146" s="203">
        <v>4346</v>
      </c>
      <c r="F146" s="249">
        <v>3.9678989126167497</v>
      </c>
      <c r="G146" s="249">
        <v>33.89486819528935</v>
      </c>
      <c r="H146" s="203">
        <v>5700</v>
      </c>
      <c r="I146" s="203">
        <v>2990</v>
      </c>
    </row>
    <row r="147" spans="1:9" ht="12.75">
      <c r="A147" s="247"/>
      <c r="B147" s="285"/>
      <c r="C147" s="272"/>
      <c r="D147" s="203"/>
      <c r="E147" s="203"/>
      <c r="F147" s="249"/>
      <c r="G147" s="249"/>
      <c r="H147" s="203"/>
      <c r="I147" s="203"/>
    </row>
    <row r="148" spans="1:9" ht="12.75">
      <c r="A148" s="247"/>
      <c r="B148" s="269" t="s">
        <v>1618</v>
      </c>
      <c r="C148" s="272"/>
      <c r="D148" s="203"/>
      <c r="E148" s="203"/>
      <c r="F148" s="249"/>
      <c r="G148" s="249"/>
      <c r="H148" s="203"/>
      <c r="I148" s="203"/>
    </row>
    <row r="149" spans="1:9" ht="12.75">
      <c r="A149" s="247"/>
      <c r="B149" s="252" t="s">
        <v>1599</v>
      </c>
      <c r="C149" s="272">
        <v>1300164</v>
      </c>
      <c r="D149" s="272">
        <v>298968</v>
      </c>
      <c r="E149" s="272">
        <v>298968</v>
      </c>
      <c r="F149" s="245">
        <v>22.994637599564363</v>
      </c>
      <c r="G149" s="245">
        <v>100</v>
      </c>
      <c r="H149" s="243">
        <v>70550</v>
      </c>
      <c r="I149" s="243">
        <v>70550</v>
      </c>
    </row>
    <row r="150" spans="1:9" ht="12.75">
      <c r="A150" s="247"/>
      <c r="B150" s="259" t="s">
        <v>1600</v>
      </c>
      <c r="C150" s="273">
        <v>1300164</v>
      </c>
      <c r="D150" s="273">
        <v>298968</v>
      </c>
      <c r="E150" s="273">
        <v>298968</v>
      </c>
      <c r="F150" s="249">
        <v>22.994637599564363</v>
      </c>
      <c r="G150" s="249">
        <v>100</v>
      </c>
      <c r="H150" s="203">
        <v>70550</v>
      </c>
      <c r="I150" s="203">
        <v>70550</v>
      </c>
    </row>
    <row r="151" spans="1:9" ht="25.5">
      <c r="A151" s="247"/>
      <c r="B151" s="261" t="s">
        <v>1601</v>
      </c>
      <c r="C151" s="273">
        <v>1300164</v>
      </c>
      <c r="D151" s="203">
        <v>298968</v>
      </c>
      <c r="E151" s="203">
        <v>298968</v>
      </c>
      <c r="F151" s="249">
        <v>22.994637599564363</v>
      </c>
      <c r="G151" s="249">
        <v>100</v>
      </c>
      <c r="H151" s="203">
        <v>70550</v>
      </c>
      <c r="I151" s="203">
        <v>70550</v>
      </c>
    </row>
    <row r="152" spans="1:9" ht="12.75">
      <c r="A152" s="247"/>
      <c r="B152" s="252" t="s">
        <v>1602</v>
      </c>
      <c r="C152" s="243">
        <v>1300164</v>
      </c>
      <c r="D152" s="243">
        <v>298968</v>
      </c>
      <c r="E152" s="243">
        <v>234331</v>
      </c>
      <c r="F152" s="245">
        <v>18.023187843995064</v>
      </c>
      <c r="G152" s="245">
        <v>78.37996039709935</v>
      </c>
      <c r="H152" s="243">
        <v>70550</v>
      </c>
      <c r="I152" s="243">
        <v>70932</v>
      </c>
    </row>
    <row r="153" spans="1:9" ht="12.75">
      <c r="A153" s="247"/>
      <c r="B153" s="259" t="s">
        <v>1603</v>
      </c>
      <c r="C153" s="273">
        <v>1239820</v>
      </c>
      <c r="D153" s="273">
        <v>287196</v>
      </c>
      <c r="E153" s="273">
        <v>234041</v>
      </c>
      <c r="F153" s="249">
        <v>18.8770144053169</v>
      </c>
      <c r="G153" s="249">
        <v>81.49173386815973</v>
      </c>
      <c r="H153" s="203">
        <v>68250</v>
      </c>
      <c r="I153" s="203">
        <v>70642</v>
      </c>
    </row>
    <row r="154" spans="1:9" ht="12.75">
      <c r="A154" s="247"/>
      <c r="B154" s="274" t="s">
        <v>1604</v>
      </c>
      <c r="C154" s="273">
        <v>1238344</v>
      </c>
      <c r="D154" s="273">
        <v>285720</v>
      </c>
      <c r="E154" s="273">
        <v>234041</v>
      </c>
      <c r="F154" s="249">
        <v>18.899514189918147</v>
      </c>
      <c r="G154" s="249">
        <v>81.9127117457651</v>
      </c>
      <c r="H154" s="203">
        <v>68250</v>
      </c>
      <c r="I154" s="203">
        <v>70642</v>
      </c>
    </row>
    <row r="155" spans="1:9" ht="12.75">
      <c r="A155" s="247"/>
      <c r="B155" s="276" t="s">
        <v>1605</v>
      </c>
      <c r="C155" s="273">
        <v>871225</v>
      </c>
      <c r="D155" s="203">
        <v>245425</v>
      </c>
      <c r="E155" s="203">
        <v>200252</v>
      </c>
      <c r="F155" s="249">
        <v>22.985107176676518</v>
      </c>
      <c r="G155" s="249">
        <v>81.59396964449425</v>
      </c>
      <c r="H155" s="203">
        <v>61218</v>
      </c>
      <c r="I155" s="203">
        <v>62319</v>
      </c>
    </row>
    <row r="156" spans="1:9" ht="12.75">
      <c r="A156" s="247"/>
      <c r="B156" s="280" t="s">
        <v>1606</v>
      </c>
      <c r="C156" s="273">
        <v>680416</v>
      </c>
      <c r="D156" s="203">
        <v>186916</v>
      </c>
      <c r="E156" s="203">
        <v>151726</v>
      </c>
      <c r="F156" s="249">
        <v>22.2990053143959</v>
      </c>
      <c r="G156" s="249">
        <v>81.17336129598323</v>
      </c>
      <c r="H156" s="203">
        <v>40630</v>
      </c>
      <c r="I156" s="203">
        <v>44023</v>
      </c>
    </row>
    <row r="157" spans="1:9" ht="12.75">
      <c r="A157" s="247"/>
      <c r="B157" s="276" t="s">
        <v>1607</v>
      </c>
      <c r="C157" s="273">
        <v>367119</v>
      </c>
      <c r="D157" s="203">
        <v>40295</v>
      </c>
      <c r="E157" s="203">
        <v>33789</v>
      </c>
      <c r="F157" s="249">
        <v>9.203827641718352</v>
      </c>
      <c r="G157" s="249">
        <v>83.85407618811267</v>
      </c>
      <c r="H157" s="203">
        <v>7032</v>
      </c>
      <c r="I157" s="203">
        <v>8323</v>
      </c>
    </row>
    <row r="158" spans="1:9" ht="25.5">
      <c r="A158" s="247"/>
      <c r="B158" s="261" t="s">
        <v>1613</v>
      </c>
      <c r="C158" s="273">
        <v>1476</v>
      </c>
      <c r="D158" s="273">
        <v>1476</v>
      </c>
      <c r="E158" s="273">
        <v>0</v>
      </c>
      <c r="F158" s="249">
        <v>0</v>
      </c>
      <c r="G158" s="249">
        <v>0</v>
      </c>
      <c r="H158" s="203">
        <v>0</v>
      </c>
      <c r="I158" s="203">
        <v>0</v>
      </c>
    </row>
    <row r="159" spans="1:9" ht="12.75">
      <c r="A159" s="247"/>
      <c r="B159" s="284" t="s">
        <v>1614</v>
      </c>
      <c r="C159" s="273">
        <v>1476</v>
      </c>
      <c r="D159" s="203">
        <v>1476</v>
      </c>
      <c r="E159" s="203">
        <v>0</v>
      </c>
      <c r="F159" s="249">
        <v>0</v>
      </c>
      <c r="G159" s="249">
        <v>0</v>
      </c>
      <c r="H159" s="203">
        <v>0</v>
      </c>
      <c r="I159" s="203">
        <v>0</v>
      </c>
    </row>
    <row r="160" spans="1:9" ht="12.75">
      <c r="A160" s="247"/>
      <c r="B160" s="259" t="s">
        <v>1558</v>
      </c>
      <c r="C160" s="273">
        <v>60344</v>
      </c>
      <c r="D160" s="273">
        <v>11772</v>
      </c>
      <c r="E160" s="273">
        <v>290</v>
      </c>
      <c r="F160" s="249">
        <v>0.48057801935569405</v>
      </c>
      <c r="G160" s="249">
        <v>2.4634726469588855</v>
      </c>
      <c r="H160" s="203">
        <v>2300</v>
      </c>
      <c r="I160" s="203">
        <v>290</v>
      </c>
    </row>
    <row r="161" spans="1:9" ht="12.75">
      <c r="A161" s="247"/>
      <c r="B161" s="274" t="s">
        <v>1610</v>
      </c>
      <c r="C161" s="273">
        <v>60344</v>
      </c>
      <c r="D161" s="203">
        <v>11772</v>
      </c>
      <c r="E161" s="203">
        <v>290</v>
      </c>
      <c r="F161" s="249">
        <v>0.48057801935569405</v>
      </c>
      <c r="G161" s="249">
        <v>2.4634726469588855</v>
      </c>
      <c r="H161" s="203">
        <v>2300</v>
      </c>
      <c r="I161" s="203">
        <v>290</v>
      </c>
    </row>
    <row r="162" spans="1:9" ht="12.75">
      <c r="A162" s="247"/>
      <c r="B162" s="193"/>
      <c r="C162" s="203"/>
      <c r="D162" s="203"/>
      <c r="E162" s="203"/>
      <c r="F162" s="249"/>
      <c r="G162" s="249"/>
      <c r="H162" s="203"/>
      <c r="I162" s="203"/>
    </row>
    <row r="163" spans="1:9" ht="12.75">
      <c r="A163" s="247"/>
      <c r="B163" s="269" t="s">
        <v>1619</v>
      </c>
      <c r="C163" s="243"/>
      <c r="D163" s="203"/>
      <c r="E163" s="203"/>
      <c r="F163" s="249"/>
      <c r="G163" s="249"/>
      <c r="H163" s="203"/>
      <c r="I163" s="203"/>
    </row>
    <row r="164" spans="1:9" ht="12.75">
      <c r="A164" s="247"/>
      <c r="B164" s="252" t="s">
        <v>1599</v>
      </c>
      <c r="C164" s="272">
        <v>231148332</v>
      </c>
      <c r="D164" s="272">
        <v>76038273</v>
      </c>
      <c r="E164" s="272">
        <v>76195730</v>
      </c>
      <c r="F164" s="245">
        <v>32.96399733483692</v>
      </c>
      <c r="G164" s="245">
        <v>100.2070759813285</v>
      </c>
      <c r="H164" s="243">
        <v>15142916</v>
      </c>
      <c r="I164" s="243">
        <v>15356118</v>
      </c>
    </row>
    <row r="165" spans="1:9" ht="25.5">
      <c r="A165" s="247"/>
      <c r="B165" s="283" t="s">
        <v>1612</v>
      </c>
      <c r="C165" s="273">
        <v>1387760</v>
      </c>
      <c r="D165" s="203">
        <v>496600</v>
      </c>
      <c r="E165" s="203">
        <v>507634</v>
      </c>
      <c r="F165" s="249">
        <v>36.57937971983628</v>
      </c>
      <c r="G165" s="249">
        <v>102.22190898107128</v>
      </c>
      <c r="H165" s="203">
        <v>118576</v>
      </c>
      <c r="I165" s="203">
        <v>99003</v>
      </c>
    </row>
    <row r="166" spans="1:9" ht="12.75">
      <c r="A166" s="247"/>
      <c r="B166" s="259" t="s">
        <v>1616</v>
      </c>
      <c r="C166" s="273">
        <v>880600</v>
      </c>
      <c r="D166" s="203">
        <v>315680</v>
      </c>
      <c r="E166" s="203">
        <v>462103</v>
      </c>
      <c r="F166" s="249">
        <v>52.47592550533727</v>
      </c>
      <c r="G166" s="249">
        <v>146.38336289913835</v>
      </c>
      <c r="H166" s="203">
        <v>0</v>
      </c>
      <c r="I166" s="203">
        <v>232775</v>
      </c>
    </row>
    <row r="167" spans="1:9" ht="12.75">
      <c r="A167" s="247"/>
      <c r="B167" s="259" t="s">
        <v>1600</v>
      </c>
      <c r="C167" s="273">
        <v>228879972</v>
      </c>
      <c r="D167" s="273">
        <v>75225993</v>
      </c>
      <c r="E167" s="273">
        <v>75225993</v>
      </c>
      <c r="F167" s="249">
        <v>32.86700550627471</v>
      </c>
      <c r="G167" s="249">
        <v>100</v>
      </c>
      <c r="H167" s="203">
        <v>15024340</v>
      </c>
      <c r="I167" s="203">
        <v>15024340</v>
      </c>
    </row>
    <row r="168" spans="1:9" ht="25.5">
      <c r="A168" s="247"/>
      <c r="B168" s="261" t="s">
        <v>1601</v>
      </c>
      <c r="C168" s="273">
        <v>228879972</v>
      </c>
      <c r="D168" s="203">
        <v>75225993</v>
      </c>
      <c r="E168" s="203">
        <v>75225993</v>
      </c>
      <c r="F168" s="249">
        <v>32.86700550627471</v>
      </c>
      <c r="G168" s="249">
        <v>100</v>
      </c>
      <c r="H168" s="203">
        <v>15024340</v>
      </c>
      <c r="I168" s="203">
        <v>15024340</v>
      </c>
    </row>
    <row r="169" spans="1:9" ht="12.75">
      <c r="A169" s="247"/>
      <c r="B169" s="252" t="s">
        <v>1602</v>
      </c>
      <c r="C169" s="243">
        <v>231270721</v>
      </c>
      <c r="D169" s="243">
        <v>76147172</v>
      </c>
      <c r="E169" s="243">
        <v>55900743</v>
      </c>
      <c r="F169" s="245">
        <v>24.17112843263891</v>
      </c>
      <c r="G169" s="245">
        <v>73.41144986973383</v>
      </c>
      <c r="H169" s="243">
        <v>15144266</v>
      </c>
      <c r="I169" s="243">
        <v>11871743</v>
      </c>
    </row>
    <row r="170" spans="1:9" ht="12.75">
      <c r="A170" s="247"/>
      <c r="B170" s="259" t="s">
        <v>1603</v>
      </c>
      <c r="C170" s="273">
        <v>184412104</v>
      </c>
      <c r="D170" s="273">
        <v>61133256</v>
      </c>
      <c r="E170" s="273">
        <v>49685637</v>
      </c>
      <c r="F170" s="249">
        <v>26.942720093904466</v>
      </c>
      <c r="G170" s="249">
        <v>81.27431818779618</v>
      </c>
      <c r="H170" s="203">
        <v>12234819</v>
      </c>
      <c r="I170" s="203">
        <v>10120478</v>
      </c>
    </row>
    <row r="171" spans="1:9" ht="12.75">
      <c r="A171" s="247"/>
      <c r="B171" s="274" t="s">
        <v>1604</v>
      </c>
      <c r="C171" s="273">
        <v>167836217</v>
      </c>
      <c r="D171" s="273">
        <v>55106596</v>
      </c>
      <c r="E171" s="273">
        <v>47335784</v>
      </c>
      <c r="F171" s="249">
        <v>28.203557519411916</v>
      </c>
      <c r="G171" s="249">
        <v>85.89858099745446</v>
      </c>
      <c r="H171" s="203">
        <v>9663918</v>
      </c>
      <c r="I171" s="203">
        <v>9696069</v>
      </c>
    </row>
    <row r="172" spans="1:9" ht="12.75">
      <c r="A172" s="247"/>
      <c r="B172" s="276" t="s">
        <v>1605</v>
      </c>
      <c r="C172" s="273">
        <v>66324192</v>
      </c>
      <c r="D172" s="203">
        <v>23488783</v>
      </c>
      <c r="E172" s="203">
        <v>23127820</v>
      </c>
      <c r="F172" s="249">
        <v>34.87086582223271</v>
      </c>
      <c r="G172" s="249">
        <v>98.46325371561396</v>
      </c>
      <c r="H172" s="203">
        <v>4743258</v>
      </c>
      <c r="I172" s="203">
        <v>4662930</v>
      </c>
    </row>
    <row r="173" spans="1:9" ht="12.75">
      <c r="A173" s="247"/>
      <c r="B173" s="280" t="s">
        <v>1606</v>
      </c>
      <c r="C173" s="273">
        <v>42627675</v>
      </c>
      <c r="D173" s="203">
        <v>16092214</v>
      </c>
      <c r="E173" s="203">
        <v>15829715</v>
      </c>
      <c r="F173" s="249">
        <v>37.13483083466316</v>
      </c>
      <c r="G173" s="249">
        <v>98.36878256776849</v>
      </c>
      <c r="H173" s="203">
        <v>3228421</v>
      </c>
      <c r="I173" s="203">
        <v>3094272</v>
      </c>
    </row>
    <row r="174" spans="1:9" ht="12.75">
      <c r="A174" s="247"/>
      <c r="B174" s="276" t="s">
        <v>1607</v>
      </c>
      <c r="C174" s="273">
        <v>101512025</v>
      </c>
      <c r="D174" s="203">
        <v>31617813</v>
      </c>
      <c r="E174" s="203">
        <v>24207964</v>
      </c>
      <c r="F174" s="249">
        <v>23.847385568360004</v>
      </c>
      <c r="G174" s="249">
        <v>76.56432151078887</v>
      </c>
      <c r="H174" s="203">
        <v>4920660</v>
      </c>
      <c r="I174" s="203">
        <v>5033139</v>
      </c>
    </row>
    <row r="175" spans="1:9" ht="12.75">
      <c r="A175" s="247"/>
      <c r="B175" s="274" t="s">
        <v>1608</v>
      </c>
      <c r="C175" s="273">
        <v>13586019</v>
      </c>
      <c r="D175" s="273">
        <v>5027608</v>
      </c>
      <c r="E175" s="273">
        <v>1901506</v>
      </c>
      <c r="F175" s="249">
        <v>13.996049909837458</v>
      </c>
      <c r="G175" s="249">
        <v>37.82128598729256</v>
      </c>
      <c r="H175" s="203">
        <v>2367751</v>
      </c>
      <c r="I175" s="203">
        <v>392564</v>
      </c>
    </row>
    <row r="176" spans="1:9" ht="12.75">
      <c r="A176" s="247"/>
      <c r="B176" s="276" t="s">
        <v>1620</v>
      </c>
      <c r="C176" s="273">
        <v>10969019</v>
      </c>
      <c r="D176" s="203">
        <v>3937608</v>
      </c>
      <c r="E176" s="203">
        <v>879793</v>
      </c>
      <c r="F176" s="249">
        <v>8.020708141721698</v>
      </c>
      <c r="G176" s="249">
        <v>22.343336360551888</v>
      </c>
      <c r="H176" s="203">
        <v>2167751</v>
      </c>
      <c r="I176" s="203">
        <v>171448</v>
      </c>
    </row>
    <row r="177" spans="1:9" ht="12.75">
      <c r="A177" s="247"/>
      <c r="B177" s="276" t="s">
        <v>1609</v>
      </c>
      <c r="C177" s="273">
        <v>2617000</v>
      </c>
      <c r="D177" s="203">
        <v>1090000</v>
      </c>
      <c r="E177" s="203">
        <v>1021713</v>
      </c>
      <c r="F177" s="249">
        <v>39.04138326327856</v>
      </c>
      <c r="G177" s="249">
        <v>93.7351376146789</v>
      </c>
      <c r="H177" s="203">
        <v>200000</v>
      </c>
      <c r="I177" s="203">
        <v>221116</v>
      </c>
    </row>
    <row r="178" spans="1:9" ht="25.5">
      <c r="A178" s="247"/>
      <c r="B178" s="261" t="s">
        <v>1613</v>
      </c>
      <c r="C178" s="273">
        <v>2983388</v>
      </c>
      <c r="D178" s="273">
        <v>996352</v>
      </c>
      <c r="E178" s="273">
        <v>445647</v>
      </c>
      <c r="F178" s="249">
        <v>14.93761455097359</v>
      </c>
      <c r="G178" s="249">
        <v>44.72786725976361</v>
      </c>
      <c r="H178" s="203">
        <v>202610</v>
      </c>
      <c r="I178" s="203">
        <v>31305</v>
      </c>
    </row>
    <row r="179" spans="1:9" ht="12.75">
      <c r="A179" s="247"/>
      <c r="B179" s="284" t="s">
        <v>1614</v>
      </c>
      <c r="C179" s="273">
        <v>2983388</v>
      </c>
      <c r="D179" s="203">
        <v>996352</v>
      </c>
      <c r="E179" s="203">
        <v>445647</v>
      </c>
      <c r="F179" s="249">
        <v>14.93761455097359</v>
      </c>
      <c r="G179" s="249">
        <v>44.72786725976361</v>
      </c>
      <c r="H179" s="203">
        <v>202610</v>
      </c>
      <c r="I179" s="203">
        <v>31305</v>
      </c>
    </row>
    <row r="180" spans="1:9" ht="12.75">
      <c r="A180" s="247"/>
      <c r="B180" s="274" t="s">
        <v>1553</v>
      </c>
      <c r="C180" s="203">
        <v>6480</v>
      </c>
      <c r="D180" s="203">
        <v>2700</v>
      </c>
      <c r="E180" s="203">
        <v>2700</v>
      </c>
      <c r="F180" s="249">
        <v>41.66666666666667</v>
      </c>
      <c r="G180" s="249">
        <v>100</v>
      </c>
      <c r="H180" s="203">
        <v>540</v>
      </c>
      <c r="I180" s="203">
        <v>540</v>
      </c>
    </row>
    <row r="181" spans="1:9" ht="25.5">
      <c r="A181" s="247"/>
      <c r="B181" s="284" t="s">
        <v>1621</v>
      </c>
      <c r="C181" s="203">
        <v>6480</v>
      </c>
      <c r="D181" s="203">
        <v>2700</v>
      </c>
      <c r="E181" s="203">
        <v>2700</v>
      </c>
      <c r="F181" s="249">
        <v>41.66666666666667</v>
      </c>
      <c r="G181" s="249">
        <v>100</v>
      </c>
      <c r="H181" s="203">
        <v>540</v>
      </c>
      <c r="I181" s="203">
        <v>540</v>
      </c>
    </row>
    <row r="182" spans="1:9" ht="38.25">
      <c r="A182" s="247"/>
      <c r="B182" s="286" t="s">
        <v>1622</v>
      </c>
      <c r="C182" s="203">
        <v>6480</v>
      </c>
      <c r="D182" s="203">
        <v>2700</v>
      </c>
      <c r="E182" s="203">
        <v>2700</v>
      </c>
      <c r="F182" s="249">
        <v>41.66666666666667</v>
      </c>
      <c r="G182" s="249">
        <v>100</v>
      </c>
      <c r="H182" s="203">
        <v>540</v>
      </c>
      <c r="I182" s="203">
        <v>540</v>
      </c>
    </row>
    <row r="183" spans="1:9" ht="12.75">
      <c r="A183" s="247"/>
      <c r="B183" s="259" t="s">
        <v>1558</v>
      </c>
      <c r="C183" s="273">
        <v>46858617</v>
      </c>
      <c r="D183" s="273">
        <v>15013916</v>
      </c>
      <c r="E183" s="273">
        <v>6215106</v>
      </c>
      <c r="F183" s="249">
        <v>13.263528456249574</v>
      </c>
      <c r="G183" s="249">
        <v>41.3956358887315</v>
      </c>
      <c r="H183" s="203">
        <v>2909447</v>
      </c>
      <c r="I183" s="203">
        <v>1751265</v>
      </c>
    </row>
    <row r="184" spans="1:9" ht="12.75">
      <c r="A184" s="247"/>
      <c r="B184" s="274" t="s">
        <v>1610</v>
      </c>
      <c r="C184" s="273">
        <v>46858617</v>
      </c>
      <c r="D184" s="203">
        <v>15013916</v>
      </c>
      <c r="E184" s="203">
        <v>6215106</v>
      </c>
      <c r="F184" s="249">
        <v>13.263528456249574</v>
      </c>
      <c r="G184" s="249">
        <v>41.3956358887315</v>
      </c>
      <c r="H184" s="203">
        <v>2909447</v>
      </c>
      <c r="I184" s="203">
        <v>1751265</v>
      </c>
    </row>
    <row r="185" spans="1:9" ht="12.75">
      <c r="A185" s="247"/>
      <c r="B185" s="193" t="s">
        <v>1209</v>
      </c>
      <c r="C185" s="273">
        <v>-122389</v>
      </c>
      <c r="D185" s="273">
        <v>-108899</v>
      </c>
      <c r="E185" s="273">
        <v>20294987</v>
      </c>
      <c r="F185" s="249" t="s">
        <v>1205</v>
      </c>
      <c r="G185" s="249" t="s">
        <v>1205</v>
      </c>
      <c r="H185" s="203">
        <v>-1350</v>
      </c>
      <c r="I185" s="203">
        <v>3484375</v>
      </c>
    </row>
    <row r="186" spans="1:9" ht="12.75">
      <c r="A186" s="247"/>
      <c r="B186" s="193" t="s">
        <v>1210</v>
      </c>
      <c r="C186" s="273">
        <v>122389</v>
      </c>
      <c r="D186" s="273">
        <v>108899</v>
      </c>
      <c r="E186" s="273">
        <v>108899</v>
      </c>
      <c r="F186" s="249" t="s">
        <v>1205</v>
      </c>
      <c r="G186" s="249" t="s">
        <v>1205</v>
      </c>
      <c r="H186" s="203">
        <v>1350</v>
      </c>
      <c r="I186" s="203">
        <v>1350</v>
      </c>
    </row>
    <row r="187" spans="1:9" ht="12.75">
      <c r="A187" s="247"/>
      <c r="B187" s="259" t="s">
        <v>1623</v>
      </c>
      <c r="C187" s="273">
        <v>122389</v>
      </c>
      <c r="D187" s="273">
        <v>108899</v>
      </c>
      <c r="E187" s="273">
        <v>108899</v>
      </c>
      <c r="F187" s="249" t="s">
        <v>1205</v>
      </c>
      <c r="G187" s="249" t="s">
        <v>1205</v>
      </c>
      <c r="H187" s="203">
        <v>1350</v>
      </c>
      <c r="I187" s="203">
        <v>1350</v>
      </c>
    </row>
    <row r="188" spans="1:9" ht="51">
      <c r="A188" s="247"/>
      <c r="B188" s="261" t="s">
        <v>1624</v>
      </c>
      <c r="C188" s="273">
        <v>122389</v>
      </c>
      <c r="D188" s="203">
        <v>108899</v>
      </c>
      <c r="E188" s="203">
        <v>108899</v>
      </c>
      <c r="F188" s="249" t="s">
        <v>1205</v>
      </c>
      <c r="G188" s="249" t="s">
        <v>1205</v>
      </c>
      <c r="H188" s="203">
        <v>1350</v>
      </c>
      <c r="I188" s="203">
        <v>1350</v>
      </c>
    </row>
    <row r="189" spans="1:9" ht="12.75">
      <c r="A189" s="247"/>
      <c r="B189" s="287"/>
      <c r="C189" s="203"/>
      <c r="D189" s="203"/>
      <c r="E189" s="203"/>
      <c r="F189" s="249"/>
      <c r="G189" s="249"/>
      <c r="H189" s="203"/>
      <c r="I189" s="203"/>
    </row>
    <row r="190" spans="1:9" ht="12.75">
      <c r="A190" s="247"/>
      <c r="B190" s="269" t="s">
        <v>1625</v>
      </c>
      <c r="C190" s="243"/>
      <c r="D190" s="203"/>
      <c r="E190" s="203"/>
      <c r="F190" s="249"/>
      <c r="G190" s="249"/>
      <c r="H190" s="203"/>
      <c r="I190" s="203"/>
    </row>
    <row r="191" spans="1:9" ht="12.75">
      <c r="A191" s="247"/>
      <c r="B191" s="252" t="s">
        <v>1599</v>
      </c>
      <c r="C191" s="272">
        <v>41557184</v>
      </c>
      <c r="D191" s="272">
        <v>16457269</v>
      </c>
      <c r="E191" s="272">
        <v>16315069</v>
      </c>
      <c r="F191" s="245">
        <v>39.25932276835697</v>
      </c>
      <c r="G191" s="245">
        <v>99.1359441229283</v>
      </c>
      <c r="H191" s="243">
        <v>3244514</v>
      </c>
      <c r="I191" s="243">
        <v>3219924</v>
      </c>
    </row>
    <row r="192" spans="1:9" ht="25.5">
      <c r="A192" s="247"/>
      <c r="B192" s="283" t="s">
        <v>1612</v>
      </c>
      <c r="C192" s="273">
        <v>428200</v>
      </c>
      <c r="D192" s="203">
        <v>190025</v>
      </c>
      <c r="E192" s="203">
        <v>62552</v>
      </c>
      <c r="F192" s="249">
        <v>14.608127043437646</v>
      </c>
      <c r="G192" s="249">
        <v>32.917773977108276</v>
      </c>
      <c r="H192" s="203">
        <v>59350</v>
      </c>
      <c r="I192" s="203">
        <v>29137</v>
      </c>
    </row>
    <row r="193" spans="1:9" ht="12.75">
      <c r="A193" s="247"/>
      <c r="B193" s="259" t="s">
        <v>1616</v>
      </c>
      <c r="C193" s="273">
        <v>800000</v>
      </c>
      <c r="D193" s="203">
        <v>800000</v>
      </c>
      <c r="E193" s="203">
        <v>779650</v>
      </c>
      <c r="F193" s="249">
        <v>97.45625</v>
      </c>
      <c r="G193" s="249">
        <v>97.45625</v>
      </c>
      <c r="H193" s="203">
        <v>0</v>
      </c>
      <c r="I193" s="203">
        <v>0</v>
      </c>
    </row>
    <row r="194" spans="1:9" ht="12.75">
      <c r="A194" s="247"/>
      <c r="B194" s="259" t="s">
        <v>1626</v>
      </c>
      <c r="C194" s="273">
        <v>43920</v>
      </c>
      <c r="D194" s="203">
        <v>38297</v>
      </c>
      <c r="E194" s="203">
        <v>43920</v>
      </c>
      <c r="F194" s="249">
        <v>100</v>
      </c>
      <c r="G194" s="249">
        <v>114.682612215056</v>
      </c>
      <c r="H194" s="203">
        <v>3514</v>
      </c>
      <c r="I194" s="203">
        <v>9137</v>
      </c>
    </row>
    <row r="195" spans="1:9" ht="12.75">
      <c r="A195" s="247"/>
      <c r="B195" s="274" t="s">
        <v>1627</v>
      </c>
      <c r="C195" s="273">
        <v>43920</v>
      </c>
      <c r="D195" s="203">
        <v>38297</v>
      </c>
      <c r="E195" s="203">
        <v>43920</v>
      </c>
      <c r="F195" s="249">
        <v>100</v>
      </c>
      <c r="G195" s="249">
        <v>114.682612215056</v>
      </c>
      <c r="H195" s="203">
        <v>3514</v>
      </c>
      <c r="I195" s="203">
        <v>9137</v>
      </c>
    </row>
    <row r="196" spans="1:9" ht="12.75">
      <c r="A196" s="247"/>
      <c r="B196" s="276" t="s">
        <v>1628</v>
      </c>
      <c r="C196" s="273">
        <v>43920</v>
      </c>
      <c r="D196" s="273">
        <v>38297</v>
      </c>
      <c r="E196" s="273">
        <v>43920</v>
      </c>
      <c r="F196" s="249">
        <v>100</v>
      </c>
      <c r="G196" s="249">
        <v>114.682612215056</v>
      </c>
      <c r="H196" s="203">
        <v>3514</v>
      </c>
      <c r="I196" s="203">
        <v>9137</v>
      </c>
    </row>
    <row r="197" spans="1:9" ht="51">
      <c r="A197" s="247"/>
      <c r="B197" s="286" t="s">
        <v>1629</v>
      </c>
      <c r="C197" s="273">
        <v>43920</v>
      </c>
      <c r="D197" s="273">
        <v>38297</v>
      </c>
      <c r="E197" s="273">
        <v>43920</v>
      </c>
      <c r="F197" s="249">
        <v>100</v>
      </c>
      <c r="G197" s="249">
        <v>114.682612215056</v>
      </c>
      <c r="H197" s="203">
        <v>3514</v>
      </c>
      <c r="I197" s="203">
        <v>9137</v>
      </c>
    </row>
    <row r="198" spans="1:9" ht="12.75">
      <c r="A198" s="247"/>
      <c r="B198" s="288" t="s">
        <v>1630</v>
      </c>
      <c r="C198" s="273">
        <v>43920</v>
      </c>
      <c r="D198" s="203">
        <v>38297</v>
      </c>
      <c r="E198" s="203">
        <v>43920</v>
      </c>
      <c r="F198" s="249">
        <v>100</v>
      </c>
      <c r="G198" s="249">
        <v>114.682612215056</v>
      </c>
      <c r="H198" s="203">
        <v>3514</v>
      </c>
      <c r="I198" s="203">
        <v>9137</v>
      </c>
    </row>
    <row r="199" spans="1:9" ht="12.75">
      <c r="A199" s="247"/>
      <c r="B199" s="259" t="s">
        <v>1600</v>
      </c>
      <c r="C199" s="273">
        <v>40285064</v>
      </c>
      <c r="D199" s="273">
        <v>15428947</v>
      </c>
      <c r="E199" s="273">
        <v>15428947</v>
      </c>
      <c r="F199" s="249">
        <v>38.299422833236655</v>
      </c>
      <c r="G199" s="249">
        <v>100</v>
      </c>
      <c r="H199" s="203">
        <v>3181650</v>
      </c>
      <c r="I199" s="203">
        <v>3181650</v>
      </c>
    </row>
    <row r="200" spans="1:9" ht="25.5">
      <c r="A200" s="247"/>
      <c r="B200" s="261" t="s">
        <v>1601</v>
      </c>
      <c r="C200" s="273">
        <v>40285064</v>
      </c>
      <c r="D200" s="203">
        <v>15428947</v>
      </c>
      <c r="E200" s="203">
        <v>15428947</v>
      </c>
      <c r="F200" s="249">
        <v>38.299422833236655</v>
      </c>
      <c r="G200" s="249">
        <v>100</v>
      </c>
      <c r="H200" s="203">
        <v>3181650</v>
      </c>
      <c r="I200" s="203">
        <v>3181650</v>
      </c>
    </row>
    <row r="201" spans="1:9" ht="12.75">
      <c r="A201" s="247"/>
      <c r="B201" s="252" t="s">
        <v>1602</v>
      </c>
      <c r="C201" s="243">
        <v>41557184</v>
      </c>
      <c r="D201" s="243">
        <v>16457269</v>
      </c>
      <c r="E201" s="243">
        <v>14303038</v>
      </c>
      <c r="F201" s="245">
        <v>34.41772666790897</v>
      </c>
      <c r="G201" s="245">
        <v>86.91015502025276</v>
      </c>
      <c r="H201" s="243">
        <v>3244514</v>
      </c>
      <c r="I201" s="243">
        <v>3024099</v>
      </c>
    </row>
    <row r="202" spans="1:9" ht="12.75">
      <c r="A202" s="247"/>
      <c r="B202" s="259" t="s">
        <v>1603</v>
      </c>
      <c r="C202" s="273">
        <v>35943066</v>
      </c>
      <c r="D202" s="273">
        <v>13759969</v>
      </c>
      <c r="E202" s="273">
        <v>11927556</v>
      </c>
      <c r="F202" s="249">
        <v>33.18458141550863</v>
      </c>
      <c r="G202" s="249">
        <v>86.68301505621125</v>
      </c>
      <c r="H202" s="203">
        <v>2570446</v>
      </c>
      <c r="I202" s="203">
        <v>2419757</v>
      </c>
    </row>
    <row r="203" spans="1:9" ht="12.75">
      <c r="A203" s="247"/>
      <c r="B203" s="274" t="s">
        <v>1604</v>
      </c>
      <c r="C203" s="273">
        <v>34936334</v>
      </c>
      <c r="D203" s="273">
        <v>12940845</v>
      </c>
      <c r="E203" s="273">
        <v>11162473</v>
      </c>
      <c r="F203" s="249">
        <v>31.95089959925389</v>
      </c>
      <c r="G203" s="249">
        <v>86.25768255473271</v>
      </c>
      <c r="H203" s="203">
        <v>2496232</v>
      </c>
      <c r="I203" s="203">
        <v>2371816</v>
      </c>
    </row>
    <row r="204" spans="1:9" ht="12.75">
      <c r="A204" s="247"/>
      <c r="B204" s="276" t="s">
        <v>1605</v>
      </c>
      <c r="C204" s="273">
        <v>18473932</v>
      </c>
      <c r="D204" s="203">
        <v>6356047</v>
      </c>
      <c r="E204" s="203">
        <v>6225951</v>
      </c>
      <c r="F204" s="249">
        <v>33.70127702104782</v>
      </c>
      <c r="G204" s="249">
        <v>97.95319323472592</v>
      </c>
      <c r="H204" s="203">
        <v>1359556</v>
      </c>
      <c r="I204" s="203">
        <v>1348729</v>
      </c>
    </row>
    <row r="205" spans="1:9" ht="12.75">
      <c r="A205" s="247"/>
      <c r="B205" s="280" t="s">
        <v>1606</v>
      </c>
      <c r="C205" s="273">
        <v>15070299</v>
      </c>
      <c r="D205" s="203">
        <v>5220217</v>
      </c>
      <c r="E205" s="203">
        <v>5114100</v>
      </c>
      <c r="F205" s="249">
        <v>33.934960414521306</v>
      </c>
      <c r="G205" s="249">
        <v>97.96719178532234</v>
      </c>
      <c r="H205" s="203">
        <v>1127177</v>
      </c>
      <c r="I205" s="203">
        <v>1124030</v>
      </c>
    </row>
    <row r="206" spans="1:9" ht="12.75">
      <c r="A206" s="247"/>
      <c r="B206" s="276" t="s">
        <v>1607</v>
      </c>
      <c r="C206" s="273">
        <v>16462402</v>
      </c>
      <c r="D206" s="203">
        <v>6584798</v>
      </c>
      <c r="E206" s="203">
        <v>4936522</v>
      </c>
      <c r="F206" s="249">
        <v>29.986644719282157</v>
      </c>
      <c r="G206" s="249">
        <v>74.96846524373261</v>
      </c>
      <c r="H206" s="203">
        <v>1136676</v>
      </c>
      <c r="I206" s="203">
        <v>1023087</v>
      </c>
    </row>
    <row r="207" spans="1:9" ht="12.75">
      <c r="A207" s="247"/>
      <c r="B207" s="274" t="s">
        <v>1608</v>
      </c>
      <c r="C207" s="273">
        <v>112247</v>
      </c>
      <c r="D207" s="273">
        <v>106624</v>
      </c>
      <c r="E207" s="273">
        <v>103110</v>
      </c>
      <c r="F207" s="249">
        <v>91.85991607793527</v>
      </c>
      <c r="G207" s="249">
        <v>96.70430672268907</v>
      </c>
      <c r="H207" s="203">
        <v>3514</v>
      </c>
      <c r="I207" s="203">
        <v>0</v>
      </c>
    </row>
    <row r="208" spans="1:9" ht="12.75">
      <c r="A208" s="247"/>
      <c r="B208" s="276" t="s">
        <v>1620</v>
      </c>
      <c r="C208" s="273">
        <v>96110</v>
      </c>
      <c r="D208" s="203">
        <v>96110</v>
      </c>
      <c r="E208" s="203">
        <v>96110</v>
      </c>
      <c r="F208" s="249">
        <v>100</v>
      </c>
      <c r="G208" s="249">
        <v>100</v>
      </c>
      <c r="H208" s="203">
        <v>0</v>
      </c>
      <c r="I208" s="203">
        <v>0</v>
      </c>
    </row>
    <row r="209" spans="1:9" ht="12.75">
      <c r="A209" s="247"/>
      <c r="B209" s="276" t="s">
        <v>1609</v>
      </c>
      <c r="C209" s="273">
        <v>16137</v>
      </c>
      <c r="D209" s="203">
        <v>10514</v>
      </c>
      <c r="E209" s="203">
        <v>7000</v>
      </c>
      <c r="F209" s="249">
        <v>43.37857098593295</v>
      </c>
      <c r="G209" s="249">
        <v>66.57789613848203</v>
      </c>
      <c r="H209" s="203">
        <v>3514</v>
      </c>
      <c r="I209" s="203">
        <v>0</v>
      </c>
    </row>
    <row r="210" spans="1:9" ht="25.5">
      <c r="A210" s="247"/>
      <c r="B210" s="261" t="s">
        <v>1613</v>
      </c>
      <c r="C210" s="273">
        <v>886085</v>
      </c>
      <c r="D210" s="273">
        <v>709000</v>
      </c>
      <c r="E210" s="273">
        <v>658518</v>
      </c>
      <c r="F210" s="249">
        <v>74.3177008977694</v>
      </c>
      <c r="G210" s="249">
        <v>92.87983074753173</v>
      </c>
      <c r="H210" s="203">
        <v>70000</v>
      </c>
      <c r="I210" s="203">
        <v>47164</v>
      </c>
    </row>
    <row r="211" spans="1:9" ht="12.75">
      <c r="A211" s="247"/>
      <c r="B211" s="284" t="s">
        <v>1614</v>
      </c>
      <c r="C211" s="273">
        <v>886085</v>
      </c>
      <c r="D211" s="203">
        <v>709000</v>
      </c>
      <c r="E211" s="203">
        <v>658518</v>
      </c>
      <c r="F211" s="249">
        <v>74.3177008977694</v>
      </c>
      <c r="G211" s="249">
        <v>92.87983074753173</v>
      </c>
      <c r="H211" s="203">
        <v>70000</v>
      </c>
      <c r="I211" s="203">
        <v>47164</v>
      </c>
    </row>
    <row r="212" spans="1:9" ht="12.75">
      <c r="A212" s="247"/>
      <c r="B212" s="274" t="s">
        <v>1553</v>
      </c>
      <c r="C212" s="203">
        <v>8400</v>
      </c>
      <c r="D212" s="203">
        <v>3500</v>
      </c>
      <c r="E212" s="203">
        <v>3455</v>
      </c>
      <c r="F212" s="249">
        <v>41.13095238095238</v>
      </c>
      <c r="G212" s="249">
        <v>98.71428571428571</v>
      </c>
      <c r="H212" s="203">
        <v>700</v>
      </c>
      <c r="I212" s="203">
        <v>777</v>
      </c>
    </row>
    <row r="213" spans="1:9" ht="25.5">
      <c r="A213" s="247"/>
      <c r="B213" s="284" t="s">
        <v>1621</v>
      </c>
      <c r="C213" s="203">
        <v>8400</v>
      </c>
      <c r="D213" s="203">
        <v>3500</v>
      </c>
      <c r="E213" s="203">
        <v>3455</v>
      </c>
      <c r="F213" s="249">
        <v>41.13095238095238</v>
      </c>
      <c r="G213" s="249">
        <v>98.71428571428571</v>
      </c>
      <c r="H213" s="203">
        <v>700</v>
      </c>
      <c r="I213" s="203">
        <v>777</v>
      </c>
    </row>
    <row r="214" spans="1:9" ht="38.25">
      <c r="A214" s="247"/>
      <c r="B214" s="286" t="s">
        <v>1622</v>
      </c>
      <c r="C214" s="203">
        <v>8400</v>
      </c>
      <c r="D214" s="203">
        <v>3500</v>
      </c>
      <c r="E214" s="203">
        <v>3455</v>
      </c>
      <c r="F214" s="249">
        <v>41.13095238095238</v>
      </c>
      <c r="G214" s="249">
        <v>98.71428571428571</v>
      </c>
      <c r="H214" s="203">
        <v>700</v>
      </c>
      <c r="I214" s="203">
        <v>777</v>
      </c>
    </row>
    <row r="215" spans="1:9" ht="12.75">
      <c r="A215" s="247"/>
      <c r="B215" s="259" t="s">
        <v>1558</v>
      </c>
      <c r="C215" s="273">
        <v>5614118</v>
      </c>
      <c r="D215" s="273">
        <v>2697300</v>
      </c>
      <c r="E215" s="273">
        <v>2375482</v>
      </c>
      <c r="F215" s="249">
        <v>42.312648220076596</v>
      </c>
      <c r="G215" s="249">
        <v>88.06888369851332</v>
      </c>
      <c r="H215" s="203">
        <v>674068</v>
      </c>
      <c r="I215" s="203">
        <v>604342</v>
      </c>
    </row>
    <row r="216" spans="1:9" ht="12.75">
      <c r="A216" s="247"/>
      <c r="B216" s="274" t="s">
        <v>1610</v>
      </c>
      <c r="C216" s="273">
        <v>5614118</v>
      </c>
      <c r="D216" s="203">
        <v>2697300</v>
      </c>
      <c r="E216" s="203">
        <v>2375482</v>
      </c>
      <c r="F216" s="249">
        <v>42.312648220076596</v>
      </c>
      <c r="G216" s="249">
        <v>88.06888369851332</v>
      </c>
      <c r="H216" s="203">
        <v>674068</v>
      </c>
      <c r="I216" s="203">
        <v>604342</v>
      </c>
    </row>
    <row r="217" spans="1:9" ht="12.75">
      <c r="A217" s="247"/>
      <c r="B217" s="281"/>
      <c r="C217" s="282"/>
      <c r="D217" s="203"/>
      <c r="E217" s="203"/>
      <c r="F217" s="249"/>
      <c r="G217" s="249"/>
      <c r="H217" s="203"/>
      <c r="I217" s="203"/>
    </row>
    <row r="218" spans="1:9" ht="12.75">
      <c r="A218" s="247"/>
      <c r="B218" s="269" t="s">
        <v>1631</v>
      </c>
      <c r="C218" s="243"/>
      <c r="D218" s="203"/>
      <c r="E218" s="203"/>
      <c r="F218" s="249"/>
      <c r="G218" s="249"/>
      <c r="H218" s="203"/>
      <c r="I218" s="203"/>
    </row>
    <row r="219" spans="1:9" ht="12.75">
      <c r="A219" s="247"/>
      <c r="B219" s="252" t="s">
        <v>1599</v>
      </c>
      <c r="C219" s="272">
        <v>98457041</v>
      </c>
      <c r="D219" s="272">
        <v>38556948</v>
      </c>
      <c r="E219" s="272">
        <v>38480540</v>
      </c>
      <c r="F219" s="245">
        <v>39.08358367178636</v>
      </c>
      <c r="G219" s="245">
        <v>99.80183078805926</v>
      </c>
      <c r="H219" s="272">
        <v>7255813</v>
      </c>
      <c r="I219" s="272">
        <v>7314839</v>
      </c>
    </row>
    <row r="220" spans="1:9" ht="25.5">
      <c r="A220" s="247"/>
      <c r="B220" s="283" t="s">
        <v>1612</v>
      </c>
      <c r="C220" s="273">
        <v>4147476</v>
      </c>
      <c r="D220" s="203">
        <v>1945309</v>
      </c>
      <c r="E220" s="203">
        <v>2012830</v>
      </c>
      <c r="F220" s="249">
        <v>48.53144418436659</v>
      </c>
      <c r="G220" s="249">
        <v>103.47096528109417</v>
      </c>
      <c r="H220" s="203">
        <v>176869</v>
      </c>
      <c r="I220" s="203">
        <v>193954</v>
      </c>
    </row>
    <row r="221" spans="1:9" ht="12.75">
      <c r="A221" s="247"/>
      <c r="B221" s="259" t="s">
        <v>1616</v>
      </c>
      <c r="C221" s="273">
        <v>1753240</v>
      </c>
      <c r="D221" s="203">
        <v>652913</v>
      </c>
      <c r="E221" s="203">
        <v>442547</v>
      </c>
      <c r="F221" s="249">
        <v>25.241666856790857</v>
      </c>
      <c r="G221" s="249">
        <v>67.7803934061659</v>
      </c>
      <c r="H221" s="203">
        <v>4259</v>
      </c>
      <c r="I221" s="203">
        <v>55689</v>
      </c>
    </row>
    <row r="222" spans="1:9" ht="25.5">
      <c r="A222" s="247"/>
      <c r="B222" s="261" t="s">
        <v>1632</v>
      </c>
      <c r="C222" s="273">
        <v>189650</v>
      </c>
      <c r="D222" s="203">
        <v>78224</v>
      </c>
      <c r="E222" s="203">
        <v>43711</v>
      </c>
      <c r="F222" s="249">
        <v>23.048246770366465</v>
      </c>
      <c r="G222" s="249">
        <v>55.87926978932297</v>
      </c>
      <c r="H222" s="203">
        <v>0</v>
      </c>
      <c r="I222" s="203">
        <v>0</v>
      </c>
    </row>
    <row r="223" spans="1:9" ht="12.75">
      <c r="A223" s="247"/>
      <c r="B223" s="283" t="s">
        <v>1626</v>
      </c>
      <c r="C223" s="273">
        <v>85415</v>
      </c>
      <c r="D223" s="273">
        <v>18978</v>
      </c>
      <c r="E223" s="273">
        <v>85415</v>
      </c>
      <c r="F223" s="249">
        <v>100</v>
      </c>
      <c r="G223" s="249">
        <v>450.0737696279903</v>
      </c>
      <c r="H223" s="203">
        <v>9489</v>
      </c>
      <c r="I223" s="203">
        <v>0</v>
      </c>
    </row>
    <row r="224" spans="1:9" ht="12.75">
      <c r="A224" s="247"/>
      <c r="B224" s="289" t="s">
        <v>1627</v>
      </c>
      <c r="C224" s="273">
        <v>85415</v>
      </c>
      <c r="D224" s="273">
        <v>18978</v>
      </c>
      <c r="E224" s="273">
        <v>85415</v>
      </c>
      <c r="F224" s="249">
        <v>100</v>
      </c>
      <c r="G224" s="249">
        <v>450.0737696279903</v>
      </c>
      <c r="H224" s="203">
        <v>9489</v>
      </c>
      <c r="I224" s="203">
        <v>0</v>
      </c>
    </row>
    <row r="225" spans="1:9" ht="25.5">
      <c r="A225" s="290"/>
      <c r="B225" s="291" t="s">
        <v>1628</v>
      </c>
      <c r="C225" s="292">
        <v>85415</v>
      </c>
      <c r="D225" s="292">
        <v>18978</v>
      </c>
      <c r="E225" s="292">
        <v>85415</v>
      </c>
      <c r="F225" s="249">
        <v>100</v>
      </c>
      <c r="G225" s="249">
        <v>450.0737696279903</v>
      </c>
      <c r="H225" s="203">
        <v>9489</v>
      </c>
      <c r="I225" s="203">
        <v>0</v>
      </c>
    </row>
    <row r="226" spans="1:9" ht="51">
      <c r="A226" s="290"/>
      <c r="B226" s="293" t="s">
        <v>1633</v>
      </c>
      <c r="C226" s="292">
        <v>85415</v>
      </c>
      <c r="D226" s="292">
        <v>18978</v>
      </c>
      <c r="E226" s="292">
        <v>85415</v>
      </c>
      <c r="F226" s="249">
        <v>100</v>
      </c>
      <c r="G226" s="249">
        <v>450.0737696279903</v>
      </c>
      <c r="H226" s="203">
        <v>9489</v>
      </c>
      <c r="I226" s="203">
        <v>0</v>
      </c>
    </row>
    <row r="227" spans="1:9" ht="51">
      <c r="A227" s="290"/>
      <c r="B227" s="294" t="s">
        <v>1634</v>
      </c>
      <c r="C227" s="292">
        <v>85415</v>
      </c>
      <c r="D227" s="203">
        <v>18978</v>
      </c>
      <c r="E227" s="203">
        <v>85415</v>
      </c>
      <c r="F227" s="249">
        <v>100</v>
      </c>
      <c r="G227" s="249">
        <v>450.0737696279903</v>
      </c>
      <c r="H227" s="203">
        <v>9489</v>
      </c>
      <c r="I227" s="203">
        <v>0</v>
      </c>
    </row>
    <row r="228" spans="1:9" ht="12.75">
      <c r="A228" s="247"/>
      <c r="B228" s="259" t="s">
        <v>1600</v>
      </c>
      <c r="C228" s="273">
        <v>92470910</v>
      </c>
      <c r="D228" s="273">
        <v>35939748</v>
      </c>
      <c r="E228" s="273">
        <v>35939748</v>
      </c>
      <c r="F228" s="249">
        <v>38.86600445480638</v>
      </c>
      <c r="G228" s="249">
        <v>100</v>
      </c>
      <c r="H228" s="203">
        <v>7065196</v>
      </c>
      <c r="I228" s="203">
        <v>7065196</v>
      </c>
    </row>
    <row r="229" spans="1:9" ht="25.5">
      <c r="A229" s="247"/>
      <c r="B229" s="261" t="s">
        <v>1601</v>
      </c>
      <c r="C229" s="273">
        <v>92470910</v>
      </c>
      <c r="D229" s="203">
        <v>35939748</v>
      </c>
      <c r="E229" s="203">
        <v>35939748</v>
      </c>
      <c r="F229" s="249">
        <v>38.86600445480638</v>
      </c>
      <c r="G229" s="249">
        <v>100</v>
      </c>
      <c r="H229" s="203">
        <v>7065196</v>
      </c>
      <c r="I229" s="203">
        <v>7065196</v>
      </c>
    </row>
    <row r="230" spans="1:9" ht="12.75">
      <c r="A230" s="247"/>
      <c r="B230" s="252" t="s">
        <v>1602</v>
      </c>
      <c r="C230" s="243">
        <v>99177493</v>
      </c>
      <c r="D230" s="243">
        <v>38383175</v>
      </c>
      <c r="E230" s="243">
        <v>25154237</v>
      </c>
      <c r="F230" s="245">
        <v>25.362848201859673</v>
      </c>
      <c r="G230" s="245">
        <v>65.53453954760126</v>
      </c>
      <c r="H230" s="243">
        <v>7461779</v>
      </c>
      <c r="I230" s="243">
        <v>7508438</v>
      </c>
    </row>
    <row r="231" spans="1:9" ht="12.75">
      <c r="A231" s="247"/>
      <c r="B231" s="259" t="s">
        <v>1603</v>
      </c>
      <c r="C231" s="273">
        <v>97714641</v>
      </c>
      <c r="D231" s="273">
        <v>37743245</v>
      </c>
      <c r="E231" s="273">
        <v>25007606</v>
      </c>
      <c r="F231" s="249">
        <v>25.59248618638429</v>
      </c>
      <c r="G231" s="249">
        <v>66.25716999161043</v>
      </c>
      <c r="H231" s="203">
        <v>7306239</v>
      </c>
      <c r="I231" s="203">
        <v>7454654</v>
      </c>
    </row>
    <row r="232" spans="1:9" ht="12.75">
      <c r="A232" s="247"/>
      <c r="B232" s="274" t="s">
        <v>1604</v>
      </c>
      <c r="C232" s="273">
        <v>34973744</v>
      </c>
      <c r="D232" s="273">
        <v>12837239</v>
      </c>
      <c r="E232" s="273">
        <v>9749280</v>
      </c>
      <c r="F232" s="249">
        <v>27.875997491146503</v>
      </c>
      <c r="G232" s="249">
        <v>75.94530256856635</v>
      </c>
      <c r="H232" s="203">
        <v>2411172</v>
      </c>
      <c r="I232" s="203">
        <v>2277440</v>
      </c>
    </row>
    <row r="233" spans="1:9" ht="12.75">
      <c r="A233" s="247"/>
      <c r="B233" s="276" t="s">
        <v>1605</v>
      </c>
      <c r="C233" s="273">
        <v>19539413</v>
      </c>
      <c r="D233" s="203">
        <v>7232195</v>
      </c>
      <c r="E233" s="203">
        <v>6315348</v>
      </c>
      <c r="F233" s="249">
        <v>32.32107330962297</v>
      </c>
      <c r="G233" s="249">
        <v>87.32270078447829</v>
      </c>
      <c r="H233" s="203">
        <v>1562153</v>
      </c>
      <c r="I233" s="203">
        <v>1492867</v>
      </c>
    </row>
    <row r="234" spans="1:9" ht="12.75">
      <c r="A234" s="247"/>
      <c r="B234" s="280" t="s">
        <v>1606</v>
      </c>
      <c r="C234" s="273">
        <v>15195497</v>
      </c>
      <c r="D234" s="203">
        <v>5565317</v>
      </c>
      <c r="E234" s="203">
        <v>4870829</v>
      </c>
      <c r="F234" s="249">
        <v>32.05442375461625</v>
      </c>
      <c r="G234" s="249">
        <v>87.52114210205816</v>
      </c>
      <c r="H234" s="203">
        <v>1204936</v>
      </c>
      <c r="I234" s="203">
        <v>1125642</v>
      </c>
    </row>
    <row r="235" spans="1:9" ht="12.75">
      <c r="A235" s="247"/>
      <c r="B235" s="276" t="s">
        <v>1607</v>
      </c>
      <c r="C235" s="273">
        <v>15434331</v>
      </c>
      <c r="D235" s="203">
        <v>5605044</v>
      </c>
      <c r="E235" s="203">
        <v>3433932</v>
      </c>
      <c r="F235" s="249">
        <v>22.248661117867695</v>
      </c>
      <c r="G235" s="249">
        <v>61.26503199618058</v>
      </c>
      <c r="H235" s="203">
        <v>849019</v>
      </c>
      <c r="I235" s="203">
        <v>784573</v>
      </c>
    </row>
    <row r="236" spans="1:9" ht="12.75">
      <c r="A236" s="247"/>
      <c r="B236" s="274" t="s">
        <v>1608</v>
      </c>
      <c r="C236" s="273">
        <v>44032919</v>
      </c>
      <c r="D236" s="273">
        <v>19510542</v>
      </c>
      <c r="E236" s="273">
        <v>11331700</v>
      </c>
      <c r="F236" s="249">
        <v>25.73461005390081</v>
      </c>
      <c r="G236" s="249">
        <v>58.079883172902115</v>
      </c>
      <c r="H236" s="203">
        <v>5545203</v>
      </c>
      <c r="I236" s="203">
        <v>3831277</v>
      </c>
    </row>
    <row r="237" spans="1:9" ht="12.75">
      <c r="A237" s="247"/>
      <c r="B237" s="276" t="s">
        <v>1620</v>
      </c>
      <c r="C237" s="273">
        <v>44032919</v>
      </c>
      <c r="D237" s="203">
        <v>19510542</v>
      </c>
      <c r="E237" s="203">
        <v>11331700</v>
      </c>
      <c r="F237" s="249">
        <v>25.73461005390081</v>
      </c>
      <c r="G237" s="249">
        <v>58.079883172902115</v>
      </c>
      <c r="H237" s="203">
        <v>5545203</v>
      </c>
      <c r="I237" s="203">
        <v>3831277</v>
      </c>
    </row>
    <row r="238" spans="1:9" ht="25.5">
      <c r="A238" s="247"/>
      <c r="B238" s="261" t="s">
        <v>1613</v>
      </c>
      <c r="C238" s="273">
        <v>568464</v>
      </c>
      <c r="D238" s="273">
        <v>467376</v>
      </c>
      <c r="E238" s="273">
        <v>430735</v>
      </c>
      <c r="F238" s="249">
        <v>75.7717287286442</v>
      </c>
      <c r="G238" s="249">
        <v>92.16027352709595</v>
      </c>
      <c r="H238" s="203">
        <v>0</v>
      </c>
      <c r="I238" s="203">
        <v>1759</v>
      </c>
    </row>
    <row r="239" spans="1:9" ht="12.75">
      <c r="A239" s="247"/>
      <c r="B239" s="284" t="s">
        <v>1614</v>
      </c>
      <c r="C239" s="273">
        <v>568464</v>
      </c>
      <c r="D239" s="203">
        <v>467376</v>
      </c>
      <c r="E239" s="203">
        <v>430735</v>
      </c>
      <c r="F239" s="249">
        <v>75.7717287286442</v>
      </c>
      <c r="G239" s="249">
        <v>92.16027352709595</v>
      </c>
      <c r="H239" s="203">
        <v>0</v>
      </c>
      <c r="I239" s="203">
        <v>1759</v>
      </c>
    </row>
    <row r="240" spans="1:9" ht="12.75">
      <c r="A240" s="247"/>
      <c r="B240" s="274" t="s">
        <v>1553</v>
      </c>
      <c r="C240" s="203">
        <v>18139514</v>
      </c>
      <c r="D240" s="203">
        <v>4928088</v>
      </c>
      <c r="E240" s="203">
        <v>3495891</v>
      </c>
      <c r="F240" s="249">
        <v>19.272241803170694</v>
      </c>
      <c r="G240" s="249">
        <v>70.93807983948338</v>
      </c>
      <c r="H240" s="203">
        <v>-650136</v>
      </c>
      <c r="I240" s="203">
        <v>1344178</v>
      </c>
    </row>
    <row r="241" spans="1:9" ht="12.75">
      <c r="A241" s="247"/>
      <c r="B241" s="284" t="s">
        <v>1635</v>
      </c>
      <c r="C241" s="203">
        <v>17949864</v>
      </c>
      <c r="D241" s="203">
        <v>4849864</v>
      </c>
      <c r="E241" s="203">
        <v>3485076</v>
      </c>
      <c r="F241" s="249">
        <v>19.415612285418987</v>
      </c>
      <c r="G241" s="249">
        <v>71.85925213572999</v>
      </c>
      <c r="H241" s="203">
        <v>-650136</v>
      </c>
      <c r="I241" s="203">
        <v>1333363</v>
      </c>
    </row>
    <row r="242" spans="1:9" ht="25.5">
      <c r="A242" s="247"/>
      <c r="B242" s="284" t="s">
        <v>1636</v>
      </c>
      <c r="C242" s="203">
        <v>189650</v>
      </c>
      <c r="D242" s="203">
        <v>78224</v>
      </c>
      <c r="E242" s="203">
        <v>10815</v>
      </c>
      <c r="F242" s="249">
        <v>5.70261007118376</v>
      </c>
      <c r="G242" s="249">
        <v>13.825680098179587</v>
      </c>
      <c r="H242" s="203">
        <v>0</v>
      </c>
      <c r="I242" s="203">
        <v>10815</v>
      </c>
    </row>
    <row r="243" spans="1:9" ht="38.25">
      <c r="A243" s="247"/>
      <c r="B243" s="286" t="s">
        <v>1637</v>
      </c>
      <c r="C243" s="203">
        <v>189650</v>
      </c>
      <c r="D243" s="203">
        <v>78224</v>
      </c>
      <c r="E243" s="203">
        <v>10815</v>
      </c>
      <c r="F243" s="249">
        <v>5.70261007118376</v>
      </c>
      <c r="G243" s="249">
        <v>13.825680098179587</v>
      </c>
      <c r="H243" s="203">
        <v>0</v>
      </c>
      <c r="I243" s="203">
        <v>10815</v>
      </c>
    </row>
    <row r="244" spans="1:9" ht="12.75">
      <c r="A244" s="247"/>
      <c r="B244" s="259" t="s">
        <v>1558</v>
      </c>
      <c r="C244" s="273">
        <v>1462852</v>
      </c>
      <c r="D244" s="273">
        <v>639930</v>
      </c>
      <c r="E244" s="273">
        <v>146631</v>
      </c>
      <c r="F244" s="249">
        <v>10.023638754979999</v>
      </c>
      <c r="G244" s="249">
        <v>22.913599924991797</v>
      </c>
      <c r="H244" s="203">
        <v>155540</v>
      </c>
      <c r="I244" s="203">
        <v>53784</v>
      </c>
    </row>
    <row r="245" spans="1:9" ht="12.75">
      <c r="A245" s="247"/>
      <c r="B245" s="274" t="s">
        <v>1610</v>
      </c>
      <c r="C245" s="273">
        <v>1462852</v>
      </c>
      <c r="D245" s="203">
        <v>639930</v>
      </c>
      <c r="E245" s="203">
        <v>146631</v>
      </c>
      <c r="F245" s="249">
        <v>10.023638754979999</v>
      </c>
      <c r="G245" s="249">
        <v>22.913599924991797</v>
      </c>
      <c r="H245" s="203">
        <v>155540</v>
      </c>
      <c r="I245" s="203">
        <v>53784</v>
      </c>
    </row>
    <row r="246" spans="1:9" ht="12.75">
      <c r="A246" s="247"/>
      <c r="B246" s="193" t="s">
        <v>1209</v>
      </c>
      <c r="C246" s="203">
        <v>-720452</v>
      </c>
      <c r="D246" s="203">
        <v>173773</v>
      </c>
      <c r="E246" s="203">
        <v>13326303</v>
      </c>
      <c r="F246" s="249" t="s">
        <v>1205</v>
      </c>
      <c r="G246" s="249" t="s">
        <v>1205</v>
      </c>
      <c r="H246" s="203">
        <v>-205966</v>
      </c>
      <c r="I246" s="203">
        <v>-193599</v>
      </c>
    </row>
    <row r="247" spans="1:9" ht="12.75">
      <c r="A247" s="247"/>
      <c r="B247" s="193" t="s">
        <v>1210</v>
      </c>
      <c r="C247" s="273">
        <v>720452</v>
      </c>
      <c r="D247" s="273">
        <v>19627</v>
      </c>
      <c r="E247" s="273">
        <v>19627</v>
      </c>
      <c r="F247" s="249" t="s">
        <v>1205</v>
      </c>
      <c r="G247" s="249" t="s">
        <v>1205</v>
      </c>
      <c r="H247" s="203">
        <v>27666</v>
      </c>
      <c r="I247" s="203">
        <v>27666</v>
      </c>
    </row>
    <row r="248" spans="1:9" ht="12.75">
      <c r="A248" s="247"/>
      <c r="B248" s="259" t="s">
        <v>1623</v>
      </c>
      <c r="C248" s="273">
        <v>720452</v>
      </c>
      <c r="D248" s="273">
        <v>19627</v>
      </c>
      <c r="E248" s="273">
        <v>19627</v>
      </c>
      <c r="F248" s="249" t="s">
        <v>1205</v>
      </c>
      <c r="G248" s="249" t="s">
        <v>1205</v>
      </c>
      <c r="H248" s="203">
        <v>27666</v>
      </c>
      <c r="I248" s="203">
        <v>27666</v>
      </c>
    </row>
    <row r="249" spans="1:9" ht="51">
      <c r="A249" s="247"/>
      <c r="B249" s="261" t="s">
        <v>1624</v>
      </c>
      <c r="C249" s="273">
        <v>720452</v>
      </c>
      <c r="D249" s="203">
        <v>19627</v>
      </c>
      <c r="E249" s="203">
        <v>19627</v>
      </c>
      <c r="F249" s="249" t="s">
        <v>1205</v>
      </c>
      <c r="G249" s="249" t="s">
        <v>1205</v>
      </c>
      <c r="H249" s="203">
        <v>27666</v>
      </c>
      <c r="I249" s="203">
        <v>27666</v>
      </c>
    </row>
    <row r="250" spans="1:9" ht="12.75">
      <c r="A250" s="247"/>
      <c r="B250" s="250"/>
      <c r="C250" s="203"/>
      <c r="D250" s="203"/>
      <c r="E250" s="203"/>
      <c r="F250" s="249"/>
      <c r="G250" s="249"/>
      <c r="H250" s="203"/>
      <c r="I250" s="203"/>
    </row>
    <row r="251" spans="1:9" ht="12.75">
      <c r="A251" s="247"/>
      <c r="B251" s="269" t="s">
        <v>1638</v>
      </c>
      <c r="C251" s="243"/>
      <c r="D251" s="203"/>
      <c r="E251" s="203"/>
      <c r="F251" s="249"/>
      <c r="G251" s="249"/>
      <c r="H251" s="203"/>
      <c r="I251" s="203"/>
    </row>
    <row r="252" spans="1:9" ht="12.75">
      <c r="A252" s="247"/>
      <c r="B252" s="252" t="s">
        <v>1599</v>
      </c>
      <c r="C252" s="272">
        <v>479471547</v>
      </c>
      <c r="D252" s="272">
        <v>208386511</v>
      </c>
      <c r="E252" s="272">
        <v>207611077</v>
      </c>
      <c r="F252" s="245">
        <v>43.29997854909209</v>
      </c>
      <c r="G252" s="245">
        <v>99.62788666297119</v>
      </c>
      <c r="H252" s="243">
        <v>29894819</v>
      </c>
      <c r="I252" s="243">
        <v>29644702</v>
      </c>
    </row>
    <row r="253" spans="1:9" ht="25.5">
      <c r="A253" s="247"/>
      <c r="B253" s="283" t="s">
        <v>1612</v>
      </c>
      <c r="C253" s="273">
        <v>1736772</v>
      </c>
      <c r="D253" s="203">
        <v>732317</v>
      </c>
      <c r="E253" s="203">
        <v>619158</v>
      </c>
      <c r="F253" s="249">
        <v>35.64992986989657</v>
      </c>
      <c r="G253" s="249">
        <v>84.54781194482717</v>
      </c>
      <c r="H253" s="203">
        <v>411137</v>
      </c>
      <c r="I253" s="203">
        <v>116319</v>
      </c>
    </row>
    <row r="254" spans="1:9" ht="12.75">
      <c r="A254" s="247"/>
      <c r="B254" s="259" t="s">
        <v>1616</v>
      </c>
      <c r="C254" s="273">
        <v>2909862</v>
      </c>
      <c r="D254" s="203">
        <v>1007934</v>
      </c>
      <c r="E254" s="203">
        <v>345659</v>
      </c>
      <c r="F254" s="249">
        <v>11.878879479507964</v>
      </c>
      <c r="G254" s="249">
        <v>34.293812888542305</v>
      </c>
      <c r="H254" s="203">
        <v>100000</v>
      </c>
      <c r="I254" s="203">
        <v>144701</v>
      </c>
    </row>
    <row r="255" spans="1:9" ht="25.5">
      <c r="A255" s="247"/>
      <c r="B255" s="261" t="s">
        <v>1632</v>
      </c>
      <c r="C255" s="273">
        <v>520554</v>
      </c>
      <c r="D255" s="203">
        <v>100000</v>
      </c>
      <c r="E255" s="203">
        <v>0</v>
      </c>
      <c r="F255" s="249">
        <v>0</v>
      </c>
      <c r="G255" s="249">
        <v>0</v>
      </c>
      <c r="H255" s="203">
        <v>100000</v>
      </c>
      <c r="I255" s="203">
        <v>0</v>
      </c>
    </row>
    <row r="256" spans="1:9" ht="12.75">
      <c r="A256" s="247"/>
      <c r="B256" s="259" t="s">
        <v>1600</v>
      </c>
      <c r="C256" s="273">
        <v>474824913</v>
      </c>
      <c r="D256" s="273">
        <v>206646260</v>
      </c>
      <c r="E256" s="273">
        <v>206646260</v>
      </c>
      <c r="F256" s="249">
        <v>43.52051763551842</v>
      </c>
      <c r="G256" s="249">
        <v>100</v>
      </c>
      <c r="H256" s="203">
        <v>29383682</v>
      </c>
      <c r="I256" s="203">
        <v>29383682</v>
      </c>
    </row>
    <row r="257" spans="1:9" ht="25.5">
      <c r="A257" s="247"/>
      <c r="B257" s="261" t="s">
        <v>1601</v>
      </c>
      <c r="C257" s="273">
        <v>408757261</v>
      </c>
      <c r="D257" s="203">
        <v>178646260</v>
      </c>
      <c r="E257" s="203">
        <v>178646260</v>
      </c>
      <c r="F257" s="249">
        <v>43.704730666545885</v>
      </c>
      <c r="G257" s="249">
        <v>100</v>
      </c>
      <c r="H257" s="203">
        <v>23383682</v>
      </c>
      <c r="I257" s="203">
        <v>23383682</v>
      </c>
    </row>
    <row r="258" spans="1:9" ht="25.5">
      <c r="A258" s="247"/>
      <c r="B258" s="261" t="s">
        <v>1639</v>
      </c>
      <c r="C258" s="273">
        <v>66067652</v>
      </c>
      <c r="D258" s="203">
        <v>28000000</v>
      </c>
      <c r="E258" s="203">
        <v>28000000</v>
      </c>
      <c r="F258" s="249">
        <v>42.38080081913612</v>
      </c>
      <c r="G258" s="249">
        <v>100</v>
      </c>
      <c r="H258" s="203">
        <v>6000000</v>
      </c>
      <c r="I258" s="203">
        <v>6000000</v>
      </c>
    </row>
    <row r="259" spans="1:9" ht="12.75">
      <c r="A259" s="247"/>
      <c r="B259" s="252" t="s">
        <v>1602</v>
      </c>
      <c r="C259" s="243">
        <v>479846433</v>
      </c>
      <c r="D259" s="243">
        <v>208687361</v>
      </c>
      <c r="E259" s="243">
        <v>148137477</v>
      </c>
      <c r="F259" s="245">
        <v>30.871851244958613</v>
      </c>
      <c r="G259" s="245">
        <v>70.98536120738045</v>
      </c>
      <c r="H259" s="243">
        <v>29985989</v>
      </c>
      <c r="I259" s="243">
        <v>24586327</v>
      </c>
    </row>
    <row r="260" spans="1:9" ht="12.75">
      <c r="A260" s="247"/>
      <c r="B260" s="259" t="s">
        <v>1603</v>
      </c>
      <c r="C260" s="273">
        <v>433299871</v>
      </c>
      <c r="D260" s="273">
        <v>199460890</v>
      </c>
      <c r="E260" s="273">
        <v>140617749</v>
      </c>
      <c r="F260" s="249">
        <v>32.45275579599699</v>
      </c>
      <c r="G260" s="249">
        <v>70.49890783100386</v>
      </c>
      <c r="H260" s="203">
        <v>28175906</v>
      </c>
      <c r="I260" s="203">
        <v>23710349</v>
      </c>
    </row>
    <row r="261" spans="1:9" ht="12.75">
      <c r="A261" s="247"/>
      <c r="B261" s="274" t="s">
        <v>1604</v>
      </c>
      <c r="C261" s="273">
        <v>98896672</v>
      </c>
      <c r="D261" s="273">
        <v>36621741</v>
      </c>
      <c r="E261" s="273">
        <v>30420598</v>
      </c>
      <c r="F261" s="249">
        <v>30.75998148855808</v>
      </c>
      <c r="G261" s="249">
        <v>83.06704479178093</v>
      </c>
      <c r="H261" s="203">
        <v>8551794</v>
      </c>
      <c r="I261" s="203">
        <v>7960896</v>
      </c>
    </row>
    <row r="262" spans="1:9" ht="12.75">
      <c r="A262" s="247"/>
      <c r="B262" s="276" t="s">
        <v>1605</v>
      </c>
      <c r="C262" s="273">
        <v>63086493</v>
      </c>
      <c r="D262" s="203">
        <v>25037084</v>
      </c>
      <c r="E262" s="203">
        <v>22507367</v>
      </c>
      <c r="F262" s="249">
        <v>35.6769982442993</v>
      </c>
      <c r="G262" s="249">
        <v>89.89611969189383</v>
      </c>
      <c r="H262" s="203">
        <v>5556441</v>
      </c>
      <c r="I262" s="203">
        <v>5629106</v>
      </c>
    </row>
    <row r="263" spans="1:9" ht="12.75">
      <c r="A263" s="247"/>
      <c r="B263" s="280" t="s">
        <v>1606</v>
      </c>
      <c r="C263" s="273">
        <v>46612565</v>
      </c>
      <c r="D263" s="203">
        <v>18587459</v>
      </c>
      <c r="E263" s="203">
        <v>16731902</v>
      </c>
      <c r="F263" s="249">
        <v>35.895690357310315</v>
      </c>
      <c r="G263" s="249">
        <v>90.0171561911717</v>
      </c>
      <c r="H263" s="203">
        <v>3783253</v>
      </c>
      <c r="I263" s="203">
        <v>3870041</v>
      </c>
    </row>
    <row r="264" spans="1:9" ht="12.75">
      <c r="A264" s="247"/>
      <c r="B264" s="276" t="s">
        <v>1607</v>
      </c>
      <c r="C264" s="273">
        <v>35810179</v>
      </c>
      <c r="D264" s="203">
        <v>11584657</v>
      </c>
      <c r="E264" s="203">
        <v>7913231</v>
      </c>
      <c r="F264" s="249">
        <v>22.09771417227487</v>
      </c>
      <c r="G264" s="249">
        <v>68.30785753950246</v>
      </c>
      <c r="H264" s="203">
        <v>2995353</v>
      </c>
      <c r="I264" s="203">
        <v>2331790</v>
      </c>
    </row>
    <row r="265" spans="1:9" ht="12.75">
      <c r="A265" s="247"/>
      <c r="B265" s="274" t="s">
        <v>1640</v>
      </c>
      <c r="C265" s="273">
        <v>60717910</v>
      </c>
      <c r="D265" s="203">
        <v>31294257</v>
      </c>
      <c r="E265" s="203">
        <v>29270654</v>
      </c>
      <c r="F265" s="249">
        <v>48.2076112303602</v>
      </c>
      <c r="G265" s="249">
        <v>93.53362823089233</v>
      </c>
      <c r="H265" s="203">
        <v>3137554</v>
      </c>
      <c r="I265" s="203">
        <v>2216741</v>
      </c>
    </row>
    <row r="266" spans="1:9" ht="12.75">
      <c r="A266" s="247"/>
      <c r="B266" s="274" t="s">
        <v>1608</v>
      </c>
      <c r="C266" s="273">
        <v>46675957</v>
      </c>
      <c r="D266" s="273">
        <v>14869792</v>
      </c>
      <c r="E266" s="273">
        <v>7798664</v>
      </c>
      <c r="F266" s="249">
        <v>16.70809663313384</v>
      </c>
      <c r="G266" s="249">
        <v>52.4463556719556</v>
      </c>
      <c r="H266" s="203">
        <v>1240633</v>
      </c>
      <c r="I266" s="203">
        <v>1497085</v>
      </c>
    </row>
    <row r="267" spans="1:9" ht="12.75">
      <c r="A267" s="247"/>
      <c r="B267" s="276" t="s">
        <v>1620</v>
      </c>
      <c r="C267" s="273">
        <v>45751272</v>
      </c>
      <c r="D267" s="203">
        <v>14474117</v>
      </c>
      <c r="E267" s="203">
        <v>7554433</v>
      </c>
      <c r="F267" s="249">
        <v>16.511962771220876</v>
      </c>
      <c r="G267" s="249">
        <v>52.1927037068997</v>
      </c>
      <c r="H267" s="203">
        <v>1173966</v>
      </c>
      <c r="I267" s="203">
        <v>1478776</v>
      </c>
    </row>
    <row r="268" spans="1:9" ht="12.75">
      <c r="A268" s="247"/>
      <c r="B268" s="276" t="s">
        <v>1609</v>
      </c>
      <c r="C268" s="273">
        <v>924685</v>
      </c>
      <c r="D268" s="203">
        <v>395675</v>
      </c>
      <c r="E268" s="203">
        <v>244231</v>
      </c>
      <c r="F268" s="249">
        <v>26.41234582587584</v>
      </c>
      <c r="G268" s="249">
        <v>61.7251532191824</v>
      </c>
      <c r="H268" s="203">
        <v>66667</v>
      </c>
      <c r="I268" s="203">
        <v>18309</v>
      </c>
    </row>
    <row r="269" spans="1:9" ht="12.75">
      <c r="A269" s="247"/>
      <c r="B269" s="280" t="s">
        <v>1641</v>
      </c>
      <c r="C269" s="273" t="s">
        <v>1205</v>
      </c>
      <c r="D269" s="203" t="s">
        <v>1205</v>
      </c>
      <c r="E269" s="203">
        <v>1588634</v>
      </c>
      <c r="F269" s="249" t="s">
        <v>1205</v>
      </c>
      <c r="G269" s="249" t="s">
        <v>1205</v>
      </c>
      <c r="H269" s="203" t="s">
        <v>1205</v>
      </c>
      <c r="I269" s="203">
        <v>420866</v>
      </c>
    </row>
    <row r="270" spans="1:9" ht="25.5">
      <c r="A270" s="247"/>
      <c r="B270" s="261" t="s">
        <v>1613</v>
      </c>
      <c r="C270" s="273">
        <v>142705244</v>
      </c>
      <c r="D270" s="273">
        <v>81380748</v>
      </c>
      <c r="E270" s="273">
        <v>59457696</v>
      </c>
      <c r="F270" s="249">
        <v>41.66468893042221</v>
      </c>
      <c r="G270" s="249">
        <v>73.0611323454535</v>
      </c>
      <c r="H270" s="203">
        <v>7145925</v>
      </c>
      <c r="I270" s="203">
        <v>4240405</v>
      </c>
    </row>
    <row r="271" spans="1:9" ht="25.5">
      <c r="A271" s="247"/>
      <c r="B271" s="284" t="s">
        <v>1642</v>
      </c>
      <c r="C271" s="273">
        <v>136776344</v>
      </c>
      <c r="D271" s="203">
        <v>77836348</v>
      </c>
      <c r="E271" s="203">
        <v>56046305</v>
      </c>
      <c r="F271" s="249">
        <v>40.976607036667104</v>
      </c>
      <c r="G271" s="249">
        <v>72.00531170861201</v>
      </c>
      <c r="H271" s="203">
        <v>7033925</v>
      </c>
      <c r="I271" s="203">
        <v>4240405</v>
      </c>
    </row>
    <row r="272" spans="1:9" ht="12.75">
      <c r="A272" s="247"/>
      <c r="B272" s="284" t="s">
        <v>1614</v>
      </c>
      <c r="C272" s="273">
        <v>5928900</v>
      </c>
      <c r="D272" s="203">
        <v>3544400</v>
      </c>
      <c r="E272" s="203">
        <v>3411391</v>
      </c>
      <c r="F272" s="249">
        <v>57.53834606756734</v>
      </c>
      <c r="G272" s="249">
        <v>96.24734792912764</v>
      </c>
      <c r="H272" s="203">
        <v>112000</v>
      </c>
      <c r="I272" s="203">
        <v>0</v>
      </c>
    </row>
    <row r="273" spans="1:9" ht="12.75">
      <c r="A273" s="247"/>
      <c r="B273" s="274" t="s">
        <v>1553</v>
      </c>
      <c r="C273" s="203">
        <v>84304088</v>
      </c>
      <c r="D273" s="203">
        <v>35294352</v>
      </c>
      <c r="E273" s="203">
        <v>13670137</v>
      </c>
      <c r="F273" s="249">
        <v>16.21527179085313</v>
      </c>
      <c r="G273" s="249">
        <v>38.73179765419691</v>
      </c>
      <c r="H273" s="203">
        <v>8100000</v>
      </c>
      <c r="I273" s="203">
        <v>7795222</v>
      </c>
    </row>
    <row r="274" spans="1:9" ht="25.5">
      <c r="A274" s="247"/>
      <c r="B274" s="284" t="s">
        <v>1621</v>
      </c>
      <c r="C274" s="203">
        <v>278969</v>
      </c>
      <c r="D274" s="203">
        <v>278969</v>
      </c>
      <c r="E274" s="203">
        <v>4159</v>
      </c>
      <c r="F274" s="249">
        <v>1.490846653212364</v>
      </c>
      <c r="G274" s="249">
        <v>1.490846653212364</v>
      </c>
      <c r="H274" s="203">
        <v>0</v>
      </c>
      <c r="I274" s="203">
        <v>4159</v>
      </c>
    </row>
    <row r="275" spans="1:9" ht="38.25">
      <c r="A275" s="247"/>
      <c r="B275" s="286" t="s">
        <v>1643</v>
      </c>
      <c r="C275" s="203">
        <v>278969</v>
      </c>
      <c r="D275" s="203">
        <v>278969</v>
      </c>
      <c r="E275" s="203">
        <v>4159</v>
      </c>
      <c r="F275" s="249">
        <v>1.490846653212364</v>
      </c>
      <c r="G275" s="249">
        <v>1.490846653212364</v>
      </c>
      <c r="H275" s="203">
        <v>0</v>
      </c>
      <c r="I275" s="203">
        <v>4159</v>
      </c>
    </row>
    <row r="276" spans="1:9" ht="63.75">
      <c r="A276" s="247"/>
      <c r="B276" s="295" t="s">
        <v>1644</v>
      </c>
      <c r="C276" s="203">
        <v>52481</v>
      </c>
      <c r="D276" s="203">
        <v>52481</v>
      </c>
      <c r="E276" s="203">
        <v>4159</v>
      </c>
      <c r="F276" s="249">
        <v>7.924772774909014</v>
      </c>
      <c r="G276" s="249">
        <v>7.924772774909014</v>
      </c>
      <c r="H276" s="203">
        <v>0</v>
      </c>
      <c r="I276" s="203">
        <v>4159</v>
      </c>
    </row>
    <row r="277" spans="1:9" ht="51">
      <c r="A277" s="247"/>
      <c r="B277" s="295" t="s">
        <v>1645</v>
      </c>
      <c r="C277" s="203">
        <v>226488</v>
      </c>
      <c r="D277" s="203">
        <v>226488</v>
      </c>
      <c r="E277" s="203">
        <v>0</v>
      </c>
      <c r="F277" s="249">
        <v>0</v>
      </c>
      <c r="G277" s="249">
        <v>0</v>
      </c>
      <c r="H277" s="203">
        <v>0</v>
      </c>
      <c r="I277" s="203">
        <v>0</v>
      </c>
    </row>
    <row r="278" spans="1:9" ht="12.75">
      <c r="A278" s="247"/>
      <c r="B278" s="284" t="s">
        <v>1635</v>
      </c>
      <c r="C278" s="203">
        <v>335233</v>
      </c>
      <c r="D278" s="203">
        <v>335233</v>
      </c>
      <c r="E278" s="203">
        <v>156308</v>
      </c>
      <c r="F278" s="249">
        <v>46.62667458155969</v>
      </c>
      <c r="G278" s="249">
        <v>46.62667458155969</v>
      </c>
      <c r="H278" s="203">
        <v>0</v>
      </c>
      <c r="I278" s="203">
        <v>81221</v>
      </c>
    </row>
    <row r="279" spans="1:9" ht="25.5">
      <c r="A279" s="247"/>
      <c r="B279" s="284" t="s">
        <v>1646</v>
      </c>
      <c r="C279" s="203">
        <v>40479630</v>
      </c>
      <c r="D279" s="203">
        <v>13380150</v>
      </c>
      <c r="E279" s="203">
        <v>4938397</v>
      </c>
      <c r="F279" s="249">
        <v>12.199708841212233</v>
      </c>
      <c r="G279" s="249">
        <v>36.90838294040052</v>
      </c>
      <c r="H279" s="203">
        <v>3000000</v>
      </c>
      <c r="I279" s="203">
        <v>2450707</v>
      </c>
    </row>
    <row r="280" spans="1:9" ht="25.5">
      <c r="A280" s="247"/>
      <c r="B280" s="284" t="s">
        <v>1636</v>
      </c>
      <c r="C280" s="203">
        <v>43210256</v>
      </c>
      <c r="D280" s="203">
        <v>21300000</v>
      </c>
      <c r="E280" s="203">
        <v>8571273</v>
      </c>
      <c r="F280" s="249">
        <v>19.836200461297892</v>
      </c>
      <c r="G280" s="249">
        <v>40.240718309859155</v>
      </c>
      <c r="H280" s="203">
        <v>5100000</v>
      </c>
      <c r="I280" s="203">
        <v>5259135</v>
      </c>
    </row>
    <row r="281" spans="1:9" ht="38.25">
      <c r="A281" s="247"/>
      <c r="B281" s="286" t="s">
        <v>1637</v>
      </c>
      <c r="C281" s="203">
        <v>43210256</v>
      </c>
      <c r="D281" s="203">
        <v>21300000</v>
      </c>
      <c r="E281" s="203">
        <v>8571273</v>
      </c>
      <c r="F281" s="249">
        <v>19.836200461297892</v>
      </c>
      <c r="G281" s="249">
        <v>40.240718309859155</v>
      </c>
      <c r="H281" s="203">
        <v>5100000</v>
      </c>
      <c r="I281" s="203">
        <v>5259135</v>
      </c>
    </row>
    <row r="282" spans="1:9" ht="12.75">
      <c r="A282" s="247"/>
      <c r="B282" s="259" t="s">
        <v>1558</v>
      </c>
      <c r="C282" s="273">
        <v>46546562</v>
      </c>
      <c r="D282" s="273">
        <v>9226471</v>
      </c>
      <c r="E282" s="273">
        <v>7519728</v>
      </c>
      <c r="F282" s="249">
        <v>16.15528124289824</v>
      </c>
      <c r="G282" s="249">
        <v>81.50167057372207</v>
      </c>
      <c r="H282" s="203">
        <v>1810083</v>
      </c>
      <c r="I282" s="203">
        <v>875978</v>
      </c>
    </row>
    <row r="283" spans="1:9" ht="12.75">
      <c r="A283" s="247"/>
      <c r="B283" s="274" t="s">
        <v>1610</v>
      </c>
      <c r="C283" s="273">
        <v>23168612</v>
      </c>
      <c r="D283" s="203">
        <v>2426471</v>
      </c>
      <c r="E283" s="203">
        <v>1240375</v>
      </c>
      <c r="F283" s="249">
        <v>5.353687134991082</v>
      </c>
      <c r="G283" s="249">
        <v>51.118476173834345</v>
      </c>
      <c r="H283" s="203">
        <v>810083</v>
      </c>
      <c r="I283" s="203">
        <v>372689</v>
      </c>
    </row>
    <row r="284" spans="1:9" ht="12.75">
      <c r="A284" s="247"/>
      <c r="B284" s="274" t="s">
        <v>1647</v>
      </c>
      <c r="C284" s="273">
        <v>23377950</v>
      </c>
      <c r="D284" s="273">
        <v>6800000</v>
      </c>
      <c r="E284" s="273">
        <v>6279353</v>
      </c>
      <c r="F284" s="249">
        <v>26.860152408573036</v>
      </c>
      <c r="G284" s="249">
        <v>92.34342647058823</v>
      </c>
      <c r="H284" s="203">
        <v>1000000</v>
      </c>
      <c r="I284" s="203">
        <v>503289</v>
      </c>
    </row>
    <row r="285" spans="1:9" ht="25.5">
      <c r="A285" s="247"/>
      <c r="B285" s="284" t="s">
        <v>1648</v>
      </c>
      <c r="C285" s="273">
        <v>23377950</v>
      </c>
      <c r="D285" s="203">
        <v>6800000</v>
      </c>
      <c r="E285" s="203">
        <v>6279353</v>
      </c>
      <c r="F285" s="249">
        <v>26.860152408573036</v>
      </c>
      <c r="G285" s="249">
        <v>92.34342647058823</v>
      </c>
      <c r="H285" s="203">
        <v>1000000</v>
      </c>
      <c r="I285" s="203">
        <v>503289</v>
      </c>
    </row>
    <row r="286" spans="1:9" ht="12.75">
      <c r="A286" s="247"/>
      <c r="B286" s="193" t="s">
        <v>1209</v>
      </c>
      <c r="C286" s="203">
        <v>-374886</v>
      </c>
      <c r="D286" s="203">
        <v>-300850</v>
      </c>
      <c r="E286" s="203">
        <v>59473600</v>
      </c>
      <c r="F286" s="249" t="s">
        <v>1205</v>
      </c>
      <c r="G286" s="249" t="s">
        <v>1205</v>
      </c>
      <c r="H286" s="203">
        <v>-91170</v>
      </c>
      <c r="I286" s="203">
        <v>5058375</v>
      </c>
    </row>
    <row r="287" spans="1:9" ht="12.75">
      <c r="A287" s="247"/>
      <c r="B287" s="193" t="s">
        <v>1210</v>
      </c>
      <c r="C287" s="273">
        <v>374886</v>
      </c>
      <c r="D287" s="273" t="s">
        <v>1205</v>
      </c>
      <c r="E287" s="273">
        <v>300850</v>
      </c>
      <c r="F287" s="249" t="s">
        <v>1205</v>
      </c>
      <c r="G287" s="249" t="s">
        <v>1205</v>
      </c>
      <c r="H287" s="203" t="s">
        <v>1205</v>
      </c>
      <c r="I287" s="203">
        <v>91170</v>
      </c>
    </row>
    <row r="288" spans="1:9" ht="12.75">
      <c r="A288" s="247"/>
      <c r="B288" s="259" t="s">
        <v>1215</v>
      </c>
      <c r="C288" s="273">
        <v>-67850000</v>
      </c>
      <c r="D288" s="203" t="s">
        <v>1205</v>
      </c>
      <c r="E288" s="203">
        <v>2883746</v>
      </c>
      <c r="F288" s="249" t="s">
        <v>1205</v>
      </c>
      <c r="G288" s="249" t="s">
        <v>1205</v>
      </c>
      <c r="H288" s="203" t="s">
        <v>1205</v>
      </c>
      <c r="I288" s="203">
        <v>-11074955</v>
      </c>
    </row>
    <row r="289" spans="1:9" ht="12.75">
      <c r="A289" s="247"/>
      <c r="B289" s="259" t="s">
        <v>1623</v>
      </c>
      <c r="C289" s="273">
        <v>68224886</v>
      </c>
      <c r="D289" s="273" t="s">
        <v>1205</v>
      </c>
      <c r="E289" s="273">
        <v>-2582896</v>
      </c>
      <c r="F289" s="249" t="s">
        <v>1205</v>
      </c>
      <c r="G289" s="249" t="s">
        <v>1205</v>
      </c>
      <c r="H289" s="203" t="s">
        <v>1205</v>
      </c>
      <c r="I289" s="203">
        <v>11166125</v>
      </c>
    </row>
    <row r="290" spans="1:9" ht="36.75" customHeight="1">
      <c r="A290" s="247"/>
      <c r="B290" s="261" t="s">
        <v>1649</v>
      </c>
      <c r="C290" s="273">
        <v>14000</v>
      </c>
      <c r="D290" s="203">
        <v>5850</v>
      </c>
      <c r="E290" s="203">
        <v>5850</v>
      </c>
      <c r="F290" s="249" t="s">
        <v>1205</v>
      </c>
      <c r="G290" s="249" t="s">
        <v>1205</v>
      </c>
      <c r="H290" s="203">
        <v>1170</v>
      </c>
      <c r="I290" s="203">
        <v>1170</v>
      </c>
    </row>
    <row r="291" spans="1:9" ht="35.25" customHeight="1">
      <c r="A291" s="247"/>
      <c r="B291" s="261" t="s">
        <v>1624</v>
      </c>
      <c r="C291" s="273">
        <v>360886</v>
      </c>
      <c r="D291" s="203">
        <v>295000</v>
      </c>
      <c r="E291" s="203">
        <v>295000</v>
      </c>
      <c r="F291" s="249" t="s">
        <v>1205</v>
      </c>
      <c r="G291" s="249" t="s">
        <v>1205</v>
      </c>
      <c r="H291" s="203">
        <v>90000</v>
      </c>
      <c r="I291" s="203">
        <v>90000</v>
      </c>
    </row>
    <row r="292" spans="1:9" ht="27.75" customHeight="1">
      <c r="A292" s="247"/>
      <c r="B292" s="261" t="s">
        <v>1571</v>
      </c>
      <c r="C292" s="203">
        <v>67850000</v>
      </c>
      <c r="D292" s="203" t="s">
        <v>1650</v>
      </c>
      <c r="E292" s="203">
        <v>-2883746</v>
      </c>
      <c r="F292" s="249" t="s">
        <v>1205</v>
      </c>
      <c r="G292" s="249" t="s">
        <v>1205</v>
      </c>
      <c r="H292" s="203" t="s">
        <v>1650</v>
      </c>
      <c r="I292" s="203">
        <v>11074955</v>
      </c>
    </row>
    <row r="293" spans="1:9" ht="12.75">
      <c r="A293" s="247"/>
      <c r="B293" s="193"/>
      <c r="C293" s="203"/>
      <c r="D293" s="203"/>
      <c r="E293" s="203"/>
      <c r="F293" s="249"/>
      <c r="G293" s="249"/>
      <c r="H293" s="203"/>
      <c r="I293" s="203"/>
    </row>
    <row r="294" spans="1:9" ht="12.75">
      <c r="A294" s="247"/>
      <c r="B294" s="269" t="s">
        <v>1651</v>
      </c>
      <c r="C294" s="243"/>
      <c r="D294" s="203"/>
      <c r="E294" s="203"/>
      <c r="F294" s="249"/>
      <c r="G294" s="249"/>
      <c r="H294" s="203"/>
      <c r="I294" s="203"/>
    </row>
    <row r="295" spans="1:9" ht="12.75">
      <c r="A295" s="247"/>
      <c r="B295" s="252" t="s">
        <v>1599</v>
      </c>
      <c r="C295" s="272">
        <v>252961690</v>
      </c>
      <c r="D295" s="272">
        <v>107155303</v>
      </c>
      <c r="E295" s="272">
        <v>78378398</v>
      </c>
      <c r="F295" s="245">
        <v>30.98429568524783</v>
      </c>
      <c r="G295" s="245">
        <v>73.14467488370595</v>
      </c>
      <c r="H295" s="243">
        <v>18845627</v>
      </c>
      <c r="I295" s="243">
        <v>14685164</v>
      </c>
    </row>
    <row r="296" spans="1:9" ht="25.5">
      <c r="A296" s="247"/>
      <c r="B296" s="283" t="s">
        <v>1612</v>
      </c>
      <c r="C296" s="273">
        <v>13076822</v>
      </c>
      <c r="D296" s="203">
        <v>6128378</v>
      </c>
      <c r="E296" s="203">
        <v>4451556</v>
      </c>
      <c r="F296" s="249">
        <v>34.041573709575616</v>
      </c>
      <c r="G296" s="249">
        <v>72.63840448484085</v>
      </c>
      <c r="H296" s="203">
        <v>1153683</v>
      </c>
      <c r="I296" s="203">
        <v>868920</v>
      </c>
    </row>
    <row r="297" spans="1:9" ht="12.75">
      <c r="A297" s="247"/>
      <c r="B297" s="259" t="s">
        <v>1616</v>
      </c>
      <c r="C297" s="273">
        <v>42117335</v>
      </c>
      <c r="D297" s="203">
        <v>27221796</v>
      </c>
      <c r="E297" s="203">
        <v>121713</v>
      </c>
      <c r="F297" s="249">
        <v>0.2889855210449569</v>
      </c>
      <c r="G297" s="249">
        <v>0.44711598015061166</v>
      </c>
      <c r="H297" s="203">
        <v>3892105</v>
      </c>
      <c r="I297" s="203">
        <v>16405</v>
      </c>
    </row>
    <row r="298" spans="1:9" ht="25.5">
      <c r="A298" s="247"/>
      <c r="B298" s="261" t="s">
        <v>1632</v>
      </c>
      <c r="C298" s="273">
        <v>10683</v>
      </c>
      <c r="D298" s="273">
        <v>10683</v>
      </c>
      <c r="E298" s="203">
        <v>0</v>
      </c>
      <c r="F298" s="249">
        <v>0</v>
      </c>
      <c r="G298" s="249">
        <v>0</v>
      </c>
      <c r="H298" s="203">
        <v>0</v>
      </c>
      <c r="I298" s="203">
        <v>0</v>
      </c>
    </row>
    <row r="299" spans="1:9" ht="12.75">
      <c r="A299" s="247"/>
      <c r="B299" s="283" t="s">
        <v>1626</v>
      </c>
      <c r="C299" s="273">
        <v>64900</v>
      </c>
      <c r="D299" s="273">
        <v>64900</v>
      </c>
      <c r="E299" s="273">
        <v>64900</v>
      </c>
      <c r="F299" s="249">
        <v>100</v>
      </c>
      <c r="G299" s="249">
        <v>100</v>
      </c>
      <c r="H299" s="203">
        <v>0</v>
      </c>
      <c r="I299" s="203">
        <v>0</v>
      </c>
    </row>
    <row r="300" spans="1:9" ht="12.75">
      <c r="A300" s="247"/>
      <c r="B300" s="289" t="s">
        <v>1627</v>
      </c>
      <c r="C300" s="273">
        <v>64900</v>
      </c>
      <c r="D300" s="273">
        <v>64900</v>
      </c>
      <c r="E300" s="273">
        <v>64900</v>
      </c>
      <c r="F300" s="249">
        <v>100</v>
      </c>
      <c r="G300" s="249">
        <v>100</v>
      </c>
      <c r="H300" s="203">
        <v>0</v>
      </c>
      <c r="I300" s="203">
        <v>0</v>
      </c>
    </row>
    <row r="301" spans="1:9" ht="12.75">
      <c r="A301" s="247"/>
      <c r="B301" s="284" t="s">
        <v>1630</v>
      </c>
      <c r="C301" s="273">
        <v>64900</v>
      </c>
      <c r="D301" s="273">
        <v>64900</v>
      </c>
      <c r="E301" s="273">
        <v>64900</v>
      </c>
      <c r="F301" s="249">
        <v>100</v>
      </c>
      <c r="G301" s="249">
        <v>100</v>
      </c>
      <c r="H301" s="203">
        <v>0</v>
      </c>
      <c r="I301" s="203">
        <v>0</v>
      </c>
    </row>
    <row r="302" spans="1:9" ht="12.75">
      <c r="A302" s="247"/>
      <c r="B302" s="259" t="s">
        <v>1600</v>
      </c>
      <c r="C302" s="273">
        <v>197702633</v>
      </c>
      <c r="D302" s="273">
        <v>73740229</v>
      </c>
      <c r="E302" s="273">
        <v>73740229</v>
      </c>
      <c r="F302" s="249">
        <v>37.29855686848642</v>
      </c>
      <c r="G302" s="249">
        <v>100</v>
      </c>
      <c r="H302" s="203">
        <v>13799839</v>
      </c>
      <c r="I302" s="203">
        <v>13799839</v>
      </c>
    </row>
    <row r="303" spans="1:9" ht="25.5">
      <c r="A303" s="247"/>
      <c r="B303" s="261" t="s">
        <v>1601</v>
      </c>
      <c r="C303" s="273">
        <v>197702633</v>
      </c>
      <c r="D303" s="203">
        <v>73740229</v>
      </c>
      <c r="E303" s="203">
        <v>73740229</v>
      </c>
      <c r="F303" s="249">
        <v>37.29855686848642</v>
      </c>
      <c r="G303" s="249">
        <v>100</v>
      </c>
      <c r="H303" s="203">
        <v>13799839</v>
      </c>
      <c r="I303" s="203">
        <v>13799839</v>
      </c>
    </row>
    <row r="304" spans="1:9" ht="12.75">
      <c r="A304" s="247"/>
      <c r="B304" s="252" t="s">
        <v>1602</v>
      </c>
      <c r="C304" s="243">
        <v>253461690</v>
      </c>
      <c r="D304" s="243">
        <v>107781303</v>
      </c>
      <c r="E304" s="243">
        <v>91135176</v>
      </c>
      <c r="F304" s="245">
        <v>35.956193616479084</v>
      </c>
      <c r="G304" s="245">
        <v>84.55564505469006</v>
      </c>
      <c r="H304" s="243">
        <v>18937627</v>
      </c>
      <c r="I304" s="243">
        <v>19946616</v>
      </c>
    </row>
    <row r="305" spans="1:9" ht="12.75">
      <c r="A305" s="247"/>
      <c r="B305" s="259" t="s">
        <v>1603</v>
      </c>
      <c r="C305" s="273">
        <v>200994869</v>
      </c>
      <c r="D305" s="273">
        <v>77475913</v>
      </c>
      <c r="E305" s="273">
        <v>73269416</v>
      </c>
      <c r="F305" s="249">
        <v>36.45337632972113</v>
      </c>
      <c r="G305" s="249">
        <v>94.57057447002916</v>
      </c>
      <c r="H305" s="203">
        <v>15673127</v>
      </c>
      <c r="I305" s="203">
        <v>15804289</v>
      </c>
    </row>
    <row r="306" spans="1:9" ht="12.75">
      <c r="A306" s="247"/>
      <c r="B306" s="274" t="s">
        <v>1604</v>
      </c>
      <c r="C306" s="273">
        <v>196248221</v>
      </c>
      <c r="D306" s="273">
        <v>75515705</v>
      </c>
      <c r="E306" s="273">
        <v>71333982</v>
      </c>
      <c r="F306" s="249">
        <v>36.34885536108886</v>
      </c>
      <c r="G306" s="249">
        <v>94.46244592432794</v>
      </c>
      <c r="H306" s="203">
        <v>15279215</v>
      </c>
      <c r="I306" s="203">
        <v>15416277</v>
      </c>
    </row>
    <row r="307" spans="1:9" ht="12.75">
      <c r="A307" s="247"/>
      <c r="B307" s="276" t="s">
        <v>1605</v>
      </c>
      <c r="C307" s="273">
        <v>133820856</v>
      </c>
      <c r="D307" s="203">
        <v>52499907</v>
      </c>
      <c r="E307" s="203">
        <v>51009973</v>
      </c>
      <c r="F307" s="249">
        <v>38.11810395234656</v>
      </c>
      <c r="G307" s="249">
        <v>97.16202544892127</v>
      </c>
      <c r="H307" s="203">
        <v>11374782</v>
      </c>
      <c r="I307" s="203">
        <v>11231199</v>
      </c>
    </row>
    <row r="308" spans="1:9" ht="12.75">
      <c r="A308" s="247"/>
      <c r="B308" s="280" t="s">
        <v>1606</v>
      </c>
      <c r="C308" s="273">
        <v>87180672</v>
      </c>
      <c r="D308" s="203">
        <v>34759362</v>
      </c>
      <c r="E308" s="203">
        <v>33815490</v>
      </c>
      <c r="F308" s="249">
        <v>38.78782902705774</v>
      </c>
      <c r="G308" s="249">
        <v>97.28455315146464</v>
      </c>
      <c r="H308" s="203">
        <v>7432715</v>
      </c>
      <c r="I308" s="203">
        <v>7553675</v>
      </c>
    </row>
    <row r="309" spans="1:9" ht="12.75">
      <c r="A309" s="247"/>
      <c r="B309" s="276" t="s">
        <v>1607</v>
      </c>
      <c r="C309" s="273">
        <v>62427365</v>
      </c>
      <c r="D309" s="203">
        <v>23015798</v>
      </c>
      <c r="E309" s="203">
        <v>20324009</v>
      </c>
      <c r="F309" s="249">
        <v>32.55624997146684</v>
      </c>
      <c r="G309" s="249">
        <v>88.30460277762256</v>
      </c>
      <c r="H309" s="203">
        <v>3904433</v>
      </c>
      <c r="I309" s="203">
        <v>4185078</v>
      </c>
    </row>
    <row r="310" spans="1:9" ht="12.75">
      <c r="A310" s="247"/>
      <c r="B310" s="274" t="s">
        <v>1608</v>
      </c>
      <c r="C310" s="273">
        <v>4678015</v>
      </c>
      <c r="D310" s="273">
        <v>1891575</v>
      </c>
      <c r="E310" s="273">
        <v>1883161</v>
      </c>
      <c r="F310" s="249">
        <v>40.255557111296135</v>
      </c>
      <c r="G310" s="249">
        <v>99.55518549357018</v>
      </c>
      <c r="H310" s="203">
        <v>389362</v>
      </c>
      <c r="I310" s="203">
        <v>388012</v>
      </c>
    </row>
    <row r="311" spans="1:9" ht="12.75">
      <c r="A311" s="247"/>
      <c r="B311" s="276" t="s">
        <v>1620</v>
      </c>
      <c r="C311" s="273">
        <v>20801</v>
      </c>
      <c r="D311" s="203">
        <v>8800</v>
      </c>
      <c r="E311" s="203">
        <v>8800</v>
      </c>
      <c r="F311" s="249">
        <v>42.30565838180857</v>
      </c>
      <c r="G311" s="249">
        <v>100</v>
      </c>
      <c r="H311" s="203">
        <v>1700</v>
      </c>
      <c r="I311" s="203">
        <v>2727</v>
      </c>
    </row>
    <row r="312" spans="1:9" ht="12.75">
      <c r="A312" s="247"/>
      <c r="B312" s="276" t="s">
        <v>1609</v>
      </c>
      <c r="C312" s="273">
        <v>4657214</v>
      </c>
      <c r="D312" s="203">
        <v>1882775</v>
      </c>
      <c r="E312" s="203">
        <v>1874361</v>
      </c>
      <c r="F312" s="249">
        <v>40.24640053044589</v>
      </c>
      <c r="G312" s="249">
        <v>99.55310645191273</v>
      </c>
      <c r="H312" s="203">
        <v>387662</v>
      </c>
      <c r="I312" s="203">
        <v>385285</v>
      </c>
    </row>
    <row r="313" spans="1:9" ht="25.5">
      <c r="A313" s="247"/>
      <c r="B313" s="261" t="s">
        <v>1613</v>
      </c>
      <c r="C313" s="273">
        <v>57950</v>
      </c>
      <c r="D313" s="273">
        <v>57950</v>
      </c>
      <c r="E313" s="273">
        <v>52273</v>
      </c>
      <c r="F313" s="249">
        <v>90.20362381363243</v>
      </c>
      <c r="G313" s="249">
        <v>90.20362381363243</v>
      </c>
      <c r="H313" s="203">
        <v>4550</v>
      </c>
      <c r="I313" s="203">
        <v>0</v>
      </c>
    </row>
    <row r="314" spans="1:9" ht="12.75">
      <c r="A314" s="247"/>
      <c r="B314" s="284" t="s">
        <v>1614</v>
      </c>
      <c r="C314" s="273">
        <v>57950</v>
      </c>
      <c r="D314" s="203">
        <v>57950</v>
      </c>
      <c r="E314" s="203">
        <v>52273</v>
      </c>
      <c r="F314" s="249">
        <v>90.20362381363243</v>
      </c>
      <c r="G314" s="249">
        <v>90.20362381363243</v>
      </c>
      <c r="H314" s="203">
        <v>4550</v>
      </c>
      <c r="I314" s="203">
        <v>0</v>
      </c>
    </row>
    <row r="315" spans="1:9" ht="12.75">
      <c r="A315" s="247"/>
      <c r="B315" s="274" t="s">
        <v>1553</v>
      </c>
      <c r="C315" s="203">
        <v>10683</v>
      </c>
      <c r="D315" s="203">
        <v>10683</v>
      </c>
      <c r="E315" s="203">
        <v>0</v>
      </c>
      <c r="F315" s="249">
        <v>0</v>
      </c>
      <c r="G315" s="249">
        <v>0</v>
      </c>
      <c r="H315" s="203">
        <v>0</v>
      </c>
      <c r="I315" s="203">
        <v>0</v>
      </c>
    </row>
    <row r="316" spans="1:9" ht="25.5">
      <c r="A316" s="247"/>
      <c r="B316" s="284" t="s">
        <v>1636</v>
      </c>
      <c r="C316" s="203">
        <v>10683</v>
      </c>
      <c r="D316" s="203">
        <v>10683</v>
      </c>
      <c r="E316" s="203">
        <v>0</v>
      </c>
      <c r="F316" s="249">
        <v>0</v>
      </c>
      <c r="G316" s="249">
        <v>0</v>
      </c>
      <c r="H316" s="203">
        <v>0</v>
      </c>
      <c r="I316" s="203">
        <v>0</v>
      </c>
    </row>
    <row r="317" spans="1:9" ht="38.25">
      <c r="A317" s="247"/>
      <c r="B317" s="286" t="s">
        <v>1637</v>
      </c>
      <c r="C317" s="203">
        <v>10683</v>
      </c>
      <c r="D317" s="203">
        <v>10683</v>
      </c>
      <c r="E317" s="203">
        <v>0</v>
      </c>
      <c r="F317" s="249">
        <v>0</v>
      </c>
      <c r="G317" s="249">
        <v>0</v>
      </c>
      <c r="H317" s="203">
        <v>0</v>
      </c>
      <c r="I317" s="203">
        <v>0</v>
      </c>
    </row>
    <row r="318" spans="1:9" ht="12.75">
      <c r="A318" s="247"/>
      <c r="B318" s="259" t="s">
        <v>1558</v>
      </c>
      <c r="C318" s="273">
        <v>52466821</v>
      </c>
      <c r="D318" s="273">
        <v>30305390</v>
      </c>
      <c r="E318" s="273">
        <v>17865760</v>
      </c>
      <c r="F318" s="249">
        <v>34.051538971648384</v>
      </c>
      <c r="G318" s="249">
        <v>58.95241737525899</v>
      </c>
      <c r="H318" s="203">
        <v>3264500</v>
      </c>
      <c r="I318" s="203">
        <v>4142327</v>
      </c>
    </row>
    <row r="319" spans="1:9" ht="12.75">
      <c r="A319" s="247"/>
      <c r="B319" s="274" t="s">
        <v>1610</v>
      </c>
      <c r="C319" s="273">
        <v>52466821</v>
      </c>
      <c r="D319" s="203">
        <v>30305390</v>
      </c>
      <c r="E319" s="203">
        <v>17865760</v>
      </c>
      <c r="F319" s="249">
        <v>34.051538971648384</v>
      </c>
      <c r="G319" s="249">
        <v>58.95241737525899</v>
      </c>
      <c r="H319" s="203">
        <v>3264500</v>
      </c>
      <c r="I319" s="203">
        <v>4142327</v>
      </c>
    </row>
    <row r="320" spans="1:9" ht="12.75">
      <c r="A320" s="247"/>
      <c r="B320" s="193" t="s">
        <v>1209</v>
      </c>
      <c r="C320" s="203">
        <v>-500000</v>
      </c>
      <c r="D320" s="203">
        <v>-626000</v>
      </c>
      <c r="E320" s="203">
        <v>-12756778</v>
      </c>
      <c r="F320" s="249" t="s">
        <v>1205</v>
      </c>
      <c r="G320" s="249" t="s">
        <v>1205</v>
      </c>
      <c r="H320" s="203">
        <v>-92000</v>
      </c>
      <c r="I320" s="203">
        <v>-5261452</v>
      </c>
    </row>
    <row r="321" spans="1:9" ht="12.75">
      <c r="A321" s="247"/>
      <c r="B321" s="193" t="s">
        <v>1210</v>
      </c>
      <c r="C321" s="273">
        <v>500000</v>
      </c>
      <c r="D321" s="273">
        <v>426000</v>
      </c>
      <c r="E321" s="273">
        <v>426000</v>
      </c>
      <c r="F321" s="249" t="s">
        <v>1205</v>
      </c>
      <c r="G321" s="249" t="s">
        <v>1205</v>
      </c>
      <c r="H321" s="203">
        <v>-108000</v>
      </c>
      <c r="I321" s="203">
        <v>-108000</v>
      </c>
    </row>
    <row r="322" spans="1:9" ht="12.75">
      <c r="A322" s="247"/>
      <c r="B322" s="259" t="s">
        <v>1623</v>
      </c>
      <c r="C322" s="273">
        <v>500000</v>
      </c>
      <c r="D322" s="273">
        <v>426000</v>
      </c>
      <c r="E322" s="273">
        <v>426000</v>
      </c>
      <c r="F322" s="249" t="s">
        <v>1205</v>
      </c>
      <c r="G322" s="249" t="s">
        <v>1205</v>
      </c>
      <c r="H322" s="203">
        <v>-108000</v>
      </c>
      <c r="I322" s="203">
        <v>-108000</v>
      </c>
    </row>
    <row r="323" spans="1:9" ht="36.75" customHeight="1">
      <c r="A323" s="247"/>
      <c r="B323" s="261" t="s">
        <v>1649</v>
      </c>
      <c r="C323" s="273">
        <v>500000</v>
      </c>
      <c r="D323" s="203">
        <v>426000</v>
      </c>
      <c r="E323" s="203">
        <v>426000</v>
      </c>
      <c r="F323" s="249" t="s">
        <v>1205</v>
      </c>
      <c r="G323" s="249" t="s">
        <v>1205</v>
      </c>
      <c r="H323" s="203">
        <v>-108000</v>
      </c>
      <c r="I323" s="203">
        <v>-108000</v>
      </c>
    </row>
    <row r="324" spans="1:9" ht="12.75">
      <c r="A324" s="247"/>
      <c r="B324" s="193"/>
      <c r="C324" s="203"/>
      <c r="D324" s="203"/>
      <c r="E324" s="203"/>
      <c r="F324" s="249"/>
      <c r="G324" s="249"/>
      <c r="H324" s="203"/>
      <c r="I324" s="203"/>
    </row>
    <row r="325" spans="1:9" ht="12.75">
      <c r="A325" s="247"/>
      <c r="B325" s="269" t="s">
        <v>1652</v>
      </c>
      <c r="C325" s="243"/>
      <c r="D325" s="243"/>
      <c r="E325" s="243"/>
      <c r="F325" s="245"/>
      <c r="G325" s="245"/>
      <c r="H325" s="243"/>
      <c r="I325" s="243"/>
    </row>
    <row r="326" spans="1:9" ht="12.75">
      <c r="A326" s="247"/>
      <c r="B326" s="252" t="s">
        <v>1599</v>
      </c>
      <c r="C326" s="272">
        <v>323634467</v>
      </c>
      <c r="D326" s="272">
        <v>128489283</v>
      </c>
      <c r="E326" s="272">
        <v>117424531</v>
      </c>
      <c r="F326" s="245">
        <v>36.28307333532556</v>
      </c>
      <c r="G326" s="245">
        <v>91.38857985533315</v>
      </c>
      <c r="H326" s="243">
        <v>27399540</v>
      </c>
      <c r="I326" s="243">
        <v>24035267</v>
      </c>
    </row>
    <row r="327" spans="1:9" ht="25.5">
      <c r="A327" s="247"/>
      <c r="B327" s="283" t="s">
        <v>1612</v>
      </c>
      <c r="C327" s="273">
        <v>58799300</v>
      </c>
      <c r="D327" s="203">
        <v>24662307</v>
      </c>
      <c r="E327" s="203">
        <v>17036875</v>
      </c>
      <c r="F327" s="249">
        <v>28.974622146862295</v>
      </c>
      <c r="G327" s="249">
        <v>69.08062169528584</v>
      </c>
      <c r="H327" s="203">
        <v>4390243</v>
      </c>
      <c r="I327" s="203">
        <v>2252192</v>
      </c>
    </row>
    <row r="328" spans="1:9" ht="12.75">
      <c r="A328" s="247"/>
      <c r="B328" s="259" t="s">
        <v>1616</v>
      </c>
      <c r="C328" s="273">
        <v>15631695</v>
      </c>
      <c r="D328" s="203">
        <v>3576555</v>
      </c>
      <c r="E328" s="203">
        <v>387362</v>
      </c>
      <c r="F328" s="249">
        <v>2.478055002992318</v>
      </c>
      <c r="G328" s="249">
        <v>10.830589771442071</v>
      </c>
      <c r="H328" s="203">
        <v>1181081</v>
      </c>
      <c r="I328" s="203">
        <v>9478</v>
      </c>
    </row>
    <row r="329" spans="1:9" ht="25.5">
      <c r="A329" s="247"/>
      <c r="B329" s="261" t="s">
        <v>1632</v>
      </c>
      <c r="C329" s="273">
        <v>2700</v>
      </c>
      <c r="D329" s="203">
        <v>0</v>
      </c>
      <c r="E329" s="203">
        <v>0</v>
      </c>
      <c r="F329" s="249">
        <v>0</v>
      </c>
      <c r="G329" s="249">
        <v>0</v>
      </c>
      <c r="H329" s="203">
        <v>0</v>
      </c>
      <c r="I329" s="203">
        <v>0</v>
      </c>
    </row>
    <row r="330" spans="1:9" ht="12.75">
      <c r="A330" s="247"/>
      <c r="B330" s="283" t="s">
        <v>1626</v>
      </c>
      <c r="C330" s="273">
        <v>280509</v>
      </c>
      <c r="D330" s="273">
        <v>264546</v>
      </c>
      <c r="E330" s="273">
        <v>14419</v>
      </c>
      <c r="F330" s="249">
        <v>5.140298528745959</v>
      </c>
      <c r="G330" s="249">
        <v>5.4504698615741685</v>
      </c>
      <c r="H330" s="203">
        <v>44913</v>
      </c>
      <c r="I330" s="203">
        <v>-9706</v>
      </c>
    </row>
    <row r="331" spans="1:9" ht="12.75">
      <c r="A331" s="247"/>
      <c r="B331" s="261" t="s">
        <v>1627</v>
      </c>
      <c r="C331" s="273">
        <v>280509</v>
      </c>
      <c r="D331" s="273">
        <v>264546</v>
      </c>
      <c r="E331" s="273">
        <v>14419</v>
      </c>
      <c r="F331" s="249">
        <v>5.140298528745959</v>
      </c>
      <c r="G331" s="249">
        <v>5.4504698615741685</v>
      </c>
      <c r="H331" s="203">
        <v>44913</v>
      </c>
      <c r="I331" s="203">
        <v>-9706</v>
      </c>
    </row>
    <row r="332" spans="1:9" ht="25.5">
      <c r="A332" s="247"/>
      <c r="B332" s="284" t="s">
        <v>1628</v>
      </c>
      <c r="C332" s="273">
        <v>280509</v>
      </c>
      <c r="D332" s="273">
        <v>264546</v>
      </c>
      <c r="E332" s="273">
        <v>14419</v>
      </c>
      <c r="F332" s="249">
        <v>5.140298528745959</v>
      </c>
      <c r="G332" s="249">
        <v>5.4504698615741685</v>
      </c>
      <c r="H332" s="203">
        <v>44913</v>
      </c>
      <c r="I332" s="203">
        <v>-9706</v>
      </c>
    </row>
    <row r="333" spans="1:9" ht="51">
      <c r="A333" s="247"/>
      <c r="B333" s="286" t="s">
        <v>1629</v>
      </c>
      <c r="C333" s="273">
        <v>280509</v>
      </c>
      <c r="D333" s="273">
        <v>264546</v>
      </c>
      <c r="E333" s="273">
        <v>14419</v>
      </c>
      <c r="F333" s="249">
        <v>5.140298528745959</v>
      </c>
      <c r="G333" s="249">
        <v>5.4504698615741685</v>
      </c>
      <c r="H333" s="203">
        <v>44913</v>
      </c>
      <c r="I333" s="203">
        <v>-9706</v>
      </c>
    </row>
    <row r="334" spans="1:9" ht="51">
      <c r="A334" s="247"/>
      <c r="B334" s="295" t="s">
        <v>1653</v>
      </c>
      <c r="C334" s="273">
        <v>52481</v>
      </c>
      <c r="D334" s="203">
        <v>49120</v>
      </c>
      <c r="E334" s="203">
        <v>0</v>
      </c>
      <c r="F334" s="249">
        <v>0</v>
      </c>
      <c r="G334" s="249">
        <v>0</v>
      </c>
      <c r="H334" s="203">
        <v>480</v>
      </c>
      <c r="I334" s="203">
        <v>0</v>
      </c>
    </row>
    <row r="335" spans="1:9" ht="51">
      <c r="A335" s="247"/>
      <c r="B335" s="295" t="s">
        <v>1654</v>
      </c>
      <c r="C335" s="273">
        <v>203903</v>
      </c>
      <c r="D335" s="203">
        <v>191301</v>
      </c>
      <c r="E335" s="203">
        <v>-9996</v>
      </c>
      <c r="F335" s="249">
        <v>-4.902331010333345</v>
      </c>
      <c r="G335" s="249">
        <v>-5.225273260463877</v>
      </c>
      <c r="H335" s="203">
        <v>44433</v>
      </c>
      <c r="I335" s="203">
        <v>-9996</v>
      </c>
    </row>
    <row r="336" spans="1:9" ht="12.75">
      <c r="A336" s="247"/>
      <c r="B336" s="295" t="s">
        <v>1630</v>
      </c>
      <c r="C336" s="273">
        <v>24125</v>
      </c>
      <c r="D336" s="203">
        <v>24125</v>
      </c>
      <c r="E336" s="203">
        <v>24125</v>
      </c>
      <c r="F336" s="249">
        <v>100</v>
      </c>
      <c r="G336" s="249">
        <v>100</v>
      </c>
      <c r="H336" s="203">
        <v>0</v>
      </c>
      <c r="I336" s="203">
        <v>0</v>
      </c>
    </row>
    <row r="337" spans="1:9" ht="12.75">
      <c r="A337" s="247"/>
      <c r="B337" s="259" t="s">
        <v>1600</v>
      </c>
      <c r="C337" s="273">
        <v>248922963</v>
      </c>
      <c r="D337" s="273">
        <v>99985875</v>
      </c>
      <c r="E337" s="273">
        <v>99985875</v>
      </c>
      <c r="F337" s="249">
        <v>40.16739709144471</v>
      </c>
      <c r="G337" s="249">
        <v>100</v>
      </c>
      <c r="H337" s="203">
        <v>21783303</v>
      </c>
      <c r="I337" s="203">
        <v>21783303</v>
      </c>
    </row>
    <row r="338" spans="1:9" ht="25.5">
      <c r="A338" s="247"/>
      <c r="B338" s="261" t="s">
        <v>1601</v>
      </c>
      <c r="C338" s="273">
        <v>236437150</v>
      </c>
      <c r="D338" s="203">
        <v>93969704</v>
      </c>
      <c r="E338" s="203">
        <v>93969704</v>
      </c>
      <c r="F338" s="249">
        <v>39.744052066267926</v>
      </c>
      <c r="G338" s="249">
        <v>100</v>
      </c>
      <c r="H338" s="203">
        <v>21039903</v>
      </c>
      <c r="I338" s="203">
        <v>21039903</v>
      </c>
    </row>
    <row r="339" spans="1:9" ht="25.5">
      <c r="A339" s="247"/>
      <c r="B339" s="261" t="s">
        <v>1639</v>
      </c>
      <c r="C339" s="273">
        <v>12485813</v>
      </c>
      <c r="D339" s="203">
        <v>6016171</v>
      </c>
      <c r="E339" s="203">
        <v>6016171</v>
      </c>
      <c r="F339" s="249">
        <v>48.18405497503446</v>
      </c>
      <c r="G339" s="249">
        <v>100</v>
      </c>
      <c r="H339" s="203">
        <v>743400</v>
      </c>
      <c r="I339" s="203">
        <v>743400</v>
      </c>
    </row>
    <row r="340" spans="1:9" ht="12.75">
      <c r="A340" s="247"/>
      <c r="B340" s="252" t="s">
        <v>1602</v>
      </c>
      <c r="C340" s="243">
        <v>323005757</v>
      </c>
      <c r="D340" s="243">
        <v>128285107</v>
      </c>
      <c r="E340" s="243">
        <v>94099864</v>
      </c>
      <c r="F340" s="245">
        <v>29.132565584581826</v>
      </c>
      <c r="G340" s="245">
        <v>73.35213432062694</v>
      </c>
      <c r="H340" s="243">
        <v>27336040</v>
      </c>
      <c r="I340" s="243">
        <v>21743879</v>
      </c>
    </row>
    <row r="341" spans="1:9" ht="12.75">
      <c r="A341" s="247"/>
      <c r="B341" s="259" t="s">
        <v>1603</v>
      </c>
      <c r="C341" s="273">
        <v>302237310</v>
      </c>
      <c r="D341" s="273">
        <v>118332395</v>
      </c>
      <c r="E341" s="273">
        <v>89098746</v>
      </c>
      <c r="F341" s="249">
        <v>29.47973101004638</v>
      </c>
      <c r="G341" s="249">
        <v>75.29531198958662</v>
      </c>
      <c r="H341" s="203">
        <v>24354911</v>
      </c>
      <c r="I341" s="203">
        <v>19653035</v>
      </c>
    </row>
    <row r="342" spans="1:9" ht="12.75">
      <c r="A342" s="247"/>
      <c r="B342" s="274" t="s">
        <v>1604</v>
      </c>
      <c r="C342" s="273">
        <v>228072571</v>
      </c>
      <c r="D342" s="273">
        <v>86501465</v>
      </c>
      <c r="E342" s="273">
        <v>64998778</v>
      </c>
      <c r="F342" s="249">
        <v>28.49916485573357</v>
      </c>
      <c r="G342" s="249">
        <v>75.14182332056457</v>
      </c>
      <c r="H342" s="203">
        <v>17625816</v>
      </c>
      <c r="I342" s="203">
        <v>14242942</v>
      </c>
    </row>
    <row r="343" spans="1:9" ht="12.75">
      <c r="A343" s="247"/>
      <c r="B343" s="276" t="s">
        <v>1605</v>
      </c>
      <c r="C343" s="273">
        <v>149723800</v>
      </c>
      <c r="D343" s="203">
        <v>49650931</v>
      </c>
      <c r="E343" s="203">
        <v>41219586</v>
      </c>
      <c r="F343" s="249">
        <v>27.530416673902213</v>
      </c>
      <c r="G343" s="249">
        <v>83.01875749318779</v>
      </c>
      <c r="H343" s="203">
        <v>10370862</v>
      </c>
      <c r="I343" s="203">
        <v>9185610</v>
      </c>
    </row>
    <row r="344" spans="1:9" ht="12.75">
      <c r="A344" s="247"/>
      <c r="B344" s="280" t="s">
        <v>1606</v>
      </c>
      <c r="C344" s="273">
        <v>120306378</v>
      </c>
      <c r="D344" s="203">
        <v>39788057</v>
      </c>
      <c r="E344" s="203">
        <v>33208418</v>
      </c>
      <c r="F344" s="249">
        <v>27.603206539889346</v>
      </c>
      <c r="G344" s="249">
        <v>83.4632814565436</v>
      </c>
      <c r="H344" s="203">
        <v>8336904</v>
      </c>
      <c r="I344" s="203">
        <v>7395626</v>
      </c>
    </row>
    <row r="345" spans="1:9" ht="12.75">
      <c r="A345" s="247"/>
      <c r="B345" s="276" t="s">
        <v>1607</v>
      </c>
      <c r="C345" s="273">
        <v>78348771</v>
      </c>
      <c r="D345" s="203">
        <v>36850534</v>
      </c>
      <c r="E345" s="203">
        <v>23779192</v>
      </c>
      <c r="F345" s="249">
        <v>30.350433958944933</v>
      </c>
      <c r="G345" s="249">
        <v>64.5287582535439</v>
      </c>
      <c r="H345" s="203">
        <v>7254954</v>
      </c>
      <c r="I345" s="203">
        <v>5057332</v>
      </c>
    </row>
    <row r="346" spans="1:9" ht="12.75">
      <c r="A346" s="247"/>
      <c r="B346" s="274" t="s">
        <v>1640</v>
      </c>
      <c r="C346" s="273">
        <v>1979990</v>
      </c>
      <c r="D346" s="203">
        <v>780457</v>
      </c>
      <c r="E346" s="203">
        <v>552572</v>
      </c>
      <c r="F346" s="249">
        <v>27.907817716251092</v>
      </c>
      <c r="G346" s="249">
        <v>70.80108193020244</v>
      </c>
      <c r="H346" s="203">
        <v>102129</v>
      </c>
      <c r="I346" s="203">
        <v>45549</v>
      </c>
    </row>
    <row r="347" spans="1:9" ht="12.75">
      <c r="A347" s="247"/>
      <c r="B347" s="274" t="s">
        <v>1608</v>
      </c>
      <c r="C347" s="273">
        <v>50348482</v>
      </c>
      <c r="D347" s="273">
        <v>19015165</v>
      </c>
      <c r="E347" s="273">
        <v>15270173</v>
      </c>
      <c r="F347" s="249">
        <v>30.3289640390747</v>
      </c>
      <c r="G347" s="249">
        <v>80.3052353213869</v>
      </c>
      <c r="H347" s="203">
        <v>4834319</v>
      </c>
      <c r="I347" s="203">
        <v>3701767</v>
      </c>
    </row>
    <row r="348" spans="1:9" ht="12.75">
      <c r="A348" s="247"/>
      <c r="B348" s="276" t="s">
        <v>1620</v>
      </c>
      <c r="C348" s="273">
        <v>36217492</v>
      </c>
      <c r="D348" s="203">
        <v>12370807</v>
      </c>
      <c r="E348" s="203">
        <v>9461905</v>
      </c>
      <c r="F348" s="249">
        <v>26.125235286860836</v>
      </c>
      <c r="G348" s="249">
        <v>76.48575392050009</v>
      </c>
      <c r="H348" s="203">
        <v>3429298</v>
      </c>
      <c r="I348" s="203">
        <v>2531289</v>
      </c>
    </row>
    <row r="349" spans="1:9" ht="12.75">
      <c r="A349" s="247"/>
      <c r="B349" s="276" t="s">
        <v>1609</v>
      </c>
      <c r="C349" s="273">
        <v>14130990</v>
      </c>
      <c r="D349" s="203">
        <v>6644358</v>
      </c>
      <c r="E349" s="203">
        <v>5808268</v>
      </c>
      <c r="F349" s="249">
        <v>41.10305081243423</v>
      </c>
      <c r="G349" s="249">
        <v>87.41654197440897</v>
      </c>
      <c r="H349" s="203">
        <v>1405021</v>
      </c>
      <c r="I349" s="203">
        <v>1170478</v>
      </c>
    </row>
    <row r="350" spans="1:9" ht="25.5">
      <c r="A350" s="247"/>
      <c r="B350" s="261" t="s">
        <v>1613</v>
      </c>
      <c r="C350" s="273">
        <v>77383</v>
      </c>
      <c r="D350" s="273">
        <v>38535</v>
      </c>
      <c r="E350" s="273">
        <v>1348</v>
      </c>
      <c r="F350" s="249">
        <v>1.7419846736363285</v>
      </c>
      <c r="G350" s="249">
        <v>3.4981185934864407</v>
      </c>
      <c r="H350" s="203">
        <v>0</v>
      </c>
      <c r="I350" s="203">
        <v>1137</v>
      </c>
    </row>
    <row r="351" spans="1:9" ht="12.75">
      <c r="A351" s="247"/>
      <c r="B351" s="284" t="s">
        <v>1614</v>
      </c>
      <c r="C351" s="273">
        <v>77383</v>
      </c>
      <c r="D351" s="203">
        <v>38535</v>
      </c>
      <c r="E351" s="203">
        <v>1348</v>
      </c>
      <c r="F351" s="249">
        <v>1.7419846736363285</v>
      </c>
      <c r="G351" s="249">
        <v>3.4981185934864407</v>
      </c>
      <c r="H351" s="203">
        <v>0</v>
      </c>
      <c r="I351" s="203">
        <v>1137</v>
      </c>
    </row>
    <row r="352" spans="1:9" ht="12.75">
      <c r="A352" s="247"/>
      <c r="B352" s="274" t="s">
        <v>1553</v>
      </c>
      <c r="C352" s="203">
        <v>21758884</v>
      </c>
      <c r="D352" s="203">
        <v>11996773</v>
      </c>
      <c r="E352" s="203">
        <v>8275875</v>
      </c>
      <c r="F352" s="249">
        <v>38.03446445139374</v>
      </c>
      <c r="G352" s="249">
        <v>68.98417599466123</v>
      </c>
      <c r="H352" s="203">
        <v>1792647</v>
      </c>
      <c r="I352" s="203">
        <v>1661640</v>
      </c>
    </row>
    <row r="353" spans="1:9" ht="25.5">
      <c r="A353" s="247"/>
      <c r="B353" s="296" t="s">
        <v>1655</v>
      </c>
      <c r="C353" s="203">
        <v>3109157</v>
      </c>
      <c r="D353" s="203">
        <v>3109157</v>
      </c>
      <c r="E353" s="203">
        <v>3109157</v>
      </c>
      <c r="F353" s="249">
        <v>100</v>
      </c>
      <c r="G353" s="249">
        <v>100</v>
      </c>
      <c r="H353" s="203">
        <v>0</v>
      </c>
      <c r="I353" s="203">
        <v>0</v>
      </c>
    </row>
    <row r="354" spans="1:9" ht="38.25">
      <c r="A354" s="247"/>
      <c r="B354" s="297" t="s">
        <v>1656</v>
      </c>
      <c r="C354" s="203">
        <v>3109157</v>
      </c>
      <c r="D354" s="203">
        <v>3109157</v>
      </c>
      <c r="E354" s="203">
        <v>3109157</v>
      </c>
      <c r="F354" s="249">
        <v>100</v>
      </c>
      <c r="G354" s="249">
        <v>100</v>
      </c>
      <c r="H354" s="203">
        <v>0</v>
      </c>
      <c r="I354" s="203">
        <v>0</v>
      </c>
    </row>
    <row r="355" spans="1:9" ht="51">
      <c r="A355" s="247"/>
      <c r="B355" s="293" t="s">
        <v>1657</v>
      </c>
      <c r="C355" s="203">
        <v>3109157</v>
      </c>
      <c r="D355" s="203">
        <v>3109157</v>
      </c>
      <c r="E355" s="203">
        <v>3109157</v>
      </c>
      <c r="F355" s="249">
        <v>100</v>
      </c>
      <c r="G355" s="249">
        <v>100</v>
      </c>
      <c r="H355" s="203">
        <v>0</v>
      </c>
      <c r="I355" s="203">
        <v>0</v>
      </c>
    </row>
    <row r="356" spans="1:9" ht="25.5">
      <c r="A356" s="247"/>
      <c r="B356" s="284" t="s">
        <v>1646</v>
      </c>
      <c r="C356" s="203">
        <v>8388693</v>
      </c>
      <c r="D356" s="203">
        <v>3957586</v>
      </c>
      <c r="E356" s="203">
        <v>3348590</v>
      </c>
      <c r="F356" s="249">
        <v>39.91789901001264</v>
      </c>
      <c r="G356" s="249">
        <v>84.61193262761694</v>
      </c>
      <c r="H356" s="203">
        <v>1183458</v>
      </c>
      <c r="I356" s="203">
        <v>777253</v>
      </c>
    </row>
    <row r="357" spans="1:9" ht="25.5">
      <c r="A357" s="247"/>
      <c r="B357" s="284" t="s">
        <v>1636</v>
      </c>
      <c r="C357" s="203">
        <v>10261034</v>
      </c>
      <c r="D357" s="203">
        <v>4930030</v>
      </c>
      <c r="E357" s="203">
        <v>1818128</v>
      </c>
      <c r="F357" s="249">
        <v>17.718760117157785</v>
      </c>
      <c r="G357" s="249">
        <v>36.87863968373418</v>
      </c>
      <c r="H357" s="203">
        <v>609189</v>
      </c>
      <c r="I357" s="203">
        <v>884387</v>
      </c>
    </row>
    <row r="358" spans="1:9" ht="38.25">
      <c r="A358" s="247"/>
      <c r="B358" s="286" t="s">
        <v>1637</v>
      </c>
      <c r="C358" s="203">
        <v>10261034</v>
      </c>
      <c r="D358" s="203">
        <v>4930030</v>
      </c>
      <c r="E358" s="203">
        <v>1818128</v>
      </c>
      <c r="F358" s="249">
        <v>17.718760117157785</v>
      </c>
      <c r="G358" s="249">
        <v>36.87863968373418</v>
      </c>
      <c r="H358" s="203">
        <v>609189</v>
      </c>
      <c r="I358" s="203">
        <v>884387</v>
      </c>
    </row>
    <row r="359" spans="1:9" ht="12.75">
      <c r="A359" s="247"/>
      <c r="B359" s="259" t="s">
        <v>1558</v>
      </c>
      <c r="C359" s="273">
        <v>20768447</v>
      </c>
      <c r="D359" s="273">
        <v>9952712</v>
      </c>
      <c r="E359" s="273">
        <v>5001118</v>
      </c>
      <c r="F359" s="249">
        <v>24.08036575869154</v>
      </c>
      <c r="G359" s="249">
        <v>50.248796508931434</v>
      </c>
      <c r="H359" s="203">
        <v>2981129</v>
      </c>
      <c r="I359" s="203">
        <v>2090844</v>
      </c>
    </row>
    <row r="360" spans="1:9" ht="12.75">
      <c r="A360" s="247"/>
      <c r="B360" s="274" t="s">
        <v>1610</v>
      </c>
      <c r="C360" s="273">
        <v>18540968</v>
      </c>
      <c r="D360" s="203">
        <v>8866571</v>
      </c>
      <c r="E360" s="203">
        <v>4108780</v>
      </c>
      <c r="F360" s="249">
        <v>22.16054738889577</v>
      </c>
      <c r="G360" s="249">
        <v>46.34012404569929</v>
      </c>
      <c r="H360" s="203">
        <v>2846918</v>
      </c>
      <c r="I360" s="203">
        <v>1255530</v>
      </c>
    </row>
    <row r="361" spans="1:9" ht="12.75">
      <c r="A361" s="247"/>
      <c r="B361" s="274" t="s">
        <v>1647</v>
      </c>
      <c r="C361" s="273">
        <v>2227479</v>
      </c>
      <c r="D361" s="273">
        <v>1086141</v>
      </c>
      <c r="E361" s="273">
        <v>892338</v>
      </c>
      <c r="F361" s="249">
        <v>40.060445014296434</v>
      </c>
      <c r="G361" s="249">
        <v>82.15673655630347</v>
      </c>
      <c r="H361" s="203">
        <v>134211</v>
      </c>
      <c r="I361" s="203">
        <v>835314</v>
      </c>
    </row>
    <row r="362" spans="1:9" ht="25.5">
      <c r="A362" s="247"/>
      <c r="B362" s="284" t="s">
        <v>1648</v>
      </c>
      <c r="C362" s="273">
        <v>2227479</v>
      </c>
      <c r="D362" s="203">
        <v>1086141</v>
      </c>
      <c r="E362" s="203">
        <v>892338</v>
      </c>
      <c r="F362" s="249">
        <v>40.060445014296434</v>
      </c>
      <c r="G362" s="249">
        <v>82.15673655630347</v>
      </c>
      <c r="H362" s="203">
        <v>134211</v>
      </c>
      <c r="I362" s="203">
        <v>835314</v>
      </c>
    </row>
    <row r="363" spans="1:9" ht="12.75">
      <c r="A363" s="247"/>
      <c r="B363" s="193" t="s">
        <v>1209</v>
      </c>
      <c r="C363" s="203">
        <v>628710</v>
      </c>
      <c r="D363" s="203">
        <v>204176</v>
      </c>
      <c r="E363" s="203">
        <v>23324667</v>
      </c>
      <c r="F363" s="249" t="s">
        <v>1205</v>
      </c>
      <c r="G363" s="249" t="s">
        <v>1205</v>
      </c>
      <c r="H363" s="203">
        <v>63500</v>
      </c>
      <c r="I363" s="203">
        <v>2291388</v>
      </c>
    </row>
    <row r="364" spans="1:9" ht="12.75">
      <c r="A364" s="247"/>
      <c r="B364" s="193" t="s">
        <v>1210</v>
      </c>
      <c r="C364" s="273">
        <v>-628710</v>
      </c>
      <c r="D364" s="273">
        <v>-204176</v>
      </c>
      <c r="E364" s="273">
        <v>96132</v>
      </c>
      <c r="F364" s="249" t="s">
        <v>1205</v>
      </c>
      <c r="G364" s="249" t="s">
        <v>1205</v>
      </c>
      <c r="H364" s="203">
        <v>-63500</v>
      </c>
      <c r="I364" s="203">
        <v>-28420</v>
      </c>
    </row>
    <row r="365" spans="1:9" ht="12.75">
      <c r="A365" s="247"/>
      <c r="B365" s="259" t="s">
        <v>1214</v>
      </c>
      <c r="C365" s="273">
        <v>-3321964</v>
      </c>
      <c r="D365" s="273">
        <v>-1521075</v>
      </c>
      <c r="E365" s="273">
        <v>-1369090</v>
      </c>
      <c r="F365" s="249" t="s">
        <v>1205</v>
      </c>
      <c r="G365" s="249" t="s">
        <v>1205</v>
      </c>
      <c r="H365" s="203">
        <v>-300215</v>
      </c>
      <c r="I365" s="203">
        <v>-308415</v>
      </c>
    </row>
    <row r="366" spans="1:9" ht="12.75">
      <c r="A366" s="247"/>
      <c r="B366" s="274" t="s">
        <v>1658</v>
      </c>
      <c r="C366" s="273">
        <v>43710</v>
      </c>
      <c r="D366" s="203">
        <v>36425</v>
      </c>
      <c r="E366" s="203">
        <v>3638</v>
      </c>
      <c r="F366" s="249" t="s">
        <v>1205</v>
      </c>
      <c r="G366" s="249" t="s">
        <v>1205</v>
      </c>
      <c r="H366" s="203">
        <v>7285</v>
      </c>
      <c r="I366" s="203">
        <v>695</v>
      </c>
    </row>
    <row r="367" spans="1:9" ht="12.75">
      <c r="A367" s="247"/>
      <c r="B367" s="274" t="s">
        <v>1659</v>
      </c>
      <c r="C367" s="273">
        <v>-3365674</v>
      </c>
      <c r="D367" s="203">
        <v>-1557500</v>
      </c>
      <c r="E367" s="203">
        <v>-1372728</v>
      </c>
      <c r="F367" s="249" t="s">
        <v>1205</v>
      </c>
      <c r="G367" s="249" t="s">
        <v>1205</v>
      </c>
      <c r="H367" s="203">
        <v>-307500</v>
      </c>
      <c r="I367" s="203">
        <v>-309110</v>
      </c>
    </row>
    <row r="368" spans="1:9" ht="12.75">
      <c r="A368" s="247"/>
      <c r="B368" s="259" t="s">
        <v>1215</v>
      </c>
      <c r="C368" s="273">
        <v>2559930</v>
      </c>
      <c r="D368" s="273">
        <v>1183575</v>
      </c>
      <c r="E368" s="273">
        <v>1331898</v>
      </c>
      <c r="F368" s="249" t="s">
        <v>1205</v>
      </c>
      <c r="G368" s="249" t="s">
        <v>1205</v>
      </c>
      <c r="H368" s="203">
        <v>236715</v>
      </c>
      <c r="I368" s="203">
        <v>279995</v>
      </c>
    </row>
    <row r="369" spans="1:9" ht="12.75">
      <c r="A369" s="247"/>
      <c r="B369" s="274" t="s">
        <v>1660</v>
      </c>
      <c r="C369" s="273">
        <v>-43710</v>
      </c>
      <c r="D369" s="203">
        <v>-36425</v>
      </c>
      <c r="E369" s="203">
        <v>-3098</v>
      </c>
      <c r="F369" s="249" t="s">
        <v>1205</v>
      </c>
      <c r="G369" s="249" t="s">
        <v>1205</v>
      </c>
      <c r="H369" s="203">
        <v>-7285</v>
      </c>
      <c r="I369" s="203">
        <v>-577</v>
      </c>
    </row>
    <row r="370" spans="1:9" ht="12.75">
      <c r="A370" s="247"/>
      <c r="B370" s="261" t="s">
        <v>1661</v>
      </c>
      <c r="C370" s="273">
        <v>2603640</v>
      </c>
      <c r="D370" s="203">
        <v>1220000</v>
      </c>
      <c r="E370" s="203">
        <v>1334996</v>
      </c>
      <c r="F370" s="249" t="s">
        <v>1205</v>
      </c>
      <c r="G370" s="249" t="s">
        <v>1205</v>
      </c>
      <c r="H370" s="203">
        <v>244000</v>
      </c>
      <c r="I370" s="203">
        <v>280572</v>
      </c>
    </row>
    <row r="371" spans="1:9" ht="12.75">
      <c r="A371" s="247"/>
      <c r="B371" s="259" t="s">
        <v>1623</v>
      </c>
      <c r="C371" s="273">
        <v>133324</v>
      </c>
      <c r="D371" s="273">
        <v>133324</v>
      </c>
      <c r="E371" s="273">
        <v>133324</v>
      </c>
      <c r="F371" s="249" t="s">
        <v>1205</v>
      </c>
      <c r="G371" s="249" t="s">
        <v>1205</v>
      </c>
      <c r="H371" s="203">
        <v>0</v>
      </c>
      <c r="I371" s="203">
        <v>0</v>
      </c>
    </row>
    <row r="372" spans="1:9" ht="37.5" customHeight="1">
      <c r="A372" s="247"/>
      <c r="B372" s="261" t="s">
        <v>1624</v>
      </c>
      <c r="C372" s="273">
        <v>133324</v>
      </c>
      <c r="D372" s="203">
        <v>133324</v>
      </c>
      <c r="E372" s="203">
        <v>133324</v>
      </c>
      <c r="F372" s="249" t="s">
        <v>1205</v>
      </c>
      <c r="G372" s="249" t="s">
        <v>1205</v>
      </c>
      <c r="H372" s="203">
        <v>0</v>
      </c>
      <c r="I372" s="203">
        <v>0</v>
      </c>
    </row>
    <row r="373" spans="1:9" ht="12.75">
      <c r="A373" s="247"/>
      <c r="B373" s="193"/>
      <c r="C373" s="203"/>
      <c r="D373" s="203"/>
      <c r="E373" s="203"/>
      <c r="F373" s="249"/>
      <c r="G373" s="249"/>
      <c r="H373" s="203"/>
      <c r="I373" s="203"/>
    </row>
    <row r="374" spans="1:9" ht="12.75">
      <c r="A374" s="247"/>
      <c r="B374" s="269" t="s">
        <v>1662</v>
      </c>
      <c r="C374" s="243"/>
      <c r="D374" s="203"/>
      <c r="E374" s="203"/>
      <c r="F374" s="249"/>
      <c r="G374" s="249"/>
      <c r="H374" s="203"/>
      <c r="I374" s="203"/>
    </row>
    <row r="375" spans="1:9" ht="12.75">
      <c r="A375" s="247"/>
      <c r="B375" s="252" t="s">
        <v>1599</v>
      </c>
      <c r="C375" s="272">
        <v>298458580</v>
      </c>
      <c r="D375" s="272">
        <v>147284917</v>
      </c>
      <c r="E375" s="272">
        <v>150481871</v>
      </c>
      <c r="F375" s="245">
        <v>50.41968336108816</v>
      </c>
      <c r="G375" s="245">
        <v>102.17059157523917</v>
      </c>
      <c r="H375" s="243">
        <v>15899224</v>
      </c>
      <c r="I375" s="243">
        <v>16149333</v>
      </c>
    </row>
    <row r="376" spans="1:9" ht="25.5">
      <c r="A376" s="247"/>
      <c r="B376" s="283" t="s">
        <v>1612</v>
      </c>
      <c r="C376" s="273">
        <v>13705242</v>
      </c>
      <c r="D376" s="203">
        <v>5225062</v>
      </c>
      <c r="E376" s="203">
        <v>7840931</v>
      </c>
      <c r="F376" s="249">
        <v>57.21118240743214</v>
      </c>
      <c r="G376" s="249">
        <v>150.06388440940987</v>
      </c>
      <c r="H376" s="203">
        <v>872504</v>
      </c>
      <c r="I376" s="203">
        <v>1359859</v>
      </c>
    </row>
    <row r="377" spans="1:9" ht="12.75">
      <c r="A377" s="247"/>
      <c r="B377" s="259" t="s">
        <v>1616</v>
      </c>
      <c r="C377" s="273">
        <v>932320</v>
      </c>
      <c r="D377" s="203">
        <v>688007</v>
      </c>
      <c r="E377" s="203">
        <v>146704</v>
      </c>
      <c r="F377" s="249">
        <v>15.735369830101254</v>
      </c>
      <c r="G377" s="249">
        <v>21.323038864430156</v>
      </c>
      <c r="H377" s="203">
        <v>85738</v>
      </c>
      <c r="I377" s="203">
        <v>30655</v>
      </c>
    </row>
    <row r="378" spans="1:9" ht="12.75">
      <c r="A378" s="247"/>
      <c r="B378" s="283" t="s">
        <v>1626</v>
      </c>
      <c r="C378" s="273">
        <v>1976644</v>
      </c>
      <c r="D378" s="273">
        <v>854256</v>
      </c>
      <c r="E378" s="273">
        <v>1976644</v>
      </c>
      <c r="F378" s="249">
        <v>100</v>
      </c>
      <c r="G378" s="249">
        <v>231.387780712105</v>
      </c>
      <c r="H378" s="203">
        <v>184191</v>
      </c>
      <c r="I378" s="203">
        <v>2028</v>
      </c>
    </row>
    <row r="379" spans="1:9" ht="12.75">
      <c r="A379" s="247"/>
      <c r="B379" s="274" t="s">
        <v>1627</v>
      </c>
      <c r="C379" s="273">
        <v>1976644</v>
      </c>
      <c r="D379" s="273">
        <v>854256</v>
      </c>
      <c r="E379" s="273">
        <v>1976644</v>
      </c>
      <c r="F379" s="249">
        <v>100</v>
      </c>
      <c r="G379" s="249">
        <v>231.387780712105</v>
      </c>
      <c r="H379" s="203">
        <v>184191</v>
      </c>
      <c r="I379" s="203">
        <v>2028</v>
      </c>
    </row>
    <row r="380" spans="1:9" ht="25.5">
      <c r="A380" s="247"/>
      <c r="B380" s="284" t="s">
        <v>1628</v>
      </c>
      <c r="C380" s="273">
        <v>1968393</v>
      </c>
      <c r="D380" s="273">
        <v>846005</v>
      </c>
      <c r="E380" s="273">
        <v>1968393</v>
      </c>
      <c r="F380" s="249">
        <v>100</v>
      </c>
      <c r="G380" s="249">
        <v>232.66919226245707</v>
      </c>
      <c r="H380" s="203">
        <v>182163</v>
      </c>
      <c r="I380" s="203">
        <v>0</v>
      </c>
    </row>
    <row r="381" spans="1:9" ht="51">
      <c r="A381" s="247"/>
      <c r="B381" s="286" t="s">
        <v>1629</v>
      </c>
      <c r="C381" s="273">
        <v>1968393</v>
      </c>
      <c r="D381" s="273">
        <v>846005</v>
      </c>
      <c r="E381" s="273">
        <v>1968393</v>
      </c>
      <c r="F381" s="249">
        <v>100</v>
      </c>
      <c r="G381" s="249">
        <v>232.66919226245707</v>
      </c>
      <c r="H381" s="203">
        <v>182163</v>
      </c>
      <c r="I381" s="203">
        <v>0</v>
      </c>
    </row>
    <row r="382" spans="1:9" ht="51">
      <c r="A382" s="247"/>
      <c r="B382" s="295" t="s">
        <v>1653</v>
      </c>
      <c r="C382" s="273">
        <v>1968393</v>
      </c>
      <c r="D382" s="273">
        <v>846005</v>
      </c>
      <c r="E382" s="273">
        <v>1968393</v>
      </c>
      <c r="F382" s="249">
        <v>100</v>
      </c>
      <c r="G382" s="249">
        <v>232.66919226245707</v>
      </c>
      <c r="H382" s="203">
        <v>182163</v>
      </c>
      <c r="I382" s="203">
        <v>0</v>
      </c>
    </row>
    <row r="383" spans="1:9" ht="12.75">
      <c r="A383" s="247"/>
      <c r="B383" s="284" t="s">
        <v>1630</v>
      </c>
      <c r="C383" s="273">
        <v>8251</v>
      </c>
      <c r="D383" s="273">
        <v>8251</v>
      </c>
      <c r="E383" s="273">
        <v>8251</v>
      </c>
      <c r="F383" s="249">
        <v>100</v>
      </c>
      <c r="G383" s="249">
        <v>100</v>
      </c>
      <c r="H383" s="203">
        <v>2028</v>
      </c>
      <c r="I383" s="203">
        <v>2028</v>
      </c>
    </row>
    <row r="384" spans="1:9" ht="12.75">
      <c r="A384" s="247"/>
      <c r="B384" s="259" t="s">
        <v>1600</v>
      </c>
      <c r="C384" s="273">
        <v>281844374</v>
      </c>
      <c r="D384" s="273">
        <v>140517592</v>
      </c>
      <c r="E384" s="273">
        <v>140517592</v>
      </c>
      <c r="F384" s="249">
        <v>49.85644737403912</v>
      </c>
      <c r="G384" s="249">
        <v>100</v>
      </c>
      <c r="H384" s="203">
        <v>14756791</v>
      </c>
      <c r="I384" s="203">
        <v>14756791</v>
      </c>
    </row>
    <row r="385" spans="1:9" ht="25.5">
      <c r="A385" s="247"/>
      <c r="B385" s="261" t="s">
        <v>1601</v>
      </c>
      <c r="C385" s="273">
        <v>278678435</v>
      </c>
      <c r="D385" s="203">
        <v>139084184</v>
      </c>
      <c r="E385" s="203">
        <v>139084184</v>
      </c>
      <c r="F385" s="249">
        <v>49.90848466620677</v>
      </c>
      <c r="G385" s="249">
        <v>100</v>
      </c>
      <c r="H385" s="203">
        <v>14756791</v>
      </c>
      <c r="I385" s="203">
        <v>14756791</v>
      </c>
    </row>
    <row r="386" spans="1:9" ht="25.5">
      <c r="A386" s="247"/>
      <c r="B386" s="261" t="s">
        <v>1663</v>
      </c>
      <c r="C386" s="273">
        <v>3165939</v>
      </c>
      <c r="D386" s="203">
        <v>1433408</v>
      </c>
      <c r="E386" s="203">
        <v>1433408</v>
      </c>
      <c r="F386" s="249">
        <v>45.27591971923653</v>
      </c>
      <c r="G386" s="249">
        <v>100</v>
      </c>
      <c r="H386" s="203">
        <v>0</v>
      </c>
      <c r="I386" s="203">
        <v>0</v>
      </c>
    </row>
    <row r="387" spans="1:9" ht="12.75">
      <c r="A387" s="247"/>
      <c r="B387" s="252" t="s">
        <v>1602</v>
      </c>
      <c r="C387" s="243">
        <v>299601860</v>
      </c>
      <c r="D387" s="243">
        <v>148432835</v>
      </c>
      <c r="E387" s="243">
        <v>127469685</v>
      </c>
      <c r="F387" s="245">
        <v>42.546359692159456</v>
      </c>
      <c r="G387" s="245">
        <v>85.87701299378942</v>
      </c>
      <c r="H387" s="243">
        <v>15899224</v>
      </c>
      <c r="I387" s="243">
        <v>19873503</v>
      </c>
    </row>
    <row r="388" spans="1:9" ht="12.75">
      <c r="A388" s="247"/>
      <c r="B388" s="259" t="s">
        <v>1603</v>
      </c>
      <c r="C388" s="273">
        <v>288658559</v>
      </c>
      <c r="D388" s="273">
        <v>143025325</v>
      </c>
      <c r="E388" s="273">
        <v>124549790</v>
      </c>
      <c r="F388" s="249">
        <v>43.147790396888944</v>
      </c>
      <c r="G388" s="249">
        <v>87.08233314624525</v>
      </c>
      <c r="H388" s="203">
        <v>14939436</v>
      </c>
      <c r="I388" s="203">
        <v>18764956</v>
      </c>
    </row>
    <row r="389" spans="1:9" ht="12.75">
      <c r="A389" s="247"/>
      <c r="B389" s="274" t="s">
        <v>1604</v>
      </c>
      <c r="C389" s="273">
        <v>90687139</v>
      </c>
      <c r="D389" s="273">
        <v>35830749</v>
      </c>
      <c r="E389" s="273">
        <v>29502671</v>
      </c>
      <c r="F389" s="249">
        <v>32.53236492552709</v>
      </c>
      <c r="G389" s="249">
        <v>82.33897371221572</v>
      </c>
      <c r="H389" s="203">
        <v>6919985</v>
      </c>
      <c r="I389" s="203">
        <v>7308395</v>
      </c>
    </row>
    <row r="390" spans="1:9" ht="12.75">
      <c r="A390" s="247"/>
      <c r="B390" s="276" t="s">
        <v>1605</v>
      </c>
      <c r="C390" s="273">
        <v>63359683</v>
      </c>
      <c r="D390" s="203">
        <v>22687453</v>
      </c>
      <c r="E390" s="203">
        <v>19844433</v>
      </c>
      <c r="F390" s="249">
        <v>31.32028454119633</v>
      </c>
      <c r="G390" s="249">
        <v>87.46875640910419</v>
      </c>
      <c r="H390" s="203">
        <v>4956634</v>
      </c>
      <c r="I390" s="203">
        <v>4540708</v>
      </c>
    </row>
    <row r="391" spans="1:9" ht="12.75">
      <c r="A391" s="247"/>
      <c r="B391" s="280" t="s">
        <v>1606</v>
      </c>
      <c r="C391" s="273">
        <v>47640607</v>
      </c>
      <c r="D391" s="203">
        <v>17100627</v>
      </c>
      <c r="E391" s="203">
        <v>15303241</v>
      </c>
      <c r="F391" s="249">
        <v>32.12226284186514</v>
      </c>
      <c r="G391" s="249">
        <v>89.4893561505084</v>
      </c>
      <c r="H391" s="203">
        <v>3714956</v>
      </c>
      <c r="I391" s="203">
        <v>3342645</v>
      </c>
    </row>
    <row r="392" spans="1:9" ht="12.75">
      <c r="A392" s="247"/>
      <c r="B392" s="276" t="s">
        <v>1607</v>
      </c>
      <c r="C392" s="273">
        <v>27327456</v>
      </c>
      <c r="D392" s="203">
        <v>13143296</v>
      </c>
      <c r="E392" s="203">
        <v>9658238</v>
      </c>
      <c r="F392" s="249">
        <v>35.34261659775429</v>
      </c>
      <c r="G392" s="249">
        <v>73.48413974698585</v>
      </c>
      <c r="H392" s="203">
        <v>1963351</v>
      </c>
      <c r="I392" s="203">
        <v>2767687</v>
      </c>
    </row>
    <row r="393" spans="1:9" ht="12.75">
      <c r="A393" s="247"/>
      <c r="B393" s="274" t="s">
        <v>1640</v>
      </c>
      <c r="C393" s="273">
        <v>1531</v>
      </c>
      <c r="D393" s="203">
        <v>835</v>
      </c>
      <c r="E393" s="203">
        <v>0</v>
      </c>
      <c r="F393" s="249">
        <v>0</v>
      </c>
      <c r="G393" s="249">
        <v>0</v>
      </c>
      <c r="H393" s="203">
        <v>0</v>
      </c>
      <c r="I393" s="203">
        <v>0</v>
      </c>
    </row>
    <row r="394" spans="1:9" ht="12.75">
      <c r="A394" s="247"/>
      <c r="B394" s="274" t="s">
        <v>1608</v>
      </c>
      <c r="C394" s="273">
        <v>195937633</v>
      </c>
      <c r="D394" s="273">
        <v>106372550</v>
      </c>
      <c r="E394" s="273">
        <v>94484639</v>
      </c>
      <c r="F394" s="249">
        <v>48.22179259458544</v>
      </c>
      <c r="G394" s="249">
        <v>88.82426810300214</v>
      </c>
      <c r="H394" s="203">
        <v>7979951</v>
      </c>
      <c r="I394" s="203">
        <v>11415974</v>
      </c>
    </row>
    <row r="395" spans="1:9" ht="12.75">
      <c r="A395" s="247"/>
      <c r="B395" s="276" t="s">
        <v>1620</v>
      </c>
      <c r="C395" s="273">
        <v>195259472</v>
      </c>
      <c r="D395" s="203">
        <v>106016050</v>
      </c>
      <c r="E395" s="203">
        <v>94170597</v>
      </c>
      <c r="F395" s="249">
        <v>48.22843984746614</v>
      </c>
      <c r="G395" s="249">
        <v>88.82673614042402</v>
      </c>
      <c r="H395" s="203">
        <v>7914651</v>
      </c>
      <c r="I395" s="203">
        <v>11350067</v>
      </c>
    </row>
    <row r="396" spans="1:9" ht="12.75">
      <c r="A396" s="247"/>
      <c r="B396" s="276" t="s">
        <v>1609</v>
      </c>
      <c r="C396" s="273">
        <v>678161</v>
      </c>
      <c r="D396" s="203">
        <v>356500</v>
      </c>
      <c r="E396" s="203">
        <v>314042</v>
      </c>
      <c r="F396" s="249">
        <v>46.30788264143765</v>
      </c>
      <c r="G396" s="249">
        <v>88.09032258064516</v>
      </c>
      <c r="H396" s="203">
        <v>65300</v>
      </c>
      <c r="I396" s="203">
        <v>65907</v>
      </c>
    </row>
    <row r="397" spans="1:9" ht="25.5">
      <c r="A397" s="247"/>
      <c r="B397" s="261" t="s">
        <v>1613</v>
      </c>
      <c r="C397" s="273">
        <v>242510</v>
      </c>
      <c r="D397" s="273">
        <v>60200</v>
      </c>
      <c r="E397" s="273">
        <v>49878</v>
      </c>
      <c r="F397" s="249">
        <v>20.567399282503814</v>
      </c>
      <c r="G397" s="249">
        <v>82.85382059800665</v>
      </c>
      <c r="H397" s="203">
        <v>37000</v>
      </c>
      <c r="I397" s="203">
        <v>37154</v>
      </c>
    </row>
    <row r="398" spans="1:9" ht="12.75">
      <c r="A398" s="247"/>
      <c r="B398" s="284" t="s">
        <v>1614</v>
      </c>
      <c r="C398" s="273">
        <v>242510</v>
      </c>
      <c r="D398" s="203">
        <v>60200</v>
      </c>
      <c r="E398" s="203">
        <v>49878</v>
      </c>
      <c r="F398" s="249">
        <v>20.567399282503814</v>
      </c>
      <c r="G398" s="249">
        <v>82.85382059800665</v>
      </c>
      <c r="H398" s="203">
        <v>37000</v>
      </c>
      <c r="I398" s="203">
        <v>37154</v>
      </c>
    </row>
    <row r="399" spans="1:9" ht="12.75">
      <c r="A399" s="247"/>
      <c r="B399" s="274" t="s">
        <v>1553</v>
      </c>
      <c r="C399" s="203">
        <v>1789746</v>
      </c>
      <c r="D399" s="203">
        <v>760991</v>
      </c>
      <c r="E399" s="203">
        <v>512602</v>
      </c>
      <c r="F399" s="249">
        <v>28.64104738884736</v>
      </c>
      <c r="G399" s="249">
        <v>67.35979794767613</v>
      </c>
      <c r="H399" s="203">
        <v>2500</v>
      </c>
      <c r="I399" s="203">
        <v>3433</v>
      </c>
    </row>
    <row r="400" spans="1:9" ht="25.5">
      <c r="A400" s="247"/>
      <c r="B400" s="284" t="s">
        <v>1646</v>
      </c>
      <c r="C400" s="203">
        <v>435056</v>
      </c>
      <c r="D400" s="203">
        <v>435056</v>
      </c>
      <c r="E400" s="203">
        <v>416077</v>
      </c>
      <c r="F400" s="249">
        <v>95.63757309403846</v>
      </c>
      <c r="G400" s="249">
        <v>95.63757309403846</v>
      </c>
      <c r="H400" s="203">
        <v>2500</v>
      </c>
      <c r="I400" s="203">
        <v>0</v>
      </c>
    </row>
    <row r="401" spans="1:9" ht="25.5">
      <c r="A401" s="247"/>
      <c r="B401" s="284" t="s">
        <v>1636</v>
      </c>
      <c r="C401" s="203">
        <v>1354690</v>
      </c>
      <c r="D401" s="203">
        <v>325935</v>
      </c>
      <c r="E401" s="203">
        <v>96525</v>
      </c>
      <c r="F401" s="249">
        <v>7.125246366327352</v>
      </c>
      <c r="G401" s="249">
        <v>29.614800497031617</v>
      </c>
      <c r="H401" s="203">
        <v>0</v>
      </c>
      <c r="I401" s="203">
        <v>3433</v>
      </c>
    </row>
    <row r="402" spans="1:9" ht="38.25">
      <c r="A402" s="247"/>
      <c r="B402" s="286" t="s">
        <v>1637</v>
      </c>
      <c r="C402" s="203">
        <v>1354690</v>
      </c>
      <c r="D402" s="203">
        <v>325935</v>
      </c>
      <c r="E402" s="203">
        <v>96525</v>
      </c>
      <c r="F402" s="249">
        <v>7.125246366327352</v>
      </c>
      <c r="G402" s="249">
        <v>29.614800497031617</v>
      </c>
      <c r="H402" s="203">
        <v>0</v>
      </c>
      <c r="I402" s="203">
        <v>3433</v>
      </c>
    </row>
    <row r="403" spans="1:9" ht="12.75">
      <c r="A403" s="247"/>
      <c r="B403" s="259" t="s">
        <v>1558</v>
      </c>
      <c r="C403" s="273">
        <v>10943301</v>
      </c>
      <c r="D403" s="273">
        <v>5407510</v>
      </c>
      <c r="E403" s="273">
        <v>2919895</v>
      </c>
      <c r="F403" s="249">
        <v>26.682031317607002</v>
      </c>
      <c r="G403" s="249">
        <v>53.997033754907534</v>
      </c>
      <c r="H403" s="203">
        <v>959788</v>
      </c>
      <c r="I403" s="203">
        <v>1108547</v>
      </c>
    </row>
    <row r="404" spans="1:9" ht="12.75">
      <c r="A404" s="247"/>
      <c r="B404" s="274" t="s">
        <v>1610</v>
      </c>
      <c r="C404" s="273">
        <v>9132052</v>
      </c>
      <c r="D404" s="203">
        <v>4300037</v>
      </c>
      <c r="E404" s="203">
        <v>2194431</v>
      </c>
      <c r="F404" s="249">
        <v>24.029988002696438</v>
      </c>
      <c r="G404" s="249">
        <v>51.03283994998182</v>
      </c>
      <c r="H404" s="203">
        <v>959788</v>
      </c>
      <c r="I404" s="203">
        <v>1076215</v>
      </c>
    </row>
    <row r="405" spans="1:9" ht="12.75">
      <c r="A405" s="247"/>
      <c r="B405" s="274" t="s">
        <v>1647</v>
      </c>
      <c r="C405" s="273">
        <v>1811249</v>
      </c>
      <c r="D405" s="273">
        <v>1107473</v>
      </c>
      <c r="E405" s="273">
        <v>725464</v>
      </c>
      <c r="F405" s="249">
        <v>40.05324502594618</v>
      </c>
      <c r="G405" s="249">
        <v>65.50624710489555</v>
      </c>
      <c r="H405" s="203">
        <v>0</v>
      </c>
      <c r="I405" s="203">
        <v>32332</v>
      </c>
    </row>
    <row r="406" spans="1:9" ht="25.5">
      <c r="A406" s="247"/>
      <c r="B406" s="284" t="s">
        <v>1648</v>
      </c>
      <c r="C406" s="273">
        <v>1811249</v>
      </c>
      <c r="D406" s="203">
        <v>1107473</v>
      </c>
      <c r="E406" s="203">
        <v>725464</v>
      </c>
      <c r="F406" s="249">
        <v>40.05324502594618</v>
      </c>
      <c r="G406" s="249">
        <v>65.50624710489555</v>
      </c>
      <c r="H406" s="203">
        <v>0</v>
      </c>
      <c r="I406" s="203">
        <v>32332</v>
      </c>
    </row>
    <row r="407" spans="1:9" ht="12.75">
      <c r="A407" s="247"/>
      <c r="B407" s="193" t="s">
        <v>1209</v>
      </c>
      <c r="C407" s="203">
        <v>-1143280</v>
      </c>
      <c r="D407" s="203">
        <v>-1147918</v>
      </c>
      <c r="E407" s="203">
        <v>23012186</v>
      </c>
      <c r="F407" s="249" t="s">
        <v>1205</v>
      </c>
      <c r="G407" s="249" t="s">
        <v>1205</v>
      </c>
      <c r="H407" s="203">
        <v>0</v>
      </c>
      <c r="I407" s="203">
        <v>-3724170</v>
      </c>
    </row>
    <row r="408" spans="1:9" ht="12.75">
      <c r="A408" s="247"/>
      <c r="B408" s="193" t="s">
        <v>1210</v>
      </c>
      <c r="C408" s="273">
        <v>1143280</v>
      </c>
      <c r="D408" s="273">
        <v>1147918</v>
      </c>
      <c r="E408" s="273">
        <v>1152556</v>
      </c>
      <c r="F408" s="249" t="s">
        <v>1205</v>
      </c>
      <c r="G408" s="249" t="s">
        <v>1205</v>
      </c>
      <c r="H408" s="203">
        <v>0</v>
      </c>
      <c r="I408" s="203">
        <v>0</v>
      </c>
    </row>
    <row r="409" spans="1:9" ht="12.75">
      <c r="A409" s="247"/>
      <c r="B409" s="259" t="s">
        <v>1214</v>
      </c>
      <c r="C409" s="273">
        <v>-9276</v>
      </c>
      <c r="D409" s="273">
        <v>-4638</v>
      </c>
      <c r="E409" s="273">
        <v>0</v>
      </c>
      <c r="F409" s="249" t="s">
        <v>1205</v>
      </c>
      <c r="G409" s="249" t="s">
        <v>1205</v>
      </c>
      <c r="H409" s="203">
        <v>0</v>
      </c>
      <c r="I409" s="203">
        <v>0</v>
      </c>
    </row>
    <row r="410" spans="1:9" ht="12.75">
      <c r="A410" s="247"/>
      <c r="B410" s="274" t="s">
        <v>1664</v>
      </c>
      <c r="C410" s="273">
        <v>-9276</v>
      </c>
      <c r="D410" s="203">
        <v>-4638</v>
      </c>
      <c r="E410" s="203">
        <v>0</v>
      </c>
      <c r="F410" s="249" t="s">
        <v>1205</v>
      </c>
      <c r="G410" s="249" t="s">
        <v>1205</v>
      </c>
      <c r="H410" s="203">
        <v>0</v>
      </c>
      <c r="I410" s="203">
        <v>0</v>
      </c>
    </row>
    <row r="411" spans="1:9" ht="12.75">
      <c r="A411" s="247"/>
      <c r="B411" s="259" t="s">
        <v>1623</v>
      </c>
      <c r="C411" s="273">
        <v>1152556</v>
      </c>
      <c r="D411" s="273">
        <v>1152556</v>
      </c>
      <c r="E411" s="273">
        <v>1152556</v>
      </c>
      <c r="F411" s="249" t="s">
        <v>1205</v>
      </c>
      <c r="G411" s="249" t="s">
        <v>1205</v>
      </c>
      <c r="H411" s="203">
        <v>0</v>
      </c>
      <c r="I411" s="203">
        <v>0</v>
      </c>
    </row>
    <row r="412" spans="1:9" ht="51">
      <c r="A412" s="247"/>
      <c r="B412" s="261" t="s">
        <v>1624</v>
      </c>
      <c r="C412" s="273">
        <v>1152556</v>
      </c>
      <c r="D412" s="203">
        <v>1152556</v>
      </c>
      <c r="E412" s="203">
        <v>1152556</v>
      </c>
      <c r="F412" s="249">
        <v>100</v>
      </c>
      <c r="G412" s="249" t="s">
        <v>1205</v>
      </c>
      <c r="H412" s="203">
        <v>0</v>
      </c>
      <c r="I412" s="203">
        <v>0</v>
      </c>
    </row>
    <row r="413" spans="1:9" ht="12.75">
      <c r="A413" s="247"/>
      <c r="B413" s="193"/>
      <c r="C413" s="203"/>
      <c r="D413" s="203"/>
      <c r="E413" s="203"/>
      <c r="F413" s="249"/>
      <c r="G413" s="249"/>
      <c r="H413" s="203"/>
      <c r="I413" s="203"/>
    </row>
    <row r="414" spans="1:9" ht="12.75">
      <c r="A414" s="247"/>
      <c r="B414" s="269" t="s">
        <v>1665</v>
      </c>
      <c r="C414" s="243"/>
      <c r="D414" s="203"/>
      <c r="E414" s="203"/>
      <c r="F414" s="249"/>
      <c r="G414" s="249"/>
      <c r="H414" s="203"/>
      <c r="I414" s="203"/>
    </row>
    <row r="415" spans="1:9" ht="12.75">
      <c r="A415" s="247"/>
      <c r="B415" s="252" t="s">
        <v>1599</v>
      </c>
      <c r="C415" s="272">
        <v>393412239</v>
      </c>
      <c r="D415" s="272">
        <v>148319586</v>
      </c>
      <c r="E415" s="272">
        <v>134781745</v>
      </c>
      <c r="F415" s="245">
        <v>34.25967258735944</v>
      </c>
      <c r="G415" s="245">
        <v>90.87251969540961</v>
      </c>
      <c r="H415" s="243">
        <v>33608126</v>
      </c>
      <c r="I415" s="243">
        <v>29611763</v>
      </c>
    </row>
    <row r="416" spans="1:9" ht="25.5">
      <c r="A416" s="247"/>
      <c r="B416" s="283" t="s">
        <v>1612</v>
      </c>
      <c r="C416" s="273">
        <v>1939428</v>
      </c>
      <c r="D416" s="203">
        <v>807977</v>
      </c>
      <c r="E416" s="203">
        <v>911561</v>
      </c>
      <c r="F416" s="249">
        <v>47.00153859797837</v>
      </c>
      <c r="G416" s="249">
        <v>112.82016691069177</v>
      </c>
      <c r="H416" s="203">
        <v>176155</v>
      </c>
      <c r="I416" s="203">
        <v>153975</v>
      </c>
    </row>
    <row r="417" spans="1:9" ht="12.75">
      <c r="A417" s="247"/>
      <c r="B417" s="259" t="s">
        <v>1616</v>
      </c>
      <c r="C417" s="273">
        <v>62049477</v>
      </c>
      <c r="D417" s="203">
        <v>40919122</v>
      </c>
      <c r="E417" s="203">
        <v>27277697</v>
      </c>
      <c r="F417" s="249">
        <v>43.961203734239376</v>
      </c>
      <c r="G417" s="249">
        <v>66.66246895522343</v>
      </c>
      <c r="H417" s="203">
        <v>8987025</v>
      </c>
      <c r="I417" s="203">
        <v>5112842</v>
      </c>
    </row>
    <row r="418" spans="1:9" ht="12.75">
      <c r="A418" s="247"/>
      <c r="B418" s="283" t="s">
        <v>1626</v>
      </c>
      <c r="C418" s="273">
        <v>200000</v>
      </c>
      <c r="D418" s="273">
        <v>200000</v>
      </c>
      <c r="E418" s="273">
        <v>200000</v>
      </c>
      <c r="F418" s="249">
        <v>100</v>
      </c>
      <c r="G418" s="249">
        <v>0</v>
      </c>
      <c r="H418" s="203">
        <v>200000</v>
      </c>
      <c r="I418" s="203">
        <v>100000</v>
      </c>
    </row>
    <row r="419" spans="1:9" ht="12.75">
      <c r="A419" s="247"/>
      <c r="B419" s="274" t="s">
        <v>1627</v>
      </c>
      <c r="C419" s="273">
        <v>200000</v>
      </c>
      <c r="D419" s="273">
        <v>200000</v>
      </c>
      <c r="E419" s="273">
        <v>200000</v>
      </c>
      <c r="F419" s="249">
        <v>100</v>
      </c>
      <c r="G419" s="249">
        <v>0</v>
      </c>
      <c r="H419" s="203">
        <v>200000</v>
      </c>
      <c r="I419" s="203">
        <v>100000</v>
      </c>
    </row>
    <row r="420" spans="1:9" ht="14.25" customHeight="1">
      <c r="A420" s="247"/>
      <c r="B420" s="284" t="s">
        <v>1628</v>
      </c>
      <c r="C420" s="273">
        <v>200000</v>
      </c>
      <c r="D420" s="273">
        <v>200000</v>
      </c>
      <c r="E420" s="273">
        <v>200000</v>
      </c>
      <c r="F420" s="249">
        <v>100</v>
      </c>
      <c r="G420" s="249">
        <v>0</v>
      </c>
      <c r="H420" s="203">
        <v>200000</v>
      </c>
      <c r="I420" s="203">
        <v>100000</v>
      </c>
    </row>
    <row r="421" spans="1:9" ht="12.75">
      <c r="A421" s="247"/>
      <c r="B421" s="284" t="s">
        <v>1630</v>
      </c>
      <c r="C421" s="273">
        <v>200000</v>
      </c>
      <c r="D421" s="203">
        <v>200000</v>
      </c>
      <c r="E421" s="203">
        <v>200000</v>
      </c>
      <c r="F421" s="249">
        <v>100</v>
      </c>
      <c r="G421" s="249">
        <v>0</v>
      </c>
      <c r="H421" s="203">
        <v>200000</v>
      </c>
      <c r="I421" s="203">
        <v>100000</v>
      </c>
    </row>
    <row r="422" spans="1:9" ht="12.75">
      <c r="A422" s="247"/>
      <c r="B422" s="259" t="s">
        <v>1600</v>
      </c>
      <c r="C422" s="273">
        <v>329223334</v>
      </c>
      <c r="D422" s="273">
        <v>106392487</v>
      </c>
      <c r="E422" s="273">
        <v>106392487</v>
      </c>
      <c r="F422" s="249">
        <v>32.31620484105783</v>
      </c>
      <c r="G422" s="249">
        <v>100</v>
      </c>
      <c r="H422" s="203">
        <v>24244946</v>
      </c>
      <c r="I422" s="203">
        <v>24244946</v>
      </c>
    </row>
    <row r="423" spans="1:9" ht="25.5">
      <c r="A423" s="247"/>
      <c r="B423" s="261" t="s">
        <v>1601</v>
      </c>
      <c r="C423" s="273">
        <v>329223334</v>
      </c>
      <c r="D423" s="203">
        <v>106392487</v>
      </c>
      <c r="E423" s="203">
        <v>106392487</v>
      </c>
      <c r="F423" s="249">
        <v>32.31620484105783</v>
      </c>
      <c r="G423" s="249">
        <v>100</v>
      </c>
      <c r="H423" s="203">
        <v>24244946</v>
      </c>
      <c r="I423" s="203">
        <v>24244946</v>
      </c>
    </row>
    <row r="424" spans="1:9" ht="12.75">
      <c r="A424" s="247"/>
      <c r="B424" s="252" t="s">
        <v>1602</v>
      </c>
      <c r="C424" s="243">
        <v>399068168</v>
      </c>
      <c r="D424" s="243">
        <v>135653876</v>
      </c>
      <c r="E424" s="243">
        <v>94300879</v>
      </c>
      <c r="F424" s="245">
        <v>23.63026835054406</v>
      </c>
      <c r="G424" s="245">
        <v>69.51580137673325</v>
      </c>
      <c r="H424" s="243">
        <v>32435514</v>
      </c>
      <c r="I424" s="243">
        <v>20378650</v>
      </c>
    </row>
    <row r="425" spans="1:9" ht="12.75">
      <c r="A425" s="247"/>
      <c r="B425" s="259" t="s">
        <v>1603</v>
      </c>
      <c r="C425" s="273">
        <v>170707125</v>
      </c>
      <c r="D425" s="273">
        <v>71644885</v>
      </c>
      <c r="E425" s="273">
        <v>64672311</v>
      </c>
      <c r="F425" s="249">
        <v>37.88495119931286</v>
      </c>
      <c r="G425" s="249">
        <v>90.2678690879328</v>
      </c>
      <c r="H425" s="203">
        <v>14859088</v>
      </c>
      <c r="I425" s="203">
        <v>12666449</v>
      </c>
    </row>
    <row r="426" spans="1:9" ht="12.75">
      <c r="A426" s="247"/>
      <c r="B426" s="274" t="s">
        <v>1604</v>
      </c>
      <c r="C426" s="273">
        <v>55847953</v>
      </c>
      <c r="D426" s="273">
        <v>23154611</v>
      </c>
      <c r="E426" s="273">
        <v>19493640</v>
      </c>
      <c r="F426" s="249">
        <v>34.90484243889834</v>
      </c>
      <c r="G426" s="249">
        <v>84.18901962982665</v>
      </c>
      <c r="H426" s="203">
        <v>4493804</v>
      </c>
      <c r="I426" s="203">
        <v>3708412</v>
      </c>
    </row>
    <row r="427" spans="1:9" ht="12.75">
      <c r="A427" s="247"/>
      <c r="B427" s="276" t="s">
        <v>1605</v>
      </c>
      <c r="C427" s="273">
        <v>5383782</v>
      </c>
      <c r="D427" s="203">
        <v>2080394</v>
      </c>
      <c r="E427" s="203">
        <v>1627447</v>
      </c>
      <c r="F427" s="249">
        <v>30.22869425247902</v>
      </c>
      <c r="G427" s="249">
        <v>78.22782607525305</v>
      </c>
      <c r="H427" s="203">
        <v>518570</v>
      </c>
      <c r="I427" s="203">
        <v>370866</v>
      </c>
    </row>
    <row r="428" spans="1:9" ht="12.75">
      <c r="A428" s="247"/>
      <c r="B428" s="280" t="s">
        <v>1606</v>
      </c>
      <c r="C428" s="273">
        <v>4045057</v>
      </c>
      <c r="D428" s="203">
        <v>1587468</v>
      </c>
      <c r="E428" s="203">
        <v>1249218</v>
      </c>
      <c r="F428" s="249">
        <v>30.88258088822976</v>
      </c>
      <c r="G428" s="249">
        <v>78.69248387999002</v>
      </c>
      <c r="H428" s="203">
        <v>374476</v>
      </c>
      <c r="I428" s="203">
        <v>288965</v>
      </c>
    </row>
    <row r="429" spans="1:9" ht="12.75">
      <c r="A429" s="247"/>
      <c r="B429" s="276" t="s">
        <v>1607</v>
      </c>
      <c r="C429" s="273">
        <v>50464171</v>
      </c>
      <c r="D429" s="203">
        <v>21074217</v>
      </c>
      <c r="E429" s="203">
        <v>17866193</v>
      </c>
      <c r="F429" s="249">
        <v>35.40371841241581</v>
      </c>
      <c r="G429" s="249">
        <v>84.7774937498271</v>
      </c>
      <c r="H429" s="203">
        <v>3975234</v>
      </c>
      <c r="I429" s="203">
        <v>3337546</v>
      </c>
    </row>
    <row r="430" spans="1:9" ht="12.75">
      <c r="A430" s="247"/>
      <c r="B430" s="274" t="s">
        <v>1608</v>
      </c>
      <c r="C430" s="273">
        <v>48873236</v>
      </c>
      <c r="D430" s="273">
        <v>20933659</v>
      </c>
      <c r="E430" s="273">
        <v>17643773</v>
      </c>
      <c r="F430" s="249">
        <v>36.101094267627374</v>
      </c>
      <c r="G430" s="249">
        <v>84.28422857179434</v>
      </c>
      <c r="H430" s="203">
        <v>4883139</v>
      </c>
      <c r="I430" s="203">
        <v>3476042</v>
      </c>
    </row>
    <row r="431" spans="1:9" ht="12.75">
      <c r="A431" s="247"/>
      <c r="B431" s="276" t="s">
        <v>1620</v>
      </c>
      <c r="C431" s="273">
        <v>48873236</v>
      </c>
      <c r="D431" s="203">
        <v>20933659</v>
      </c>
      <c r="E431" s="203">
        <v>17643773</v>
      </c>
      <c r="F431" s="249">
        <v>36.101094267627374</v>
      </c>
      <c r="G431" s="249">
        <v>84.28422857179434</v>
      </c>
      <c r="H431" s="203">
        <v>4883139</v>
      </c>
      <c r="I431" s="203">
        <v>3476042</v>
      </c>
    </row>
    <row r="432" spans="1:9" s="302" customFormat="1" ht="12.75" hidden="1">
      <c r="A432" s="298"/>
      <c r="B432" s="299" t="s">
        <v>1609</v>
      </c>
      <c r="C432" s="300">
        <v>0</v>
      </c>
      <c r="D432" s="301"/>
      <c r="E432" s="301"/>
      <c r="F432" s="249" t="e">
        <v>#DIV/0!</v>
      </c>
      <c r="G432" s="249" t="e">
        <v>#DIV/0!</v>
      </c>
      <c r="H432" s="203">
        <v>0</v>
      </c>
      <c r="I432" s="203">
        <v>0</v>
      </c>
    </row>
    <row r="433" spans="1:9" ht="25.5">
      <c r="A433" s="247"/>
      <c r="B433" s="261" t="s">
        <v>1613</v>
      </c>
      <c r="C433" s="273">
        <v>201990</v>
      </c>
      <c r="D433" s="273">
        <v>146640</v>
      </c>
      <c r="E433" s="273">
        <v>124923</v>
      </c>
      <c r="F433" s="249">
        <v>61.846130996583994</v>
      </c>
      <c r="G433" s="249">
        <v>85.19026186579379</v>
      </c>
      <c r="H433" s="203">
        <v>150</v>
      </c>
      <c r="I433" s="203">
        <v>0</v>
      </c>
    </row>
    <row r="434" spans="1:9" s="302" customFormat="1" ht="25.5" hidden="1">
      <c r="A434" s="298"/>
      <c r="B434" s="303" t="s">
        <v>1642</v>
      </c>
      <c r="C434" s="300">
        <v>0</v>
      </c>
      <c r="D434" s="301"/>
      <c r="E434" s="301"/>
      <c r="F434" s="249" t="e">
        <v>#DIV/0!</v>
      </c>
      <c r="G434" s="249" t="e">
        <v>#DIV/0!</v>
      </c>
      <c r="H434" s="203">
        <v>0</v>
      </c>
      <c r="I434" s="203">
        <v>0</v>
      </c>
    </row>
    <row r="435" spans="1:9" ht="12.75">
      <c r="A435" s="247"/>
      <c r="B435" s="284" t="s">
        <v>1614</v>
      </c>
      <c r="C435" s="273">
        <v>201990</v>
      </c>
      <c r="D435" s="203">
        <v>146640</v>
      </c>
      <c r="E435" s="203">
        <v>124923</v>
      </c>
      <c r="F435" s="249">
        <v>61.846130996583994</v>
      </c>
      <c r="G435" s="249">
        <v>85.19026186579379</v>
      </c>
      <c r="H435" s="203">
        <v>150</v>
      </c>
      <c r="I435" s="203">
        <v>0</v>
      </c>
    </row>
    <row r="436" spans="1:9" ht="12.75">
      <c r="A436" s="247"/>
      <c r="B436" s="274" t="s">
        <v>1553</v>
      </c>
      <c r="C436" s="203">
        <v>65783946</v>
      </c>
      <c r="D436" s="203">
        <v>27409975</v>
      </c>
      <c r="E436" s="203">
        <v>27409975</v>
      </c>
      <c r="F436" s="249">
        <v>41.66666286634736</v>
      </c>
      <c r="G436" s="249">
        <v>100</v>
      </c>
      <c r="H436" s="203">
        <v>5481995</v>
      </c>
      <c r="I436" s="203">
        <v>5481995</v>
      </c>
    </row>
    <row r="437" spans="1:9" ht="25.5" hidden="1">
      <c r="A437" s="247"/>
      <c r="B437" s="284" t="s">
        <v>1621</v>
      </c>
      <c r="C437" s="203">
        <v>0</v>
      </c>
      <c r="D437" s="203"/>
      <c r="E437" s="203"/>
      <c r="F437" s="249" t="e">
        <v>#DIV/0!</v>
      </c>
      <c r="G437" s="249" t="e">
        <v>#DIV/0!</v>
      </c>
      <c r="H437" s="203">
        <v>0</v>
      </c>
      <c r="I437" s="203">
        <v>0</v>
      </c>
    </row>
    <row r="438" spans="1:9" ht="38.25" hidden="1">
      <c r="A438" s="247"/>
      <c r="B438" s="286" t="s">
        <v>1622</v>
      </c>
      <c r="C438" s="203">
        <v>0</v>
      </c>
      <c r="D438" s="203"/>
      <c r="E438" s="203"/>
      <c r="F438" s="249" t="e">
        <v>#DIV/0!</v>
      </c>
      <c r="G438" s="249" t="e">
        <v>#DIV/0!</v>
      </c>
      <c r="H438" s="203">
        <v>0</v>
      </c>
      <c r="I438" s="203">
        <v>0</v>
      </c>
    </row>
    <row r="439" spans="1:9" ht="12.75">
      <c r="A439" s="247"/>
      <c r="B439" s="284" t="s">
        <v>1635</v>
      </c>
      <c r="C439" s="203">
        <v>65783946</v>
      </c>
      <c r="D439" s="203">
        <v>27409975</v>
      </c>
      <c r="E439" s="203">
        <v>27409975</v>
      </c>
      <c r="F439" s="249">
        <v>41.66666286634736</v>
      </c>
      <c r="G439" s="249">
        <v>100</v>
      </c>
      <c r="H439" s="203">
        <v>5481995</v>
      </c>
      <c r="I439" s="203">
        <v>5481995</v>
      </c>
    </row>
    <row r="440" spans="1:9" ht="25.5" hidden="1">
      <c r="A440" s="247"/>
      <c r="B440" s="284" t="s">
        <v>1646</v>
      </c>
      <c r="C440" s="203">
        <v>0</v>
      </c>
      <c r="D440" s="203"/>
      <c r="E440" s="203"/>
      <c r="F440" s="249" t="e">
        <v>#DIV/0!</v>
      </c>
      <c r="G440" s="249" t="e">
        <v>#DIV/0!</v>
      </c>
      <c r="H440" s="203">
        <v>0</v>
      </c>
      <c r="I440" s="203">
        <v>0</v>
      </c>
    </row>
    <row r="441" spans="1:9" ht="12.75">
      <c r="A441" s="247"/>
      <c r="B441" s="259" t="s">
        <v>1558</v>
      </c>
      <c r="C441" s="273">
        <v>228361043</v>
      </c>
      <c r="D441" s="273">
        <v>64008991</v>
      </c>
      <c r="E441" s="273">
        <v>29628568</v>
      </c>
      <c r="F441" s="249">
        <v>12.974440653610081</v>
      </c>
      <c r="G441" s="249">
        <v>46.28813474032109</v>
      </c>
      <c r="H441" s="203">
        <v>17576426</v>
      </c>
      <c r="I441" s="203">
        <v>7712201</v>
      </c>
    </row>
    <row r="442" spans="1:9" ht="12.75">
      <c r="A442" s="247"/>
      <c r="B442" s="274" t="s">
        <v>1610</v>
      </c>
      <c r="C442" s="273">
        <v>228361043</v>
      </c>
      <c r="D442" s="203">
        <v>64008991</v>
      </c>
      <c r="E442" s="203">
        <v>29628568</v>
      </c>
      <c r="F442" s="249">
        <v>12.974440653610081</v>
      </c>
      <c r="G442" s="249">
        <v>46.28813474032109</v>
      </c>
      <c r="H442" s="203">
        <v>17576426</v>
      </c>
      <c r="I442" s="203">
        <v>7712201</v>
      </c>
    </row>
    <row r="443" spans="1:9" s="302" customFormat="1" ht="12.75" hidden="1">
      <c r="A443" s="298"/>
      <c r="B443" s="304" t="s">
        <v>1647</v>
      </c>
      <c r="C443" s="300">
        <v>0</v>
      </c>
      <c r="D443" s="301"/>
      <c r="E443" s="301"/>
      <c r="F443" s="249" t="e">
        <v>#DIV/0!</v>
      </c>
      <c r="G443" s="249" t="e">
        <v>#DIV/0!</v>
      </c>
      <c r="H443" s="203">
        <v>0</v>
      </c>
      <c r="I443" s="203">
        <v>0</v>
      </c>
    </row>
    <row r="444" spans="1:9" s="302" customFormat="1" ht="25.5" hidden="1">
      <c r="A444" s="298"/>
      <c r="B444" s="303" t="s">
        <v>1666</v>
      </c>
      <c r="C444" s="300">
        <v>0</v>
      </c>
      <c r="D444" s="301"/>
      <c r="E444" s="301"/>
      <c r="F444" s="249" t="e">
        <v>#DIV/0!</v>
      </c>
      <c r="G444" s="249" t="e">
        <v>#DIV/0!</v>
      </c>
      <c r="H444" s="203">
        <v>0</v>
      </c>
      <c r="I444" s="203">
        <v>0</v>
      </c>
    </row>
    <row r="445" spans="1:9" s="302" customFormat="1" ht="38.25" hidden="1">
      <c r="A445" s="298"/>
      <c r="B445" s="305" t="s">
        <v>1667</v>
      </c>
      <c r="C445" s="301">
        <v>0</v>
      </c>
      <c r="D445" s="301"/>
      <c r="E445" s="301"/>
      <c r="F445" s="249" t="e">
        <v>#DIV/0!</v>
      </c>
      <c r="G445" s="249" t="e">
        <v>#DIV/0!</v>
      </c>
      <c r="H445" s="203">
        <v>0</v>
      </c>
      <c r="I445" s="203">
        <v>0</v>
      </c>
    </row>
    <row r="446" spans="1:9" s="302" customFormat="1" ht="25.5" hidden="1">
      <c r="A446" s="298"/>
      <c r="B446" s="303" t="s">
        <v>1668</v>
      </c>
      <c r="C446" s="301">
        <v>0</v>
      </c>
      <c r="D446" s="301"/>
      <c r="E446" s="301"/>
      <c r="F446" s="249" t="e">
        <v>#DIV/0!</v>
      </c>
      <c r="G446" s="249" t="e">
        <v>#DIV/0!</v>
      </c>
      <c r="H446" s="203">
        <v>0</v>
      </c>
      <c r="I446" s="203">
        <v>0</v>
      </c>
    </row>
    <row r="447" spans="1:9" ht="12.75">
      <c r="A447" s="247"/>
      <c r="B447" s="193" t="s">
        <v>1209</v>
      </c>
      <c r="C447" s="203">
        <v>-5655929</v>
      </c>
      <c r="D447" s="203">
        <v>12665710</v>
      </c>
      <c r="E447" s="203">
        <v>40480866</v>
      </c>
      <c r="F447" s="249" t="s">
        <v>1205</v>
      </c>
      <c r="G447" s="249" t="s">
        <v>1205</v>
      </c>
      <c r="H447" s="203">
        <v>1172612</v>
      </c>
      <c r="I447" s="203">
        <v>9233113</v>
      </c>
    </row>
    <row r="448" spans="1:9" ht="12.75">
      <c r="A448" s="247"/>
      <c r="B448" s="193" t="s">
        <v>1210</v>
      </c>
      <c r="C448" s="273">
        <v>5655929</v>
      </c>
      <c r="D448" s="273">
        <v>-12665710</v>
      </c>
      <c r="E448" s="273">
        <v>-12665710</v>
      </c>
      <c r="F448" s="249" t="s">
        <v>1205</v>
      </c>
      <c r="G448" s="249" t="s">
        <v>1205</v>
      </c>
      <c r="H448" s="203">
        <v>-1172612</v>
      </c>
      <c r="I448" s="203">
        <v>-1172612</v>
      </c>
    </row>
    <row r="449" spans="1:9" ht="12.75" hidden="1">
      <c r="A449" s="247"/>
      <c r="B449" s="259" t="s">
        <v>1214</v>
      </c>
      <c r="C449" s="273">
        <v>0</v>
      </c>
      <c r="D449" s="273">
        <v>0</v>
      </c>
      <c r="E449" s="273">
        <v>0</v>
      </c>
      <c r="F449" s="249" t="e">
        <v>#DIV/0!</v>
      </c>
      <c r="G449" s="249" t="e">
        <v>#DIV/0!</v>
      </c>
      <c r="H449" s="203">
        <v>0</v>
      </c>
      <c r="I449" s="203">
        <v>0</v>
      </c>
    </row>
    <row r="450" spans="1:9" ht="12.75" hidden="1">
      <c r="A450" s="247"/>
      <c r="B450" s="259" t="s">
        <v>1215</v>
      </c>
      <c r="C450" s="273">
        <v>0</v>
      </c>
      <c r="D450" s="273">
        <v>0</v>
      </c>
      <c r="E450" s="273">
        <v>0</v>
      </c>
      <c r="F450" s="249" t="e">
        <v>#DIV/0!</v>
      </c>
      <c r="G450" s="249" t="e">
        <v>#DIV/0!</v>
      </c>
      <c r="H450" s="203">
        <v>0</v>
      </c>
      <c r="I450" s="203">
        <v>0</v>
      </c>
    </row>
    <row r="451" spans="1:9" ht="12.75">
      <c r="A451" s="247"/>
      <c r="B451" s="259" t="s">
        <v>1623</v>
      </c>
      <c r="C451" s="273">
        <v>5655929</v>
      </c>
      <c r="D451" s="273">
        <v>-12665710</v>
      </c>
      <c r="E451" s="273">
        <v>-12665710</v>
      </c>
      <c r="F451" s="249" t="s">
        <v>1205</v>
      </c>
      <c r="G451" s="249" t="s">
        <v>1205</v>
      </c>
      <c r="H451" s="203">
        <v>-1172612</v>
      </c>
      <c r="I451" s="203">
        <v>-1172612</v>
      </c>
    </row>
    <row r="452" spans="1:9" s="302" customFormat="1" ht="51" hidden="1">
      <c r="A452" s="298"/>
      <c r="B452" s="306" t="s">
        <v>1649</v>
      </c>
      <c r="C452" s="300">
        <v>0</v>
      </c>
      <c r="D452" s="301"/>
      <c r="E452" s="301"/>
      <c r="F452" s="249" t="e">
        <v>#DIV/0!</v>
      </c>
      <c r="G452" s="249" t="e">
        <v>#DIV/0!</v>
      </c>
      <c r="H452" s="203">
        <v>0</v>
      </c>
      <c r="I452" s="203">
        <v>0</v>
      </c>
    </row>
    <row r="453" spans="1:9" ht="36" customHeight="1">
      <c r="A453" s="247"/>
      <c r="B453" s="261" t="s">
        <v>1624</v>
      </c>
      <c r="C453" s="273">
        <v>5655929</v>
      </c>
      <c r="D453" s="203">
        <v>-12665710</v>
      </c>
      <c r="E453" s="203">
        <v>-12665710</v>
      </c>
      <c r="F453" s="249" t="s">
        <v>1205</v>
      </c>
      <c r="G453" s="249" t="s">
        <v>1205</v>
      </c>
      <c r="H453" s="203">
        <v>-1172612</v>
      </c>
      <c r="I453" s="203">
        <v>-1172612</v>
      </c>
    </row>
    <row r="454" spans="1:9" s="302" customFormat="1" ht="38.25" hidden="1">
      <c r="A454" s="298"/>
      <c r="B454" s="306" t="s">
        <v>1571</v>
      </c>
      <c r="C454" s="301">
        <v>0</v>
      </c>
      <c r="D454" s="301"/>
      <c r="E454" s="301"/>
      <c r="F454" s="249" t="e">
        <v>#DIV/0!</v>
      </c>
      <c r="G454" s="249" t="e">
        <v>#DIV/0!</v>
      </c>
      <c r="H454" s="203">
        <v>0</v>
      </c>
      <c r="I454" s="203">
        <v>0</v>
      </c>
    </row>
    <row r="455" spans="1:9" ht="12.75">
      <c r="A455" s="247"/>
      <c r="B455" s="192"/>
      <c r="C455" s="203"/>
      <c r="D455" s="203"/>
      <c r="E455" s="203"/>
      <c r="F455" s="249"/>
      <c r="G455" s="249"/>
      <c r="H455" s="203"/>
      <c r="I455" s="203"/>
    </row>
    <row r="456" spans="1:9" ht="12.75">
      <c r="A456" s="247"/>
      <c r="B456" s="251" t="s">
        <v>1669</v>
      </c>
      <c r="C456" s="243"/>
      <c r="D456" s="203"/>
      <c r="E456" s="203"/>
      <c r="F456" s="249"/>
      <c r="G456" s="249"/>
      <c r="H456" s="203"/>
      <c r="I456" s="203"/>
    </row>
    <row r="457" spans="1:9" ht="12.75">
      <c r="A457" s="247"/>
      <c r="B457" s="252" t="s">
        <v>1599</v>
      </c>
      <c r="C457" s="272">
        <v>199610751</v>
      </c>
      <c r="D457" s="272">
        <v>94402413</v>
      </c>
      <c r="E457" s="272">
        <v>94077021</v>
      </c>
      <c r="F457" s="245">
        <v>47.1302374890619</v>
      </c>
      <c r="G457" s="245">
        <v>99.65531389541917</v>
      </c>
      <c r="H457" s="243">
        <v>18269348</v>
      </c>
      <c r="I457" s="243">
        <v>18266458</v>
      </c>
    </row>
    <row r="458" spans="1:9" ht="25.5">
      <c r="A458" s="247"/>
      <c r="B458" s="283" t="s">
        <v>1612</v>
      </c>
      <c r="C458" s="273">
        <v>4022818</v>
      </c>
      <c r="D458" s="203">
        <v>1707108</v>
      </c>
      <c r="E458" s="203">
        <v>1547127</v>
      </c>
      <c r="F458" s="249">
        <v>38.458786850411826</v>
      </c>
      <c r="G458" s="249">
        <v>90.62853668309211</v>
      </c>
      <c r="H458" s="203">
        <v>332232</v>
      </c>
      <c r="I458" s="203">
        <v>318641</v>
      </c>
    </row>
    <row r="459" spans="1:9" ht="12.75">
      <c r="A459" s="247"/>
      <c r="B459" s="259" t="s">
        <v>1616</v>
      </c>
      <c r="C459" s="273">
        <v>172818</v>
      </c>
      <c r="D459" s="203">
        <v>172818</v>
      </c>
      <c r="E459" s="203">
        <v>4873</v>
      </c>
      <c r="F459" s="249">
        <v>2.819729426332905</v>
      </c>
      <c r="G459" s="249">
        <v>2.819729426332905</v>
      </c>
      <c r="H459" s="203">
        <v>0</v>
      </c>
      <c r="I459" s="203">
        <v>1500</v>
      </c>
    </row>
    <row r="460" spans="1:9" ht="12.75">
      <c r="A460" s="247"/>
      <c r="B460" s="283" t="s">
        <v>1626</v>
      </c>
      <c r="C460" s="273">
        <v>53921</v>
      </c>
      <c r="D460" s="273">
        <v>51387</v>
      </c>
      <c r="E460" s="273">
        <v>53921</v>
      </c>
      <c r="F460" s="249">
        <v>100</v>
      </c>
      <c r="G460" s="249">
        <v>104.93120828225038</v>
      </c>
      <c r="H460" s="203">
        <v>0</v>
      </c>
      <c r="I460" s="203">
        <v>9201</v>
      </c>
    </row>
    <row r="461" spans="1:9" ht="12.75">
      <c r="A461" s="247"/>
      <c r="B461" s="289" t="s">
        <v>1627</v>
      </c>
      <c r="C461" s="273">
        <v>53921</v>
      </c>
      <c r="D461" s="273">
        <v>51387</v>
      </c>
      <c r="E461" s="273">
        <v>53921</v>
      </c>
      <c r="F461" s="249">
        <v>100</v>
      </c>
      <c r="G461" s="249">
        <v>104.93120828225038</v>
      </c>
      <c r="H461" s="203">
        <v>0</v>
      </c>
      <c r="I461" s="203">
        <v>9201</v>
      </c>
    </row>
    <row r="462" spans="1:9" ht="25.5">
      <c r="A462" s="247"/>
      <c r="B462" s="284" t="s">
        <v>1628</v>
      </c>
      <c r="C462" s="273">
        <v>53921</v>
      </c>
      <c r="D462" s="273">
        <v>51387</v>
      </c>
      <c r="E462" s="273">
        <v>53921</v>
      </c>
      <c r="F462" s="249">
        <v>100</v>
      </c>
      <c r="G462" s="249">
        <v>104.93120828225038</v>
      </c>
      <c r="H462" s="203">
        <v>0</v>
      </c>
      <c r="I462" s="203">
        <v>9201</v>
      </c>
    </row>
    <row r="463" spans="1:9" ht="12.75">
      <c r="A463" s="247"/>
      <c r="B463" s="284" t="s">
        <v>1630</v>
      </c>
      <c r="C463" s="273">
        <v>53921</v>
      </c>
      <c r="D463" s="203">
        <v>51387</v>
      </c>
      <c r="E463" s="203">
        <v>53921</v>
      </c>
      <c r="F463" s="249">
        <v>100</v>
      </c>
      <c r="G463" s="249">
        <v>104.93120828225038</v>
      </c>
      <c r="H463" s="203">
        <v>0</v>
      </c>
      <c r="I463" s="203">
        <v>9201</v>
      </c>
    </row>
    <row r="464" spans="1:9" ht="12.75">
      <c r="A464" s="247"/>
      <c r="B464" s="259" t="s">
        <v>1600</v>
      </c>
      <c r="C464" s="273">
        <v>195361194</v>
      </c>
      <c r="D464" s="273">
        <v>92471100</v>
      </c>
      <c r="E464" s="273">
        <v>92471100</v>
      </c>
      <c r="F464" s="249">
        <v>47.33340235420551</v>
      </c>
      <c r="G464" s="249">
        <v>100</v>
      </c>
      <c r="H464" s="203">
        <v>17937116</v>
      </c>
      <c r="I464" s="203">
        <v>17937116</v>
      </c>
    </row>
    <row r="465" spans="1:9" ht="25.5">
      <c r="A465" s="247"/>
      <c r="B465" s="261" t="s">
        <v>1601</v>
      </c>
      <c r="C465" s="273">
        <v>176744269</v>
      </c>
      <c r="D465" s="203">
        <v>82773158</v>
      </c>
      <c r="E465" s="203">
        <v>82773158</v>
      </c>
      <c r="F465" s="249">
        <v>46.83215951969566</v>
      </c>
      <c r="G465" s="249">
        <v>100</v>
      </c>
      <c r="H465" s="203">
        <v>16463352</v>
      </c>
      <c r="I465" s="203">
        <v>16463352</v>
      </c>
    </row>
    <row r="466" spans="1:9" ht="25.5">
      <c r="A466" s="247"/>
      <c r="B466" s="261" t="s">
        <v>1663</v>
      </c>
      <c r="C466" s="273">
        <v>18616925</v>
      </c>
      <c r="D466" s="203">
        <v>9697942</v>
      </c>
      <c r="E466" s="203">
        <v>9697942</v>
      </c>
      <c r="F466" s="249">
        <v>52.09207213328732</v>
      </c>
      <c r="G466" s="249">
        <v>100</v>
      </c>
      <c r="H466" s="203">
        <v>1473764</v>
      </c>
      <c r="I466" s="203">
        <v>1473764</v>
      </c>
    </row>
    <row r="467" spans="1:9" ht="12.75">
      <c r="A467" s="247"/>
      <c r="B467" s="252" t="s">
        <v>1602</v>
      </c>
      <c r="C467" s="243">
        <v>199610751</v>
      </c>
      <c r="D467" s="243">
        <v>94402413</v>
      </c>
      <c r="E467" s="243">
        <v>88925031</v>
      </c>
      <c r="F467" s="245">
        <v>44.54921919511239</v>
      </c>
      <c r="G467" s="245">
        <v>94.19783687097066</v>
      </c>
      <c r="H467" s="243">
        <v>18269348</v>
      </c>
      <c r="I467" s="243">
        <v>19565717</v>
      </c>
    </row>
    <row r="468" spans="1:9" ht="12.75">
      <c r="A468" s="247"/>
      <c r="B468" s="259" t="s">
        <v>1603</v>
      </c>
      <c r="C468" s="273">
        <v>198283797</v>
      </c>
      <c r="D468" s="273">
        <v>93300602</v>
      </c>
      <c r="E468" s="273">
        <v>88282819</v>
      </c>
      <c r="F468" s="249">
        <v>44.52346602985417</v>
      </c>
      <c r="G468" s="249">
        <v>94.62191787358456</v>
      </c>
      <c r="H468" s="203">
        <v>18040189</v>
      </c>
      <c r="I468" s="203">
        <v>19416034</v>
      </c>
    </row>
    <row r="469" spans="1:9" ht="12.75">
      <c r="A469" s="247"/>
      <c r="B469" s="274" t="s">
        <v>1604</v>
      </c>
      <c r="C469" s="273">
        <v>44798445</v>
      </c>
      <c r="D469" s="273">
        <v>20284690</v>
      </c>
      <c r="E469" s="273">
        <v>18522069</v>
      </c>
      <c r="F469" s="249">
        <v>41.345339107194455</v>
      </c>
      <c r="G469" s="249">
        <v>91.31058448514618</v>
      </c>
      <c r="H469" s="203">
        <v>4228263</v>
      </c>
      <c r="I469" s="203">
        <v>4241955</v>
      </c>
    </row>
    <row r="470" spans="1:9" ht="12.75">
      <c r="A470" s="247"/>
      <c r="B470" s="276" t="s">
        <v>1605</v>
      </c>
      <c r="C470" s="273">
        <v>30138568</v>
      </c>
      <c r="D470" s="203">
        <v>12271700</v>
      </c>
      <c r="E470" s="203">
        <v>11460583</v>
      </c>
      <c r="F470" s="249">
        <v>38.026302377737395</v>
      </c>
      <c r="G470" s="249">
        <v>93.39034526593707</v>
      </c>
      <c r="H470" s="203">
        <v>2649162</v>
      </c>
      <c r="I470" s="203">
        <v>2676846</v>
      </c>
    </row>
    <row r="471" spans="1:9" ht="12.75">
      <c r="A471" s="247"/>
      <c r="B471" s="280" t="s">
        <v>1606</v>
      </c>
      <c r="C471" s="273">
        <v>23811677</v>
      </c>
      <c r="D471" s="203">
        <v>9706297</v>
      </c>
      <c r="E471" s="203">
        <v>9049060</v>
      </c>
      <c r="F471" s="249">
        <v>38.002615271490534</v>
      </c>
      <c r="G471" s="249">
        <v>93.2287565484551</v>
      </c>
      <c r="H471" s="203">
        <v>2103750</v>
      </c>
      <c r="I471" s="203">
        <v>2110619</v>
      </c>
    </row>
    <row r="472" spans="1:9" ht="12.75">
      <c r="A472" s="247"/>
      <c r="B472" s="276" t="s">
        <v>1607</v>
      </c>
      <c r="C472" s="273">
        <v>14659877</v>
      </c>
      <c r="D472" s="203">
        <v>8012990</v>
      </c>
      <c r="E472" s="203">
        <v>7061486</v>
      </c>
      <c r="F472" s="249">
        <v>48.1687943220806</v>
      </c>
      <c r="G472" s="249">
        <v>88.12548124982061</v>
      </c>
      <c r="H472" s="203">
        <v>1579101</v>
      </c>
      <c r="I472" s="203">
        <v>1565109</v>
      </c>
    </row>
    <row r="473" spans="1:9" ht="12.75">
      <c r="A473" s="247"/>
      <c r="B473" s="274" t="s">
        <v>1640</v>
      </c>
      <c r="C473" s="273">
        <v>10266</v>
      </c>
      <c r="D473" s="203">
        <v>5773</v>
      </c>
      <c r="E473" s="203">
        <v>5758</v>
      </c>
      <c r="F473" s="249">
        <v>56.088057666082214</v>
      </c>
      <c r="G473" s="249">
        <v>0</v>
      </c>
      <c r="H473" s="203">
        <v>5773</v>
      </c>
      <c r="I473" s="203">
        <v>5758</v>
      </c>
    </row>
    <row r="474" spans="1:9" ht="12.75">
      <c r="A474" s="247"/>
      <c r="B474" s="274" t="s">
        <v>1608</v>
      </c>
      <c r="C474" s="273">
        <v>116917032</v>
      </c>
      <c r="D474" s="273">
        <v>55597506</v>
      </c>
      <c r="E474" s="273">
        <v>53999067</v>
      </c>
      <c r="F474" s="249">
        <v>46.18580037166869</v>
      </c>
      <c r="G474" s="249">
        <v>97.1249807500358</v>
      </c>
      <c r="H474" s="203">
        <v>10810251</v>
      </c>
      <c r="I474" s="203">
        <v>11293733</v>
      </c>
    </row>
    <row r="475" spans="1:9" ht="12.75">
      <c r="A475" s="247"/>
      <c r="B475" s="276" t="s">
        <v>1620</v>
      </c>
      <c r="C475" s="273">
        <v>13223681</v>
      </c>
      <c r="D475" s="203">
        <v>6028911</v>
      </c>
      <c r="E475" s="203">
        <v>4789394</v>
      </c>
      <c r="F475" s="249">
        <v>36.21831167887368</v>
      </c>
      <c r="G475" s="249">
        <v>79.4404495272861</v>
      </c>
      <c r="H475" s="203">
        <v>475495</v>
      </c>
      <c r="I475" s="203">
        <v>1248399</v>
      </c>
    </row>
    <row r="476" spans="1:9" ht="12.75">
      <c r="A476" s="247"/>
      <c r="B476" s="276" t="s">
        <v>1609</v>
      </c>
      <c r="C476" s="273">
        <v>103693351</v>
      </c>
      <c r="D476" s="203">
        <v>49568595</v>
      </c>
      <c r="E476" s="203">
        <v>49209673</v>
      </c>
      <c r="F476" s="249">
        <v>47.45692228617436</v>
      </c>
      <c r="G476" s="249">
        <v>99.27590846583406</v>
      </c>
      <c r="H476" s="203">
        <v>10334756</v>
      </c>
      <c r="I476" s="203">
        <v>10045334</v>
      </c>
    </row>
    <row r="477" spans="1:9" ht="25.5">
      <c r="A477" s="247"/>
      <c r="B477" s="261" t="s">
        <v>1613</v>
      </c>
      <c r="C477" s="273">
        <v>268726</v>
      </c>
      <c r="D477" s="273">
        <v>2060</v>
      </c>
      <c r="E477" s="273">
        <v>1961</v>
      </c>
      <c r="F477" s="249">
        <v>0.7297395860467539</v>
      </c>
      <c r="G477" s="249">
        <v>95.19417475728156</v>
      </c>
      <c r="H477" s="203">
        <v>0</v>
      </c>
      <c r="I477" s="203">
        <v>0</v>
      </c>
    </row>
    <row r="478" spans="1:9" s="302" customFormat="1" ht="25.5" hidden="1">
      <c r="A478" s="298"/>
      <c r="B478" s="303" t="s">
        <v>1642</v>
      </c>
      <c r="C478" s="300">
        <v>0</v>
      </c>
      <c r="D478" s="301"/>
      <c r="E478" s="301"/>
      <c r="F478" s="249" t="e">
        <v>#DIV/0!</v>
      </c>
      <c r="G478" s="249" t="e">
        <v>#DIV/0!</v>
      </c>
      <c r="H478" s="203">
        <v>0</v>
      </c>
      <c r="I478" s="203">
        <v>0</v>
      </c>
    </row>
    <row r="479" spans="1:9" ht="12.75">
      <c r="A479" s="247"/>
      <c r="B479" s="284" t="s">
        <v>1614</v>
      </c>
      <c r="C479" s="273">
        <v>268726</v>
      </c>
      <c r="D479" s="203">
        <v>2060</v>
      </c>
      <c r="E479" s="203">
        <v>1961</v>
      </c>
      <c r="F479" s="249">
        <v>0.7297395860467539</v>
      </c>
      <c r="G479" s="249">
        <v>95.19417475728156</v>
      </c>
      <c r="H479" s="203">
        <v>0</v>
      </c>
      <c r="I479" s="203">
        <v>0</v>
      </c>
    </row>
    <row r="480" spans="1:9" ht="12.75">
      <c r="A480" s="247"/>
      <c r="B480" s="274" t="s">
        <v>1553</v>
      </c>
      <c r="C480" s="203">
        <v>36289328</v>
      </c>
      <c r="D480" s="203">
        <v>17410573</v>
      </c>
      <c r="E480" s="203">
        <v>15753964</v>
      </c>
      <c r="F480" s="249">
        <v>43.41211278423232</v>
      </c>
      <c r="G480" s="249">
        <v>90.48504032578364</v>
      </c>
      <c r="H480" s="203">
        <v>2995902</v>
      </c>
      <c r="I480" s="203">
        <v>3874588</v>
      </c>
    </row>
    <row r="481" spans="1:9" ht="25.5">
      <c r="A481" s="247"/>
      <c r="B481" s="284" t="s">
        <v>1621</v>
      </c>
      <c r="C481" s="203">
        <v>16520013</v>
      </c>
      <c r="D481" s="203">
        <v>6883335</v>
      </c>
      <c r="E481" s="203">
        <v>6883335</v>
      </c>
      <c r="F481" s="249">
        <v>41.66664396692666</v>
      </c>
      <c r="G481" s="249">
        <v>100</v>
      </c>
      <c r="H481" s="203">
        <v>1376667</v>
      </c>
      <c r="I481" s="203">
        <v>1376667</v>
      </c>
    </row>
    <row r="482" spans="1:9" ht="38.25">
      <c r="A482" s="247"/>
      <c r="B482" s="286" t="s">
        <v>1622</v>
      </c>
      <c r="C482" s="203">
        <v>16520013</v>
      </c>
      <c r="D482" s="203">
        <v>6883335</v>
      </c>
      <c r="E482" s="203">
        <v>6883335</v>
      </c>
      <c r="F482" s="249">
        <v>41.66664396692666</v>
      </c>
      <c r="G482" s="249">
        <v>100</v>
      </c>
      <c r="H482" s="203">
        <v>1376667</v>
      </c>
      <c r="I482" s="203">
        <v>1376667</v>
      </c>
    </row>
    <row r="483" spans="1:9" ht="12.75">
      <c r="A483" s="247"/>
      <c r="B483" s="284" t="s">
        <v>1635</v>
      </c>
      <c r="C483" s="203">
        <v>62720</v>
      </c>
      <c r="D483" s="203">
        <v>62720</v>
      </c>
      <c r="E483" s="203">
        <v>47892</v>
      </c>
      <c r="F483" s="249">
        <v>76.35841836734694</v>
      </c>
      <c r="G483" s="249">
        <v>76.35841836734694</v>
      </c>
      <c r="H483" s="203">
        <v>0</v>
      </c>
      <c r="I483" s="203">
        <v>15315</v>
      </c>
    </row>
    <row r="484" spans="1:9" ht="25.5">
      <c r="A484" s="247"/>
      <c r="B484" s="284" t="s">
        <v>1646</v>
      </c>
      <c r="C484" s="203">
        <v>1093188</v>
      </c>
      <c r="D484" s="203">
        <v>766576</v>
      </c>
      <c r="E484" s="203">
        <v>610020</v>
      </c>
      <c r="F484" s="249">
        <v>55.80192976871315</v>
      </c>
      <c r="G484" s="249">
        <v>79.57723696019703</v>
      </c>
      <c r="H484" s="203">
        <v>145471</v>
      </c>
      <c r="I484" s="203">
        <v>130764</v>
      </c>
    </row>
    <row r="485" spans="1:9" ht="25.5">
      <c r="A485" s="247"/>
      <c r="B485" s="284" t="s">
        <v>1636</v>
      </c>
      <c r="C485" s="203">
        <v>18613407</v>
      </c>
      <c r="D485" s="203">
        <v>9697942</v>
      </c>
      <c r="E485" s="203">
        <v>8212717</v>
      </c>
      <c r="F485" s="249">
        <v>44.122588626574384</v>
      </c>
      <c r="G485" s="249">
        <v>84.68515278808638</v>
      </c>
      <c r="H485" s="203">
        <v>1473764</v>
      </c>
      <c r="I485" s="203">
        <v>2351842</v>
      </c>
    </row>
    <row r="486" spans="1:9" ht="38.25">
      <c r="A486" s="247"/>
      <c r="B486" s="286" t="s">
        <v>1637</v>
      </c>
      <c r="C486" s="203">
        <v>18613407</v>
      </c>
      <c r="D486" s="203">
        <v>9697942</v>
      </c>
      <c r="E486" s="203">
        <v>8212717</v>
      </c>
      <c r="F486" s="249">
        <v>44.122588626574384</v>
      </c>
      <c r="G486" s="249">
        <v>84.68515278808638</v>
      </c>
      <c r="H486" s="203">
        <v>1473764</v>
      </c>
      <c r="I486" s="203">
        <v>2351842</v>
      </c>
    </row>
    <row r="487" spans="1:9" ht="12.75">
      <c r="A487" s="247"/>
      <c r="B487" s="259" t="s">
        <v>1558</v>
      </c>
      <c r="C487" s="273">
        <v>1326954</v>
      </c>
      <c r="D487" s="273">
        <v>1101811</v>
      </c>
      <c r="E487" s="273">
        <v>642212</v>
      </c>
      <c r="F487" s="249">
        <v>48.39745763605973</v>
      </c>
      <c r="G487" s="249">
        <v>58.28694757993884</v>
      </c>
      <c r="H487" s="203">
        <v>229159</v>
      </c>
      <c r="I487" s="203">
        <v>149683</v>
      </c>
    </row>
    <row r="488" spans="1:9" ht="12.75">
      <c r="A488" s="247"/>
      <c r="B488" s="274" t="s">
        <v>1610</v>
      </c>
      <c r="C488" s="273">
        <v>1323436</v>
      </c>
      <c r="D488" s="203">
        <v>1101811</v>
      </c>
      <c r="E488" s="203">
        <v>642212</v>
      </c>
      <c r="F488" s="249">
        <v>48.5261093094037</v>
      </c>
      <c r="G488" s="249">
        <v>58.28694757993884</v>
      </c>
      <c r="H488" s="203">
        <v>229159</v>
      </c>
      <c r="I488" s="203">
        <v>149683</v>
      </c>
    </row>
    <row r="489" spans="1:9" s="302" customFormat="1" ht="12.75" hidden="1">
      <c r="A489" s="298"/>
      <c r="B489" s="304" t="s">
        <v>1647</v>
      </c>
      <c r="C489" s="300">
        <v>0</v>
      </c>
      <c r="D489" s="301"/>
      <c r="E489" s="301"/>
      <c r="F489" s="249" t="e">
        <v>#DIV/0!</v>
      </c>
      <c r="G489" s="249" t="e">
        <v>#DIV/0!</v>
      </c>
      <c r="H489" s="203">
        <v>-621105</v>
      </c>
      <c r="I489" s="203">
        <v>-479256</v>
      </c>
    </row>
    <row r="490" spans="1:9" s="302" customFormat="1" ht="25.5" hidden="1">
      <c r="A490" s="298"/>
      <c r="B490" s="303" t="s">
        <v>1666</v>
      </c>
      <c r="C490" s="300">
        <v>0</v>
      </c>
      <c r="D490" s="301"/>
      <c r="E490" s="301"/>
      <c r="F490" s="249" t="e">
        <v>#DIV/0!</v>
      </c>
      <c r="G490" s="249" t="e">
        <v>#DIV/0!</v>
      </c>
      <c r="H490" s="203">
        <v>-8224178</v>
      </c>
      <c r="I490" s="203">
        <v>-5860875</v>
      </c>
    </row>
    <row r="491" spans="1:9" s="302" customFormat="1" ht="38.25" hidden="1">
      <c r="A491" s="298"/>
      <c r="B491" s="305" t="s">
        <v>1667</v>
      </c>
      <c r="C491" s="301">
        <v>0</v>
      </c>
      <c r="D491" s="301"/>
      <c r="E491" s="301"/>
      <c r="F491" s="249" t="e">
        <v>#DIV/0!</v>
      </c>
      <c r="G491" s="249" t="e">
        <v>#DIV/0!</v>
      </c>
      <c r="H491" s="203">
        <v>-8224178</v>
      </c>
      <c r="I491" s="203">
        <v>-5860875</v>
      </c>
    </row>
    <row r="492" spans="1:9" s="302" customFormat="1" ht="25.5" hidden="1">
      <c r="A492" s="298"/>
      <c r="B492" s="303" t="s">
        <v>1668</v>
      </c>
      <c r="C492" s="301">
        <v>0</v>
      </c>
      <c r="D492" s="301"/>
      <c r="E492" s="301"/>
      <c r="F492" s="249" t="e">
        <v>#DIV/0!</v>
      </c>
      <c r="G492" s="249" t="e">
        <v>#DIV/0!</v>
      </c>
      <c r="H492" s="203">
        <v>-872652</v>
      </c>
      <c r="I492" s="203">
        <v>-492529</v>
      </c>
    </row>
    <row r="493" spans="1:9" s="302" customFormat="1" ht="12.75" hidden="1">
      <c r="A493" s="298"/>
      <c r="B493" s="307" t="s">
        <v>1209</v>
      </c>
      <c r="C493" s="301">
        <v>0</v>
      </c>
      <c r="D493" s="301"/>
      <c r="E493" s="301"/>
      <c r="F493" s="249" t="e">
        <v>#DIV/0!</v>
      </c>
      <c r="G493" s="249" t="e">
        <v>#DIV/0!</v>
      </c>
      <c r="H493" s="203">
        <v>-872652</v>
      </c>
      <c r="I493" s="203">
        <v>-492529</v>
      </c>
    </row>
    <row r="494" spans="1:9" s="302" customFormat="1" ht="12.75" hidden="1">
      <c r="A494" s="298"/>
      <c r="B494" s="307" t="s">
        <v>1210</v>
      </c>
      <c r="C494" s="300">
        <v>0</v>
      </c>
      <c r="D494" s="301"/>
      <c r="E494" s="301"/>
      <c r="F494" s="249" t="e">
        <v>#DIV/0!</v>
      </c>
      <c r="G494" s="249" t="e">
        <v>#DIV/0!</v>
      </c>
      <c r="H494" s="203">
        <v>0</v>
      </c>
      <c r="I494" s="203">
        <v>0</v>
      </c>
    </row>
    <row r="495" spans="1:9" s="302" customFormat="1" ht="12.75" hidden="1">
      <c r="A495" s="298"/>
      <c r="B495" s="308" t="s">
        <v>1214</v>
      </c>
      <c r="C495" s="300">
        <v>0</v>
      </c>
      <c r="D495" s="301"/>
      <c r="E495" s="301"/>
      <c r="F495" s="249" t="e">
        <v>#DIV/0!</v>
      </c>
      <c r="G495" s="249" t="e">
        <v>#DIV/0!</v>
      </c>
      <c r="H495" s="203">
        <v>0</v>
      </c>
      <c r="I495" s="203">
        <v>0</v>
      </c>
    </row>
    <row r="496" spans="1:9" s="302" customFormat="1" ht="12.75" hidden="1">
      <c r="A496" s="298"/>
      <c r="B496" s="308" t="s">
        <v>1215</v>
      </c>
      <c r="C496" s="300">
        <v>0</v>
      </c>
      <c r="D496" s="301"/>
      <c r="E496" s="301"/>
      <c r="F496" s="249" t="e">
        <v>#DIV/0!</v>
      </c>
      <c r="G496" s="249" t="e">
        <v>#DIV/0!</v>
      </c>
      <c r="H496" s="203">
        <v>0</v>
      </c>
      <c r="I496" s="203">
        <v>0</v>
      </c>
    </row>
    <row r="497" spans="1:9" s="302" customFormat="1" ht="12.75" hidden="1">
      <c r="A497" s="298"/>
      <c r="B497" s="308" t="s">
        <v>1623</v>
      </c>
      <c r="C497" s="300">
        <v>0</v>
      </c>
      <c r="D497" s="301"/>
      <c r="E497" s="301"/>
      <c r="F497" s="249" t="e">
        <v>#DIV/0!</v>
      </c>
      <c r="G497" s="249" t="e">
        <v>#DIV/0!</v>
      </c>
      <c r="H497" s="203">
        <v>0</v>
      </c>
      <c r="I497" s="203">
        <v>0</v>
      </c>
    </row>
    <row r="498" spans="1:9" s="302" customFormat="1" ht="51" hidden="1">
      <c r="A498" s="298"/>
      <c r="B498" s="306" t="s">
        <v>1649</v>
      </c>
      <c r="C498" s="300">
        <v>0</v>
      </c>
      <c r="D498" s="301"/>
      <c r="E498" s="301"/>
      <c r="F498" s="249" t="e">
        <v>#DIV/0!</v>
      </c>
      <c r="G498" s="249" t="e">
        <v>#DIV/0!</v>
      </c>
      <c r="H498" s="203">
        <v>0</v>
      </c>
      <c r="I498" s="203">
        <v>0</v>
      </c>
    </row>
    <row r="499" spans="1:9" s="302" customFormat="1" ht="51" hidden="1">
      <c r="A499" s="298"/>
      <c r="B499" s="306" t="s">
        <v>1624</v>
      </c>
      <c r="C499" s="300">
        <v>0</v>
      </c>
      <c r="D499" s="301"/>
      <c r="E499" s="301"/>
      <c r="F499" s="249" t="e">
        <v>#DIV/0!</v>
      </c>
      <c r="G499" s="249" t="e">
        <v>#DIV/0!</v>
      </c>
      <c r="H499" s="203">
        <v>0</v>
      </c>
      <c r="I499" s="203">
        <v>0</v>
      </c>
    </row>
    <row r="500" spans="1:9" s="302" customFormat="1" ht="38.25" hidden="1">
      <c r="A500" s="298"/>
      <c r="B500" s="306" t="s">
        <v>1571</v>
      </c>
      <c r="C500" s="301">
        <v>0</v>
      </c>
      <c r="D500" s="301"/>
      <c r="E500" s="301"/>
      <c r="F500" s="249" t="e">
        <v>#DIV/0!</v>
      </c>
      <c r="G500" s="249" t="e">
        <v>#DIV/0!</v>
      </c>
      <c r="H500" s="203">
        <v>0</v>
      </c>
      <c r="I500" s="203">
        <v>0</v>
      </c>
    </row>
    <row r="501" spans="1:9" s="302" customFormat="1" ht="12.75">
      <c r="A501" s="298"/>
      <c r="B501" s="274" t="s">
        <v>1647</v>
      </c>
      <c r="C501" s="203">
        <v>3518</v>
      </c>
      <c r="D501" s="203">
        <v>0</v>
      </c>
      <c r="E501" s="203">
        <v>0</v>
      </c>
      <c r="F501" s="249">
        <v>0</v>
      </c>
      <c r="G501" s="249">
        <v>0</v>
      </c>
      <c r="H501" s="203">
        <v>0</v>
      </c>
      <c r="I501" s="203">
        <v>0</v>
      </c>
    </row>
    <row r="502" spans="1:9" s="302" customFormat="1" ht="25.5">
      <c r="A502" s="298"/>
      <c r="B502" s="284" t="s">
        <v>1648</v>
      </c>
      <c r="C502" s="203">
        <v>3518</v>
      </c>
      <c r="D502" s="203">
        <v>0</v>
      </c>
      <c r="E502" s="203">
        <v>0</v>
      </c>
      <c r="F502" s="249">
        <v>0</v>
      </c>
      <c r="G502" s="249">
        <v>0</v>
      </c>
      <c r="H502" s="203">
        <v>0</v>
      </c>
      <c r="I502" s="203">
        <v>0</v>
      </c>
    </row>
    <row r="503" spans="1:9" ht="12.75">
      <c r="A503" s="247"/>
      <c r="B503" s="199"/>
      <c r="C503" s="203"/>
      <c r="D503" s="203"/>
      <c r="E503" s="203"/>
      <c r="F503" s="249"/>
      <c r="G503" s="249"/>
      <c r="H503" s="203"/>
      <c r="I503" s="203"/>
    </row>
    <row r="504" spans="1:9" ht="12.75">
      <c r="A504" s="247"/>
      <c r="B504" s="251" t="s">
        <v>1670</v>
      </c>
      <c r="C504" s="243"/>
      <c r="D504" s="203"/>
      <c r="E504" s="203"/>
      <c r="F504" s="249"/>
      <c r="G504" s="249"/>
      <c r="H504" s="203"/>
      <c r="I504" s="203"/>
    </row>
    <row r="505" spans="1:9" ht="12.75">
      <c r="A505" s="247"/>
      <c r="B505" s="252" t="s">
        <v>1599</v>
      </c>
      <c r="C505" s="272">
        <v>104773792</v>
      </c>
      <c r="D505" s="272">
        <v>43388058</v>
      </c>
      <c r="E505" s="272">
        <v>42785022</v>
      </c>
      <c r="F505" s="245">
        <v>40.83561469265138</v>
      </c>
      <c r="G505" s="245">
        <v>98.61013369162546</v>
      </c>
      <c r="H505" s="243">
        <v>8300207</v>
      </c>
      <c r="I505" s="243">
        <v>7959142</v>
      </c>
    </row>
    <row r="506" spans="1:9" ht="25.5">
      <c r="A506" s="247"/>
      <c r="B506" s="283" t="s">
        <v>1612</v>
      </c>
      <c r="C506" s="273">
        <v>12706564</v>
      </c>
      <c r="D506" s="203">
        <v>5543101</v>
      </c>
      <c r="E506" s="203">
        <v>5292885</v>
      </c>
      <c r="F506" s="249">
        <v>41.65473057862062</v>
      </c>
      <c r="G506" s="249">
        <v>95.48599240749897</v>
      </c>
      <c r="H506" s="203">
        <v>1119124</v>
      </c>
      <c r="I506" s="203">
        <v>993122</v>
      </c>
    </row>
    <row r="507" spans="1:9" ht="12.75">
      <c r="A507" s="247"/>
      <c r="B507" s="259" t="s">
        <v>1616</v>
      </c>
      <c r="C507" s="273">
        <v>638641</v>
      </c>
      <c r="D507" s="203">
        <v>437888</v>
      </c>
      <c r="E507" s="203">
        <v>85068</v>
      </c>
      <c r="F507" s="249">
        <v>13.320159526244007</v>
      </c>
      <c r="G507" s="249">
        <v>19.426885413621747</v>
      </c>
      <c r="H507" s="203">
        <v>257934</v>
      </c>
      <c r="I507" s="203">
        <v>42871</v>
      </c>
    </row>
    <row r="508" spans="1:9" ht="12.75">
      <c r="A508" s="247"/>
      <c r="B508" s="259" t="s">
        <v>1600</v>
      </c>
      <c r="C508" s="273">
        <v>91428587</v>
      </c>
      <c r="D508" s="273">
        <v>37407069</v>
      </c>
      <c r="E508" s="273">
        <v>37407069</v>
      </c>
      <c r="F508" s="249">
        <v>40.91397475058868</v>
      </c>
      <c r="G508" s="249">
        <v>100</v>
      </c>
      <c r="H508" s="203">
        <v>6923149</v>
      </c>
      <c r="I508" s="203">
        <v>6923149</v>
      </c>
    </row>
    <row r="509" spans="1:9" ht="25.5">
      <c r="A509" s="247"/>
      <c r="B509" s="261" t="s">
        <v>1601</v>
      </c>
      <c r="C509" s="273">
        <v>91428587</v>
      </c>
      <c r="D509" s="203">
        <v>37407069</v>
      </c>
      <c r="E509" s="203">
        <v>37407069</v>
      </c>
      <c r="F509" s="249">
        <v>40.91397475058868</v>
      </c>
      <c r="G509" s="249">
        <v>100</v>
      </c>
      <c r="H509" s="203">
        <v>6923149</v>
      </c>
      <c r="I509" s="203">
        <v>6923149</v>
      </c>
    </row>
    <row r="510" spans="1:9" ht="12.75">
      <c r="A510" s="247"/>
      <c r="B510" s="252" t="s">
        <v>1602</v>
      </c>
      <c r="C510" s="243">
        <v>105914723</v>
      </c>
      <c r="D510" s="243">
        <v>43988200</v>
      </c>
      <c r="E510" s="243">
        <v>37356903</v>
      </c>
      <c r="F510" s="245">
        <v>35.27073662837224</v>
      </c>
      <c r="G510" s="245">
        <v>84.92482756739307</v>
      </c>
      <c r="H510" s="243">
        <v>8407359</v>
      </c>
      <c r="I510" s="243">
        <v>8427433</v>
      </c>
    </row>
    <row r="511" spans="1:9" ht="12.75">
      <c r="A511" s="247"/>
      <c r="B511" s="259" t="s">
        <v>1603</v>
      </c>
      <c r="C511" s="273">
        <v>101265626</v>
      </c>
      <c r="D511" s="273">
        <v>40913006</v>
      </c>
      <c r="E511" s="273">
        <v>35486404</v>
      </c>
      <c r="F511" s="249">
        <v>35.04289204709997</v>
      </c>
      <c r="G511" s="249">
        <v>86.73624225997962</v>
      </c>
      <c r="H511" s="203">
        <v>7890458</v>
      </c>
      <c r="I511" s="203">
        <v>7880989</v>
      </c>
    </row>
    <row r="512" spans="1:9" ht="12.75">
      <c r="A512" s="247"/>
      <c r="B512" s="274" t="s">
        <v>1604</v>
      </c>
      <c r="C512" s="273">
        <v>98984771</v>
      </c>
      <c r="D512" s="273">
        <v>39967794</v>
      </c>
      <c r="E512" s="273">
        <v>34825690</v>
      </c>
      <c r="F512" s="249">
        <v>35.182876767982826</v>
      </c>
      <c r="G512" s="249">
        <v>87.13438124706107</v>
      </c>
      <c r="H512" s="203">
        <v>7673849</v>
      </c>
      <c r="I512" s="203">
        <v>7627582</v>
      </c>
    </row>
    <row r="513" spans="1:9" ht="12.75">
      <c r="A513" s="247"/>
      <c r="B513" s="276" t="s">
        <v>1605</v>
      </c>
      <c r="C513" s="273">
        <v>68590523</v>
      </c>
      <c r="D513" s="203">
        <v>27543634</v>
      </c>
      <c r="E513" s="203">
        <v>25229422</v>
      </c>
      <c r="F513" s="249">
        <v>36.78266456723183</v>
      </c>
      <c r="G513" s="249">
        <v>91.59801498959797</v>
      </c>
      <c r="H513" s="203">
        <v>5303467</v>
      </c>
      <c r="I513" s="203">
        <v>5493348</v>
      </c>
    </row>
    <row r="514" spans="1:9" ht="12.75">
      <c r="A514" s="247"/>
      <c r="B514" s="280" t="s">
        <v>1606</v>
      </c>
      <c r="C514" s="273">
        <v>49942126</v>
      </c>
      <c r="D514" s="203">
        <v>19959563</v>
      </c>
      <c r="E514" s="203">
        <v>18497813</v>
      </c>
      <c r="F514" s="249">
        <v>37.03849731987781</v>
      </c>
      <c r="G514" s="249">
        <v>92.67644286600863</v>
      </c>
      <c r="H514" s="203">
        <v>3851864</v>
      </c>
      <c r="I514" s="203">
        <v>4019635</v>
      </c>
    </row>
    <row r="515" spans="1:9" ht="12.75">
      <c r="A515" s="247"/>
      <c r="B515" s="276" t="s">
        <v>1607</v>
      </c>
      <c r="C515" s="273">
        <v>30394248</v>
      </c>
      <c r="D515" s="203">
        <v>12424160</v>
      </c>
      <c r="E515" s="203">
        <v>9596268</v>
      </c>
      <c r="F515" s="249">
        <v>31.57264492939585</v>
      </c>
      <c r="G515" s="249">
        <v>77.23876704743017</v>
      </c>
      <c r="H515" s="203">
        <v>2370382</v>
      </c>
      <c r="I515" s="203">
        <v>2134234</v>
      </c>
    </row>
    <row r="516" spans="1:9" s="302" customFormat="1" ht="12.75" hidden="1">
      <c r="A516" s="298"/>
      <c r="B516" s="304" t="s">
        <v>1640</v>
      </c>
      <c r="C516" s="300">
        <v>0</v>
      </c>
      <c r="D516" s="301"/>
      <c r="E516" s="301"/>
      <c r="F516" s="249" t="e">
        <v>#DIV/0!</v>
      </c>
      <c r="G516" s="249" t="e">
        <v>#DIV/0!</v>
      </c>
      <c r="H516" s="203">
        <v>0</v>
      </c>
      <c r="I516" s="203">
        <v>0</v>
      </c>
    </row>
    <row r="517" spans="1:9" ht="12.75">
      <c r="A517" s="247"/>
      <c r="B517" s="274" t="s">
        <v>1608</v>
      </c>
      <c r="C517" s="273">
        <v>2233974</v>
      </c>
      <c r="D517" s="273">
        <v>921685</v>
      </c>
      <c r="E517" s="273">
        <v>654192</v>
      </c>
      <c r="F517" s="249">
        <v>29.28377859366313</v>
      </c>
      <c r="G517" s="249">
        <v>70.97782865078634</v>
      </c>
      <c r="H517" s="203">
        <v>215269</v>
      </c>
      <c r="I517" s="203">
        <v>252888</v>
      </c>
    </row>
    <row r="518" spans="1:9" ht="12.75">
      <c r="A518" s="247"/>
      <c r="B518" s="276" t="s">
        <v>1620</v>
      </c>
      <c r="C518" s="273">
        <v>1002245</v>
      </c>
      <c r="D518" s="203">
        <v>400637</v>
      </c>
      <c r="E518" s="203">
        <v>324145</v>
      </c>
      <c r="F518" s="249">
        <v>32.341892451446505</v>
      </c>
      <c r="G518" s="249">
        <v>80.90740495760501</v>
      </c>
      <c r="H518" s="203">
        <v>107779</v>
      </c>
      <c r="I518" s="203">
        <v>85636</v>
      </c>
    </row>
    <row r="519" spans="1:9" ht="12.75">
      <c r="A519" s="247"/>
      <c r="B519" s="276" t="s">
        <v>1609</v>
      </c>
      <c r="C519" s="273">
        <v>1231729</v>
      </c>
      <c r="D519" s="203">
        <v>521048</v>
      </c>
      <c r="E519" s="203">
        <v>330047</v>
      </c>
      <c r="F519" s="249">
        <v>26.79542334393361</v>
      </c>
      <c r="G519" s="249">
        <v>63.342916583500944</v>
      </c>
      <c r="H519" s="203">
        <v>107490</v>
      </c>
      <c r="I519" s="203">
        <v>167252</v>
      </c>
    </row>
    <row r="520" spans="1:9" ht="25.5">
      <c r="A520" s="247"/>
      <c r="B520" s="261" t="s">
        <v>1613</v>
      </c>
      <c r="C520" s="273">
        <v>46881</v>
      </c>
      <c r="D520" s="273">
        <v>23527</v>
      </c>
      <c r="E520" s="273">
        <v>6522</v>
      </c>
      <c r="F520" s="249">
        <v>13.911819287131246</v>
      </c>
      <c r="G520" s="249">
        <v>27.721341437497344</v>
      </c>
      <c r="H520" s="203">
        <v>1340</v>
      </c>
      <c r="I520" s="203">
        <v>519</v>
      </c>
    </row>
    <row r="521" spans="1:9" s="302" customFormat="1" ht="25.5" hidden="1">
      <c r="A521" s="298"/>
      <c r="B521" s="303" t="s">
        <v>1642</v>
      </c>
      <c r="C521" s="300">
        <v>0</v>
      </c>
      <c r="D521" s="301"/>
      <c r="E521" s="301"/>
      <c r="F521" s="249" t="e">
        <v>#DIV/0!</v>
      </c>
      <c r="G521" s="249" t="e">
        <v>#DIV/0!</v>
      </c>
      <c r="H521" s="203">
        <v>0</v>
      </c>
      <c r="I521" s="203">
        <v>0</v>
      </c>
    </row>
    <row r="522" spans="1:9" ht="12.75">
      <c r="A522" s="247"/>
      <c r="B522" s="284" t="s">
        <v>1614</v>
      </c>
      <c r="C522" s="273">
        <v>46881</v>
      </c>
      <c r="D522" s="203">
        <v>23527</v>
      </c>
      <c r="E522" s="203">
        <v>6522</v>
      </c>
      <c r="F522" s="249">
        <v>13.911819287131246</v>
      </c>
      <c r="G522" s="249">
        <v>27.721341437497344</v>
      </c>
      <c r="H522" s="203">
        <v>1340</v>
      </c>
      <c r="I522" s="203">
        <v>519</v>
      </c>
    </row>
    <row r="523" spans="1:9" s="302" customFormat="1" ht="12.75" hidden="1">
      <c r="A523" s="298"/>
      <c r="B523" s="304" t="s">
        <v>1553</v>
      </c>
      <c r="C523" s="301">
        <v>0</v>
      </c>
      <c r="D523" s="301"/>
      <c r="E523" s="301"/>
      <c r="F523" s="249" t="e">
        <v>#DIV/0!</v>
      </c>
      <c r="G523" s="249" t="e">
        <v>#DIV/0!</v>
      </c>
      <c r="H523" s="203">
        <v>0</v>
      </c>
      <c r="I523" s="203">
        <v>0</v>
      </c>
    </row>
    <row r="524" spans="1:9" s="302" customFormat="1" ht="25.5" hidden="1">
      <c r="A524" s="298"/>
      <c r="B524" s="303" t="s">
        <v>1621</v>
      </c>
      <c r="C524" s="301">
        <v>0</v>
      </c>
      <c r="D524" s="301"/>
      <c r="E524" s="301"/>
      <c r="F524" s="249" t="e">
        <v>#DIV/0!</v>
      </c>
      <c r="G524" s="249" t="e">
        <v>#DIV/0!</v>
      </c>
      <c r="H524" s="203">
        <v>0</v>
      </c>
      <c r="I524" s="203">
        <v>0</v>
      </c>
    </row>
    <row r="525" spans="1:9" s="302" customFormat="1" ht="38.25" hidden="1">
      <c r="A525" s="298"/>
      <c r="B525" s="305" t="s">
        <v>1622</v>
      </c>
      <c r="C525" s="301">
        <v>0</v>
      </c>
      <c r="D525" s="301"/>
      <c r="E525" s="301"/>
      <c r="F525" s="249" t="e">
        <v>#DIV/0!</v>
      </c>
      <c r="G525" s="249" t="e">
        <v>#DIV/0!</v>
      </c>
      <c r="H525" s="203">
        <v>0</v>
      </c>
      <c r="I525" s="203">
        <v>0</v>
      </c>
    </row>
    <row r="526" spans="1:9" s="302" customFormat="1" ht="12.75" hidden="1">
      <c r="A526" s="298"/>
      <c r="B526" s="303" t="s">
        <v>1635</v>
      </c>
      <c r="C526" s="301">
        <v>0</v>
      </c>
      <c r="D526" s="301"/>
      <c r="E526" s="301"/>
      <c r="F526" s="249" t="e">
        <v>#DIV/0!</v>
      </c>
      <c r="G526" s="249" t="e">
        <v>#DIV/0!</v>
      </c>
      <c r="H526" s="203">
        <v>0</v>
      </c>
      <c r="I526" s="203">
        <v>0</v>
      </c>
    </row>
    <row r="527" spans="1:9" s="302" customFormat="1" ht="25.5" hidden="1">
      <c r="A527" s="298"/>
      <c r="B527" s="303" t="s">
        <v>1646</v>
      </c>
      <c r="C527" s="301">
        <v>0</v>
      </c>
      <c r="D527" s="301"/>
      <c r="E527" s="301"/>
      <c r="F527" s="249" t="e">
        <v>#DIV/0!</v>
      </c>
      <c r="G527" s="249" t="e">
        <v>#DIV/0!</v>
      </c>
      <c r="H527" s="203">
        <v>0</v>
      </c>
      <c r="I527" s="203">
        <v>0</v>
      </c>
    </row>
    <row r="528" spans="1:9" ht="12.75">
      <c r="A528" s="247"/>
      <c r="B528" s="259" t="s">
        <v>1558</v>
      </c>
      <c r="C528" s="273">
        <v>4649097</v>
      </c>
      <c r="D528" s="273">
        <v>3075194</v>
      </c>
      <c r="E528" s="273">
        <v>1870499</v>
      </c>
      <c r="F528" s="249">
        <v>40.233598051406545</v>
      </c>
      <c r="G528" s="249">
        <v>60.825398332593004</v>
      </c>
      <c r="H528" s="203">
        <v>516901</v>
      </c>
      <c r="I528" s="203">
        <v>546444</v>
      </c>
    </row>
    <row r="529" spans="1:9" ht="12.75">
      <c r="A529" s="247"/>
      <c r="B529" s="274" t="s">
        <v>1610</v>
      </c>
      <c r="C529" s="273">
        <v>4649097</v>
      </c>
      <c r="D529" s="203">
        <v>3075194</v>
      </c>
      <c r="E529" s="203">
        <v>1870499</v>
      </c>
      <c r="F529" s="249">
        <v>40.233598051406545</v>
      </c>
      <c r="G529" s="249">
        <v>60.825398332593004</v>
      </c>
      <c r="H529" s="203">
        <v>516901</v>
      </c>
      <c r="I529" s="203">
        <v>546444</v>
      </c>
    </row>
    <row r="530" spans="1:9" s="302" customFormat="1" ht="12.75" hidden="1">
      <c r="A530" s="298"/>
      <c r="B530" s="304" t="s">
        <v>1647</v>
      </c>
      <c r="C530" s="300">
        <v>0</v>
      </c>
      <c r="D530" s="301"/>
      <c r="E530" s="301"/>
      <c r="F530" s="249" t="e">
        <v>#DIV/0!</v>
      </c>
      <c r="G530" s="249" t="e">
        <v>#DIV/0!</v>
      </c>
      <c r="H530" s="203">
        <v>0</v>
      </c>
      <c r="I530" s="203">
        <v>0</v>
      </c>
    </row>
    <row r="531" spans="1:9" s="302" customFormat="1" ht="25.5" hidden="1">
      <c r="A531" s="298"/>
      <c r="B531" s="303" t="s">
        <v>1666</v>
      </c>
      <c r="C531" s="300">
        <v>0</v>
      </c>
      <c r="D531" s="301"/>
      <c r="E531" s="301"/>
      <c r="F531" s="249" t="e">
        <v>#DIV/0!</v>
      </c>
      <c r="G531" s="249" t="e">
        <v>#DIV/0!</v>
      </c>
      <c r="H531" s="203">
        <v>0</v>
      </c>
      <c r="I531" s="203">
        <v>0</v>
      </c>
    </row>
    <row r="532" spans="1:9" s="302" customFormat="1" ht="38.25" hidden="1">
      <c r="A532" s="298"/>
      <c r="B532" s="305" t="s">
        <v>1667</v>
      </c>
      <c r="C532" s="301">
        <v>0</v>
      </c>
      <c r="D532" s="301"/>
      <c r="E532" s="301"/>
      <c r="F532" s="249" t="e">
        <v>#DIV/0!</v>
      </c>
      <c r="G532" s="249" t="e">
        <v>#DIV/0!</v>
      </c>
      <c r="H532" s="203">
        <v>0</v>
      </c>
      <c r="I532" s="203">
        <v>0</v>
      </c>
    </row>
    <row r="533" spans="1:9" s="302" customFormat="1" ht="25.5" hidden="1">
      <c r="A533" s="298"/>
      <c r="B533" s="303" t="s">
        <v>1668</v>
      </c>
      <c r="C533" s="301">
        <v>0</v>
      </c>
      <c r="D533" s="301"/>
      <c r="E533" s="301"/>
      <c r="F533" s="249" t="e">
        <v>#DIV/0!</v>
      </c>
      <c r="G533" s="249" t="e">
        <v>#DIV/0!</v>
      </c>
      <c r="H533" s="203">
        <v>0</v>
      </c>
      <c r="I533" s="203">
        <v>0</v>
      </c>
    </row>
    <row r="534" spans="1:9" ht="12.75">
      <c r="A534" s="247"/>
      <c r="B534" s="193" t="s">
        <v>1209</v>
      </c>
      <c r="C534" s="203">
        <v>-1140931</v>
      </c>
      <c r="D534" s="203">
        <v>-600142</v>
      </c>
      <c r="E534" s="203">
        <v>5428119</v>
      </c>
      <c r="F534" s="249" t="s">
        <v>1205</v>
      </c>
      <c r="G534" s="249" t="s">
        <v>1205</v>
      </c>
      <c r="H534" s="203">
        <v>-107152</v>
      </c>
      <c r="I534" s="203">
        <v>-468291</v>
      </c>
    </row>
    <row r="535" spans="1:9" ht="12.75">
      <c r="A535" s="247"/>
      <c r="B535" s="193" t="s">
        <v>1210</v>
      </c>
      <c r="C535" s="273">
        <v>1140931</v>
      </c>
      <c r="D535" s="273">
        <v>349224</v>
      </c>
      <c r="E535" s="273">
        <v>349224</v>
      </c>
      <c r="F535" s="249" t="s">
        <v>1205</v>
      </c>
      <c r="G535" s="249" t="s">
        <v>1205</v>
      </c>
      <c r="H535" s="203">
        <v>112500</v>
      </c>
      <c r="I535" s="203">
        <v>112500</v>
      </c>
    </row>
    <row r="536" spans="1:9" s="302" customFormat="1" ht="12.75" hidden="1">
      <c r="A536" s="298"/>
      <c r="B536" s="308" t="s">
        <v>1214</v>
      </c>
      <c r="C536" s="300">
        <v>0</v>
      </c>
      <c r="D536" s="300">
        <v>0</v>
      </c>
      <c r="E536" s="300">
        <v>0</v>
      </c>
      <c r="F536" s="249" t="e">
        <v>#DIV/0!</v>
      </c>
      <c r="G536" s="249" t="e">
        <v>#DIV/0!</v>
      </c>
      <c r="H536" s="203">
        <v>0</v>
      </c>
      <c r="I536" s="203">
        <v>0</v>
      </c>
    </row>
    <row r="537" spans="1:9" s="302" customFormat="1" ht="12.75" hidden="1">
      <c r="A537" s="298"/>
      <c r="B537" s="308" t="s">
        <v>1215</v>
      </c>
      <c r="C537" s="300">
        <v>0</v>
      </c>
      <c r="D537" s="300">
        <v>0</v>
      </c>
      <c r="E537" s="300">
        <v>0</v>
      </c>
      <c r="F537" s="249" t="e">
        <v>#DIV/0!</v>
      </c>
      <c r="G537" s="249" t="e">
        <v>#DIV/0!</v>
      </c>
      <c r="H537" s="203">
        <v>0</v>
      </c>
      <c r="I537" s="203">
        <v>0</v>
      </c>
    </row>
    <row r="538" spans="1:9" ht="12.75">
      <c r="A538" s="247"/>
      <c r="B538" s="259" t="s">
        <v>1623</v>
      </c>
      <c r="C538" s="273">
        <v>1140931</v>
      </c>
      <c r="D538" s="273">
        <v>349224</v>
      </c>
      <c r="E538" s="273">
        <v>349224</v>
      </c>
      <c r="F538" s="249" t="s">
        <v>1205</v>
      </c>
      <c r="G538" s="249" t="s">
        <v>1205</v>
      </c>
      <c r="H538" s="203">
        <v>112500</v>
      </c>
      <c r="I538" s="203">
        <v>112500</v>
      </c>
    </row>
    <row r="539" spans="1:9" ht="40.5" customHeight="1">
      <c r="A539" s="247"/>
      <c r="B539" s="261" t="s">
        <v>1649</v>
      </c>
      <c r="C539" s="273">
        <v>1136722</v>
      </c>
      <c r="D539" s="203">
        <v>349224</v>
      </c>
      <c r="E539" s="203">
        <v>349224</v>
      </c>
      <c r="F539" s="249" t="s">
        <v>1205</v>
      </c>
      <c r="G539" s="249" t="s">
        <v>1205</v>
      </c>
      <c r="H539" s="203">
        <v>112500</v>
      </c>
      <c r="I539" s="203">
        <v>112500</v>
      </c>
    </row>
    <row r="540" spans="1:9" s="302" customFormat="1" ht="38.25" customHeight="1">
      <c r="A540" s="298"/>
      <c r="B540" s="261" t="s">
        <v>1624</v>
      </c>
      <c r="C540" s="273">
        <v>4209</v>
      </c>
      <c r="D540" s="203">
        <v>0</v>
      </c>
      <c r="E540" s="203">
        <v>0</v>
      </c>
      <c r="F540" s="249">
        <v>0</v>
      </c>
      <c r="G540" s="249">
        <v>0</v>
      </c>
      <c r="H540" s="203">
        <v>0</v>
      </c>
      <c r="I540" s="203">
        <v>0</v>
      </c>
    </row>
    <row r="541" spans="1:9" s="302" customFormat="1" ht="38.25" hidden="1">
      <c r="A541" s="298"/>
      <c r="B541" s="306" t="s">
        <v>1571</v>
      </c>
      <c r="C541" s="301">
        <v>0</v>
      </c>
      <c r="D541" s="301"/>
      <c r="E541" s="301"/>
      <c r="F541" s="249" t="e">
        <v>#DIV/0!</v>
      </c>
      <c r="G541" s="249" t="e">
        <v>#DIV/0!</v>
      </c>
      <c r="H541" s="203">
        <v>0</v>
      </c>
      <c r="I541" s="203">
        <v>0</v>
      </c>
    </row>
    <row r="542" spans="1:9" ht="12.75">
      <c r="A542" s="247"/>
      <c r="B542" s="309"/>
      <c r="C542" s="243"/>
      <c r="D542" s="203"/>
      <c r="E542" s="203"/>
      <c r="F542" s="249"/>
      <c r="G542" s="249"/>
      <c r="H542" s="203"/>
      <c r="I542" s="203"/>
    </row>
    <row r="543" spans="1:9" ht="12.75">
      <c r="A543" s="247"/>
      <c r="B543" s="186" t="s">
        <v>1671</v>
      </c>
      <c r="C543" s="203"/>
      <c r="D543" s="203"/>
      <c r="E543" s="203"/>
      <c r="F543" s="249"/>
      <c r="G543" s="249"/>
      <c r="H543" s="203"/>
      <c r="I543" s="203"/>
    </row>
    <row r="544" spans="1:9" ht="12.75">
      <c r="A544" s="247"/>
      <c r="B544" s="252" t="s">
        <v>1599</v>
      </c>
      <c r="C544" s="272">
        <v>139610914</v>
      </c>
      <c r="D544" s="272">
        <v>49128089</v>
      </c>
      <c r="E544" s="272">
        <v>43163055</v>
      </c>
      <c r="F544" s="245">
        <v>30.91667675780706</v>
      </c>
      <c r="G544" s="245">
        <v>87.85820063141475</v>
      </c>
      <c r="H544" s="243">
        <v>8403261</v>
      </c>
      <c r="I544" s="243">
        <v>12063306</v>
      </c>
    </row>
    <row r="545" spans="1:9" ht="25.5">
      <c r="A545" s="247"/>
      <c r="B545" s="283" t="s">
        <v>1612</v>
      </c>
      <c r="C545" s="273">
        <v>2152210</v>
      </c>
      <c r="D545" s="203">
        <v>903683</v>
      </c>
      <c r="E545" s="203">
        <v>1059480</v>
      </c>
      <c r="F545" s="249">
        <v>49.22753820491495</v>
      </c>
      <c r="G545" s="249">
        <v>117.240226937986</v>
      </c>
      <c r="H545" s="203">
        <v>225700</v>
      </c>
      <c r="I545" s="203">
        <v>170835</v>
      </c>
    </row>
    <row r="546" spans="1:9" ht="12.75">
      <c r="A546" s="247"/>
      <c r="B546" s="259" t="s">
        <v>1616</v>
      </c>
      <c r="C546" s="273">
        <v>71283945</v>
      </c>
      <c r="D546" s="203">
        <v>24459354</v>
      </c>
      <c r="E546" s="203">
        <v>18308919</v>
      </c>
      <c r="F546" s="249">
        <v>25.684491788438475</v>
      </c>
      <c r="G546" s="249">
        <v>74.8544667205847</v>
      </c>
      <c r="H546" s="203">
        <v>2783283</v>
      </c>
      <c r="I546" s="203">
        <v>6510422</v>
      </c>
    </row>
    <row r="547" spans="1:9" ht="25.5">
      <c r="A547" s="247"/>
      <c r="B547" s="261" t="s">
        <v>1632</v>
      </c>
      <c r="C547" s="273">
        <v>54807</v>
      </c>
      <c r="D547" s="203">
        <v>35317</v>
      </c>
      <c r="E547" s="203">
        <v>0</v>
      </c>
      <c r="F547" s="249">
        <v>0</v>
      </c>
      <c r="G547" s="249">
        <v>0</v>
      </c>
      <c r="H547" s="203">
        <v>0</v>
      </c>
      <c r="I547" s="203">
        <v>0</v>
      </c>
    </row>
    <row r="548" spans="1:9" ht="12.75">
      <c r="A548" s="247"/>
      <c r="B548" s="283" t="s">
        <v>1626</v>
      </c>
      <c r="C548" s="273">
        <v>63973</v>
      </c>
      <c r="D548" s="273">
        <v>34369</v>
      </c>
      <c r="E548" s="273">
        <v>63973</v>
      </c>
      <c r="F548" s="249">
        <v>100</v>
      </c>
      <c r="G548" s="249">
        <v>186.13576187843697</v>
      </c>
      <c r="H548" s="203">
        <v>12229</v>
      </c>
      <c r="I548" s="203">
        <v>0</v>
      </c>
    </row>
    <row r="549" spans="1:9" ht="12.75">
      <c r="A549" s="247"/>
      <c r="B549" s="289" t="s">
        <v>1627</v>
      </c>
      <c r="C549" s="273">
        <v>63973</v>
      </c>
      <c r="D549" s="273">
        <v>34369</v>
      </c>
      <c r="E549" s="273">
        <v>63973</v>
      </c>
      <c r="F549" s="249">
        <v>100</v>
      </c>
      <c r="G549" s="249">
        <v>186.13576187843697</v>
      </c>
      <c r="H549" s="203">
        <v>12229</v>
      </c>
      <c r="I549" s="203">
        <v>0</v>
      </c>
    </row>
    <row r="550" spans="1:9" ht="25.5">
      <c r="A550" s="247"/>
      <c r="B550" s="284" t="s">
        <v>1628</v>
      </c>
      <c r="C550" s="273">
        <v>63973</v>
      </c>
      <c r="D550" s="273">
        <v>34369</v>
      </c>
      <c r="E550" s="273">
        <v>63973</v>
      </c>
      <c r="F550" s="249">
        <v>100</v>
      </c>
      <c r="G550" s="249">
        <v>186.13576187843697</v>
      </c>
      <c r="H550" s="203">
        <v>12229</v>
      </c>
      <c r="I550" s="203">
        <v>0</v>
      </c>
    </row>
    <row r="551" spans="1:9" ht="51">
      <c r="A551" s="247"/>
      <c r="B551" s="286" t="s">
        <v>1629</v>
      </c>
      <c r="C551" s="273">
        <v>63973</v>
      </c>
      <c r="D551" s="273">
        <v>34369</v>
      </c>
      <c r="E551" s="273">
        <v>63973</v>
      </c>
      <c r="F551" s="249">
        <v>100</v>
      </c>
      <c r="G551" s="249">
        <v>186.13576187843697</v>
      </c>
      <c r="H551" s="203">
        <v>12229</v>
      </c>
      <c r="I551" s="203">
        <v>0</v>
      </c>
    </row>
    <row r="552" spans="1:9" ht="51">
      <c r="A552" s="247"/>
      <c r="B552" s="295" t="s">
        <v>1653</v>
      </c>
      <c r="C552" s="273">
        <v>63973</v>
      </c>
      <c r="D552" s="203">
        <v>34369</v>
      </c>
      <c r="E552" s="203">
        <v>63973</v>
      </c>
      <c r="F552" s="249">
        <v>100</v>
      </c>
      <c r="G552" s="249">
        <v>186.13576187843697</v>
      </c>
      <c r="H552" s="203">
        <v>12229</v>
      </c>
      <c r="I552" s="203">
        <v>0</v>
      </c>
    </row>
    <row r="553" spans="1:9" ht="12.75">
      <c r="A553" s="247"/>
      <c r="B553" s="259" t="s">
        <v>1600</v>
      </c>
      <c r="C553" s="273">
        <v>66110786</v>
      </c>
      <c r="D553" s="273">
        <v>23730683</v>
      </c>
      <c r="E553" s="273">
        <v>23730683</v>
      </c>
      <c r="F553" s="249">
        <v>35.89532727685313</v>
      </c>
      <c r="G553" s="249">
        <v>100</v>
      </c>
      <c r="H553" s="203">
        <v>5382049</v>
      </c>
      <c r="I553" s="203">
        <v>5382049</v>
      </c>
    </row>
    <row r="554" spans="1:9" ht="25.5">
      <c r="A554" s="247"/>
      <c r="B554" s="261" t="s">
        <v>1601</v>
      </c>
      <c r="C554" s="273">
        <v>66110786</v>
      </c>
      <c r="D554" s="203">
        <v>23730683</v>
      </c>
      <c r="E554" s="203">
        <v>23730683</v>
      </c>
      <c r="F554" s="249">
        <v>35.89532727685313</v>
      </c>
      <c r="G554" s="249">
        <v>100</v>
      </c>
      <c r="H554" s="203">
        <v>5382049</v>
      </c>
      <c r="I554" s="203">
        <v>5382049</v>
      </c>
    </row>
    <row r="555" spans="1:9" ht="12.75">
      <c r="A555" s="247"/>
      <c r="B555" s="252" t="s">
        <v>1602</v>
      </c>
      <c r="C555" s="243">
        <v>142701242</v>
      </c>
      <c r="D555" s="243">
        <v>50933796</v>
      </c>
      <c r="E555" s="243">
        <v>20444334</v>
      </c>
      <c r="F555" s="245">
        <v>14.326668579380689</v>
      </c>
      <c r="G555" s="245">
        <v>40.139034600916055</v>
      </c>
      <c r="H555" s="243">
        <v>10291476</v>
      </c>
      <c r="I555" s="243">
        <v>5939182</v>
      </c>
    </row>
    <row r="556" spans="1:9" ht="12.75">
      <c r="A556" s="247"/>
      <c r="B556" s="259" t="s">
        <v>1603</v>
      </c>
      <c r="C556" s="273">
        <v>135981247</v>
      </c>
      <c r="D556" s="273">
        <v>48130625</v>
      </c>
      <c r="E556" s="273">
        <v>19920162</v>
      </c>
      <c r="F556" s="249">
        <v>14.649197914768349</v>
      </c>
      <c r="G556" s="249">
        <v>41.3877068914023</v>
      </c>
      <c r="H556" s="203">
        <v>9845553</v>
      </c>
      <c r="I556" s="203">
        <v>5862628</v>
      </c>
    </row>
    <row r="557" spans="1:9" ht="12.75">
      <c r="A557" s="247"/>
      <c r="B557" s="274" t="s">
        <v>1604</v>
      </c>
      <c r="C557" s="273">
        <v>27733852</v>
      </c>
      <c r="D557" s="273">
        <v>12461331</v>
      </c>
      <c r="E557" s="273">
        <v>7318237</v>
      </c>
      <c r="F557" s="249">
        <v>26.387380303320292</v>
      </c>
      <c r="G557" s="249">
        <v>58.727570915177516</v>
      </c>
      <c r="H557" s="203">
        <v>2536981</v>
      </c>
      <c r="I557" s="203">
        <v>1541927</v>
      </c>
    </row>
    <row r="558" spans="1:9" ht="12.75">
      <c r="A558" s="247"/>
      <c r="B558" s="276" t="s">
        <v>1605</v>
      </c>
      <c r="C558" s="273">
        <v>11887824</v>
      </c>
      <c r="D558" s="203">
        <v>4964480</v>
      </c>
      <c r="E558" s="203">
        <v>4055772</v>
      </c>
      <c r="F558" s="249">
        <v>34.117025958661564</v>
      </c>
      <c r="G558" s="249">
        <v>81.6958070130205</v>
      </c>
      <c r="H558" s="203">
        <v>1067824</v>
      </c>
      <c r="I558" s="203">
        <v>978519</v>
      </c>
    </row>
    <row r="559" spans="1:9" ht="12.75">
      <c r="A559" s="247"/>
      <c r="B559" s="280" t="s">
        <v>1606</v>
      </c>
      <c r="C559" s="273">
        <v>9273952</v>
      </c>
      <c r="D559" s="203">
        <v>3842739</v>
      </c>
      <c r="E559" s="203">
        <v>3115545</v>
      </c>
      <c r="F559" s="249">
        <v>33.59457758677207</v>
      </c>
      <c r="G559" s="249">
        <v>81.07615427433402</v>
      </c>
      <c r="H559" s="203">
        <v>805922</v>
      </c>
      <c r="I559" s="203">
        <v>743009</v>
      </c>
    </row>
    <row r="560" spans="1:9" ht="12.75">
      <c r="A560" s="247"/>
      <c r="B560" s="276" t="s">
        <v>1607</v>
      </c>
      <c r="C560" s="273">
        <v>15846028</v>
      </c>
      <c r="D560" s="203">
        <v>7496851</v>
      </c>
      <c r="E560" s="203">
        <v>3262465</v>
      </c>
      <c r="F560" s="249">
        <v>20.588534868170118</v>
      </c>
      <c r="G560" s="249">
        <v>43.51780500906314</v>
      </c>
      <c r="H560" s="203">
        <v>1469157</v>
      </c>
      <c r="I560" s="203">
        <v>563408</v>
      </c>
    </row>
    <row r="561" spans="1:9" s="302" customFormat="1" ht="12.75" hidden="1">
      <c r="A561" s="298"/>
      <c r="B561" s="304" t="s">
        <v>1640</v>
      </c>
      <c r="C561" s="300">
        <v>0</v>
      </c>
      <c r="D561" s="301"/>
      <c r="E561" s="301"/>
      <c r="F561" s="249" t="e">
        <v>#DIV/0!</v>
      </c>
      <c r="G561" s="249" t="e">
        <v>#DIV/0!</v>
      </c>
      <c r="H561" s="203">
        <v>0</v>
      </c>
      <c r="I561" s="203">
        <v>0</v>
      </c>
    </row>
    <row r="562" spans="1:9" ht="12.75">
      <c r="A562" s="247"/>
      <c r="B562" s="274" t="s">
        <v>1608</v>
      </c>
      <c r="C562" s="273">
        <v>107881466</v>
      </c>
      <c r="D562" s="273">
        <v>35381288</v>
      </c>
      <c r="E562" s="273">
        <v>12425641</v>
      </c>
      <c r="F562" s="249">
        <v>11.517864430948686</v>
      </c>
      <c r="G562" s="249">
        <v>35.119244387033056</v>
      </c>
      <c r="H562" s="203">
        <v>7201083</v>
      </c>
      <c r="I562" s="203">
        <v>4275018</v>
      </c>
    </row>
    <row r="563" spans="1:9" ht="12.75">
      <c r="A563" s="247"/>
      <c r="B563" s="276" t="s">
        <v>1620</v>
      </c>
      <c r="C563" s="273">
        <v>107881466</v>
      </c>
      <c r="D563" s="203">
        <v>35381288</v>
      </c>
      <c r="E563" s="203">
        <v>12425641</v>
      </c>
      <c r="F563" s="249">
        <v>11.517864430948686</v>
      </c>
      <c r="G563" s="249">
        <v>35.119244387033056</v>
      </c>
      <c r="H563" s="203">
        <v>7201083</v>
      </c>
      <c r="I563" s="203">
        <v>4275018</v>
      </c>
    </row>
    <row r="564" spans="1:9" s="302" customFormat="1" ht="12.75" hidden="1">
      <c r="A564" s="298"/>
      <c r="B564" s="299" t="s">
        <v>1609</v>
      </c>
      <c r="C564" s="300">
        <v>0</v>
      </c>
      <c r="D564" s="301"/>
      <c r="E564" s="301"/>
      <c r="F564" s="249" t="e">
        <v>#DIV/0!</v>
      </c>
      <c r="G564" s="249" t="e">
        <v>#DIV/0!</v>
      </c>
      <c r="H564" s="203">
        <v>0</v>
      </c>
      <c r="I564" s="203">
        <v>0</v>
      </c>
    </row>
    <row r="565" spans="1:9" ht="25.5">
      <c r="A565" s="247"/>
      <c r="B565" s="261" t="s">
        <v>1613</v>
      </c>
      <c r="C565" s="273">
        <v>311122</v>
      </c>
      <c r="D565" s="273">
        <v>252689</v>
      </c>
      <c r="E565" s="273">
        <v>174827</v>
      </c>
      <c r="F565" s="249">
        <v>56.192426122228575</v>
      </c>
      <c r="G565" s="249">
        <v>69.186628622536</v>
      </c>
      <c r="H565" s="203">
        <v>107489</v>
      </c>
      <c r="I565" s="203">
        <v>45683</v>
      </c>
    </row>
    <row r="566" spans="1:9" s="302" customFormat="1" ht="25.5" hidden="1">
      <c r="A566" s="298"/>
      <c r="B566" s="303" t="s">
        <v>1642</v>
      </c>
      <c r="C566" s="300">
        <v>0</v>
      </c>
      <c r="D566" s="301"/>
      <c r="E566" s="301"/>
      <c r="F566" s="249" t="e">
        <v>#DIV/0!</v>
      </c>
      <c r="G566" s="249" t="e">
        <v>#DIV/0!</v>
      </c>
      <c r="H566" s="203">
        <v>0</v>
      </c>
      <c r="I566" s="203">
        <v>0</v>
      </c>
    </row>
    <row r="567" spans="1:9" ht="12.75">
      <c r="A567" s="247"/>
      <c r="B567" s="284" t="s">
        <v>1614</v>
      </c>
      <c r="C567" s="273">
        <v>311122</v>
      </c>
      <c r="D567" s="203">
        <v>252689</v>
      </c>
      <c r="E567" s="203">
        <v>174827</v>
      </c>
      <c r="F567" s="249">
        <v>56.192426122228575</v>
      </c>
      <c r="G567" s="249">
        <v>69.186628622536</v>
      </c>
      <c r="H567" s="203">
        <v>107489</v>
      </c>
      <c r="I567" s="203">
        <v>45683</v>
      </c>
    </row>
    <row r="568" spans="1:9" ht="12.75">
      <c r="A568" s="247"/>
      <c r="B568" s="274" t="s">
        <v>1553</v>
      </c>
      <c r="C568" s="203">
        <v>54807</v>
      </c>
      <c r="D568" s="203">
        <v>35317</v>
      </c>
      <c r="E568" s="203">
        <v>1457</v>
      </c>
      <c r="F568" s="249">
        <v>2.658419544948638</v>
      </c>
      <c r="G568" s="249">
        <v>4.1254919727043635</v>
      </c>
      <c r="H568" s="203">
        <v>0</v>
      </c>
      <c r="I568" s="203">
        <v>0</v>
      </c>
    </row>
    <row r="569" spans="1:9" ht="25.5">
      <c r="A569" s="247"/>
      <c r="B569" s="284" t="s">
        <v>1636</v>
      </c>
      <c r="C569" s="203">
        <v>54807</v>
      </c>
      <c r="D569" s="203">
        <v>35317</v>
      </c>
      <c r="E569" s="203">
        <v>1457</v>
      </c>
      <c r="F569" s="249">
        <v>2.658419544948638</v>
      </c>
      <c r="G569" s="249">
        <v>4.1254919727043635</v>
      </c>
      <c r="H569" s="203">
        <v>0</v>
      </c>
      <c r="I569" s="203">
        <v>0</v>
      </c>
    </row>
    <row r="570" spans="1:9" ht="38.25">
      <c r="A570" s="247"/>
      <c r="B570" s="286" t="s">
        <v>1637</v>
      </c>
      <c r="C570" s="203">
        <v>54807</v>
      </c>
      <c r="D570" s="203">
        <v>35317</v>
      </c>
      <c r="E570" s="203">
        <v>1457</v>
      </c>
      <c r="F570" s="249">
        <v>2.658419544948638</v>
      </c>
      <c r="G570" s="249">
        <v>4.1254919727043635</v>
      </c>
      <c r="H570" s="203">
        <v>0</v>
      </c>
      <c r="I570" s="203">
        <v>0</v>
      </c>
    </row>
    <row r="571" spans="1:9" s="302" customFormat="1" ht="25.5" hidden="1">
      <c r="A571" s="298"/>
      <c r="B571" s="303" t="s">
        <v>1621</v>
      </c>
      <c r="C571" s="301">
        <v>0</v>
      </c>
      <c r="D571" s="301"/>
      <c r="E571" s="301"/>
      <c r="F571" s="249" t="e">
        <v>#DIV/0!</v>
      </c>
      <c r="G571" s="249" t="e">
        <v>#DIV/0!</v>
      </c>
      <c r="H571" s="203">
        <v>0</v>
      </c>
      <c r="I571" s="203">
        <v>0</v>
      </c>
    </row>
    <row r="572" spans="1:9" s="302" customFormat="1" ht="38.25" hidden="1">
      <c r="A572" s="298"/>
      <c r="B572" s="305" t="s">
        <v>1622</v>
      </c>
      <c r="C572" s="301">
        <v>0</v>
      </c>
      <c r="D572" s="301"/>
      <c r="E572" s="301"/>
      <c r="F572" s="249" t="e">
        <v>#DIV/0!</v>
      </c>
      <c r="G572" s="249" t="e">
        <v>#DIV/0!</v>
      </c>
      <c r="H572" s="203">
        <v>0</v>
      </c>
      <c r="I572" s="203">
        <v>0</v>
      </c>
    </row>
    <row r="573" spans="1:9" s="302" customFormat="1" ht="12.75" hidden="1">
      <c r="A573" s="298"/>
      <c r="B573" s="303" t="s">
        <v>1635</v>
      </c>
      <c r="C573" s="301">
        <v>0</v>
      </c>
      <c r="D573" s="301"/>
      <c r="E573" s="301"/>
      <c r="F573" s="249" t="e">
        <v>#DIV/0!</v>
      </c>
      <c r="G573" s="249" t="e">
        <v>#DIV/0!</v>
      </c>
      <c r="H573" s="203">
        <v>0</v>
      </c>
      <c r="I573" s="203">
        <v>0</v>
      </c>
    </row>
    <row r="574" spans="1:9" s="302" customFormat="1" ht="25.5" hidden="1">
      <c r="A574" s="298"/>
      <c r="B574" s="303" t="s">
        <v>1646</v>
      </c>
      <c r="C574" s="301">
        <v>0</v>
      </c>
      <c r="D574" s="301"/>
      <c r="E574" s="301"/>
      <c r="F574" s="249" t="e">
        <v>#DIV/0!</v>
      </c>
      <c r="G574" s="249" t="e">
        <v>#DIV/0!</v>
      </c>
      <c r="H574" s="203">
        <v>0</v>
      </c>
      <c r="I574" s="203">
        <v>0</v>
      </c>
    </row>
    <row r="575" spans="1:9" ht="12.75">
      <c r="A575" s="247"/>
      <c r="B575" s="259" t="s">
        <v>1558</v>
      </c>
      <c r="C575" s="273">
        <v>6719995</v>
      </c>
      <c r="D575" s="273">
        <v>2803171</v>
      </c>
      <c r="E575" s="273">
        <v>524172</v>
      </c>
      <c r="F575" s="249">
        <v>7.800184375137184</v>
      </c>
      <c r="G575" s="249">
        <v>18.699251668913526</v>
      </c>
      <c r="H575" s="203">
        <v>445923</v>
      </c>
      <c r="I575" s="203">
        <v>76554</v>
      </c>
    </row>
    <row r="576" spans="1:9" ht="12.75">
      <c r="A576" s="247"/>
      <c r="B576" s="274" t="s">
        <v>1610</v>
      </c>
      <c r="C576" s="273">
        <v>6719995</v>
      </c>
      <c r="D576" s="203">
        <v>2803171</v>
      </c>
      <c r="E576" s="203">
        <v>524172</v>
      </c>
      <c r="F576" s="249">
        <v>7.800184375137184</v>
      </c>
      <c r="G576" s="249">
        <v>18.699251668913526</v>
      </c>
      <c r="H576" s="203">
        <v>445923</v>
      </c>
      <c r="I576" s="203">
        <v>76554</v>
      </c>
    </row>
    <row r="577" spans="1:9" s="302" customFormat="1" ht="12.75" hidden="1">
      <c r="A577" s="298"/>
      <c r="B577" s="304" t="s">
        <v>1647</v>
      </c>
      <c r="C577" s="300">
        <v>0</v>
      </c>
      <c r="D577" s="301"/>
      <c r="E577" s="301"/>
      <c r="F577" s="249" t="e">
        <v>#DIV/0!</v>
      </c>
      <c r="G577" s="249" t="e">
        <v>#DIV/0!</v>
      </c>
      <c r="H577" s="203">
        <v>0</v>
      </c>
      <c r="I577" s="203">
        <v>0</v>
      </c>
    </row>
    <row r="578" spans="1:9" s="302" customFormat="1" ht="25.5" hidden="1">
      <c r="A578" s="298"/>
      <c r="B578" s="303" t="s">
        <v>1666</v>
      </c>
      <c r="C578" s="300">
        <v>0</v>
      </c>
      <c r="D578" s="301"/>
      <c r="E578" s="301"/>
      <c r="F578" s="249" t="e">
        <v>#DIV/0!</v>
      </c>
      <c r="G578" s="249" t="e">
        <v>#DIV/0!</v>
      </c>
      <c r="H578" s="203">
        <v>0</v>
      </c>
      <c r="I578" s="203">
        <v>0</v>
      </c>
    </row>
    <row r="579" spans="1:9" s="302" customFormat="1" ht="38.25" hidden="1">
      <c r="A579" s="298"/>
      <c r="B579" s="305" t="s">
        <v>1667</v>
      </c>
      <c r="C579" s="301">
        <v>0</v>
      </c>
      <c r="D579" s="301"/>
      <c r="E579" s="301"/>
      <c r="F579" s="249" t="e">
        <v>#DIV/0!</v>
      </c>
      <c r="G579" s="249" t="e">
        <v>#DIV/0!</v>
      </c>
      <c r="H579" s="203">
        <v>0</v>
      </c>
      <c r="I579" s="203">
        <v>0</v>
      </c>
    </row>
    <row r="580" spans="1:9" s="302" customFormat="1" ht="25.5" hidden="1">
      <c r="A580" s="298"/>
      <c r="B580" s="303" t="s">
        <v>1668</v>
      </c>
      <c r="C580" s="301">
        <v>0</v>
      </c>
      <c r="D580" s="301"/>
      <c r="E580" s="301"/>
      <c r="F580" s="249" t="e">
        <v>#DIV/0!</v>
      </c>
      <c r="G580" s="249" t="e">
        <v>#DIV/0!</v>
      </c>
      <c r="H580" s="203">
        <v>0</v>
      </c>
      <c r="I580" s="203">
        <v>0</v>
      </c>
    </row>
    <row r="581" spans="1:9" ht="12.75">
      <c r="A581" s="247"/>
      <c r="B581" s="193" t="s">
        <v>1209</v>
      </c>
      <c r="C581" s="203">
        <v>-3090328</v>
      </c>
      <c r="D581" s="203">
        <v>-1805707</v>
      </c>
      <c r="E581" s="203">
        <v>22718721</v>
      </c>
      <c r="F581" s="249" t="s">
        <v>1205</v>
      </c>
      <c r="G581" s="249" t="s">
        <v>1205</v>
      </c>
      <c r="H581" s="203">
        <v>-1888215</v>
      </c>
      <c r="I581" s="203">
        <v>6124124</v>
      </c>
    </row>
    <row r="582" spans="1:9" ht="12.75">
      <c r="A582" s="247"/>
      <c r="B582" s="193" t="s">
        <v>1210</v>
      </c>
      <c r="C582" s="273">
        <v>3090328</v>
      </c>
      <c r="D582" s="273">
        <v>1805707</v>
      </c>
      <c r="E582" s="273">
        <v>1805707</v>
      </c>
      <c r="F582" s="249" t="s">
        <v>1205</v>
      </c>
      <c r="G582" s="249" t="s">
        <v>1205</v>
      </c>
      <c r="H582" s="203">
        <v>1888215</v>
      </c>
      <c r="I582" s="203">
        <v>1888215</v>
      </c>
    </row>
    <row r="583" spans="1:9" s="302" customFormat="1" ht="12.75" hidden="1">
      <c r="A583" s="298"/>
      <c r="B583" s="308" t="s">
        <v>1214</v>
      </c>
      <c r="C583" s="300">
        <v>0</v>
      </c>
      <c r="D583" s="300">
        <v>0</v>
      </c>
      <c r="E583" s="300">
        <v>0</v>
      </c>
      <c r="F583" s="249" t="e">
        <v>#DIV/0!</v>
      </c>
      <c r="G583" s="249" t="e">
        <v>#DIV/0!</v>
      </c>
      <c r="H583" s="203">
        <v>0</v>
      </c>
      <c r="I583" s="203">
        <v>0</v>
      </c>
    </row>
    <row r="584" spans="1:9" s="302" customFormat="1" ht="12.75" hidden="1">
      <c r="A584" s="298"/>
      <c r="B584" s="308" t="s">
        <v>1215</v>
      </c>
      <c r="C584" s="300">
        <v>0</v>
      </c>
      <c r="D584" s="300">
        <v>0</v>
      </c>
      <c r="E584" s="300">
        <v>0</v>
      </c>
      <c r="F584" s="249" t="e">
        <v>#DIV/0!</v>
      </c>
      <c r="G584" s="249" t="e">
        <v>#DIV/0!</v>
      </c>
      <c r="H584" s="203">
        <v>0</v>
      </c>
      <c r="I584" s="203">
        <v>0</v>
      </c>
    </row>
    <row r="585" spans="1:9" ht="12.75">
      <c r="A585" s="247"/>
      <c r="B585" s="259" t="s">
        <v>1623</v>
      </c>
      <c r="C585" s="273">
        <v>3090328</v>
      </c>
      <c r="D585" s="273">
        <v>1805707</v>
      </c>
      <c r="E585" s="273">
        <v>1805707</v>
      </c>
      <c r="F585" s="249" t="s">
        <v>1205</v>
      </c>
      <c r="G585" s="249" t="s">
        <v>1205</v>
      </c>
      <c r="H585" s="203">
        <v>1888215</v>
      </c>
      <c r="I585" s="203">
        <v>1888215</v>
      </c>
    </row>
    <row r="586" spans="1:9" ht="37.5" customHeight="1">
      <c r="A586" s="247"/>
      <c r="B586" s="261" t="s">
        <v>1649</v>
      </c>
      <c r="C586" s="273">
        <v>12250</v>
      </c>
      <c r="D586" s="203">
        <v>12250</v>
      </c>
      <c r="E586" s="203">
        <v>12250</v>
      </c>
      <c r="F586" s="249" t="s">
        <v>1205</v>
      </c>
      <c r="G586" s="249" t="s">
        <v>1205</v>
      </c>
      <c r="H586" s="203">
        <v>0</v>
      </c>
      <c r="I586" s="203">
        <v>0</v>
      </c>
    </row>
    <row r="587" spans="1:9" ht="37.5" customHeight="1">
      <c r="A587" s="247"/>
      <c r="B587" s="261" t="s">
        <v>1624</v>
      </c>
      <c r="C587" s="273">
        <v>3078078</v>
      </c>
      <c r="D587" s="203">
        <v>1793457</v>
      </c>
      <c r="E587" s="203">
        <v>1793457</v>
      </c>
      <c r="F587" s="249" t="s">
        <v>1205</v>
      </c>
      <c r="G587" s="249" t="s">
        <v>1205</v>
      </c>
      <c r="H587" s="203">
        <v>1888215</v>
      </c>
      <c r="I587" s="203">
        <v>1888215</v>
      </c>
    </row>
    <row r="588" spans="1:9" s="302" customFormat="1" ht="38.25" hidden="1">
      <c r="A588" s="298"/>
      <c r="B588" s="306" t="s">
        <v>1571</v>
      </c>
      <c r="C588" s="301">
        <v>0</v>
      </c>
      <c r="D588" s="301"/>
      <c r="E588" s="301"/>
      <c r="F588" s="249" t="e">
        <v>#DIV/0!</v>
      </c>
      <c r="G588" s="249" t="e">
        <v>#DIV/0!</v>
      </c>
      <c r="H588" s="203">
        <v>0</v>
      </c>
      <c r="I588" s="203">
        <v>0</v>
      </c>
    </row>
    <row r="589" spans="1:9" ht="12.75">
      <c r="A589" s="247"/>
      <c r="B589" s="199"/>
      <c r="C589" s="203"/>
      <c r="D589" s="203"/>
      <c r="E589" s="203"/>
      <c r="F589" s="249"/>
      <c r="G589" s="249"/>
      <c r="H589" s="203"/>
      <c r="I589" s="203"/>
    </row>
    <row r="590" spans="1:9" ht="12.75">
      <c r="A590" s="247"/>
      <c r="B590" s="251" t="s">
        <v>1672</v>
      </c>
      <c r="C590" s="243"/>
      <c r="D590" s="203"/>
      <c r="E590" s="203"/>
      <c r="F590" s="249"/>
      <c r="G590" s="249"/>
      <c r="H590" s="243"/>
      <c r="I590" s="203"/>
    </row>
    <row r="591" spans="1:9" ht="12.75">
      <c r="A591" s="247"/>
      <c r="B591" s="252" t="s">
        <v>1599</v>
      </c>
      <c r="C591" s="272">
        <v>108126110</v>
      </c>
      <c r="D591" s="272">
        <v>45838690</v>
      </c>
      <c r="E591" s="272">
        <v>45824683</v>
      </c>
      <c r="F591" s="245">
        <v>42.380774634359824</v>
      </c>
      <c r="G591" s="245">
        <v>99.96944284402542</v>
      </c>
      <c r="H591" s="243">
        <v>9293109</v>
      </c>
      <c r="I591" s="243">
        <v>9334297</v>
      </c>
    </row>
    <row r="592" spans="1:9" ht="25.5">
      <c r="A592" s="247"/>
      <c r="B592" s="283" t="s">
        <v>1612</v>
      </c>
      <c r="C592" s="273">
        <v>4953414</v>
      </c>
      <c r="D592" s="203">
        <v>2201802</v>
      </c>
      <c r="E592" s="203">
        <v>2109058</v>
      </c>
      <c r="F592" s="249">
        <v>42.57786649773267</v>
      </c>
      <c r="G592" s="249">
        <v>95.78781379978763</v>
      </c>
      <c r="H592" s="203">
        <v>445490</v>
      </c>
      <c r="I592" s="203">
        <v>496219</v>
      </c>
    </row>
    <row r="593" spans="1:9" s="302" customFormat="1" ht="12.75" hidden="1">
      <c r="A593" s="298"/>
      <c r="B593" s="308" t="s">
        <v>1616</v>
      </c>
      <c r="C593" s="300">
        <v>0</v>
      </c>
      <c r="D593" s="301"/>
      <c r="E593" s="301">
        <v>6663</v>
      </c>
      <c r="F593" s="249" t="e">
        <v>#DIV/0!</v>
      </c>
      <c r="G593" s="249" t="e">
        <v>#DIV/0!</v>
      </c>
      <c r="H593" s="203">
        <v>0</v>
      </c>
      <c r="I593" s="203">
        <v>6663</v>
      </c>
    </row>
    <row r="594" spans="1:9" ht="12.75">
      <c r="A594" s="247"/>
      <c r="B594" s="259" t="s">
        <v>1626</v>
      </c>
      <c r="C594" s="273">
        <v>166313</v>
      </c>
      <c r="D594" s="273">
        <v>71654</v>
      </c>
      <c r="E594" s="273">
        <v>143728</v>
      </c>
      <c r="F594" s="249">
        <v>86.42018362966213</v>
      </c>
      <c r="G594" s="249">
        <v>200.58615011025202</v>
      </c>
      <c r="H594" s="203">
        <v>16204</v>
      </c>
      <c r="I594" s="203">
        <v>0</v>
      </c>
    </row>
    <row r="595" spans="1:9" ht="12.75">
      <c r="A595" s="247"/>
      <c r="B595" s="274" t="s">
        <v>1627</v>
      </c>
      <c r="C595" s="273">
        <v>166313</v>
      </c>
      <c r="D595" s="273">
        <v>71654</v>
      </c>
      <c r="E595" s="273">
        <v>143728</v>
      </c>
      <c r="F595" s="249">
        <v>86.42018362966213</v>
      </c>
      <c r="G595" s="249">
        <v>200.58615011025202</v>
      </c>
      <c r="H595" s="203">
        <v>16204</v>
      </c>
      <c r="I595" s="203">
        <v>0</v>
      </c>
    </row>
    <row r="596" spans="1:9" ht="12.75">
      <c r="A596" s="247"/>
      <c r="B596" s="276" t="s">
        <v>1628</v>
      </c>
      <c r="C596" s="273">
        <v>166313</v>
      </c>
      <c r="D596" s="273">
        <v>71654</v>
      </c>
      <c r="E596" s="273">
        <v>143728</v>
      </c>
      <c r="F596" s="249">
        <v>86.42018362966213</v>
      </c>
      <c r="G596" s="249">
        <v>200.58615011025202</v>
      </c>
      <c r="H596" s="203">
        <v>16204</v>
      </c>
      <c r="I596" s="203">
        <v>0</v>
      </c>
    </row>
    <row r="597" spans="1:9" ht="51">
      <c r="A597" s="247"/>
      <c r="B597" s="286" t="s">
        <v>1629</v>
      </c>
      <c r="C597" s="273">
        <v>166313</v>
      </c>
      <c r="D597" s="273">
        <v>71654</v>
      </c>
      <c r="E597" s="273">
        <v>143728</v>
      </c>
      <c r="F597" s="249">
        <v>86.42018362966213</v>
      </c>
      <c r="G597" s="249">
        <v>200.58615011025202</v>
      </c>
      <c r="H597" s="203">
        <v>16204</v>
      </c>
      <c r="I597" s="203">
        <v>0</v>
      </c>
    </row>
    <row r="598" spans="1:9" ht="51">
      <c r="A598" s="247"/>
      <c r="B598" s="295" t="s">
        <v>1653</v>
      </c>
      <c r="C598" s="273">
        <v>143728</v>
      </c>
      <c r="D598" s="273">
        <v>49069</v>
      </c>
      <c r="E598" s="273">
        <v>143728</v>
      </c>
      <c r="F598" s="249">
        <v>100</v>
      </c>
      <c r="G598" s="249">
        <v>292.90998390022213</v>
      </c>
      <c r="H598" s="203">
        <v>16204</v>
      </c>
      <c r="I598" s="203">
        <v>0</v>
      </c>
    </row>
    <row r="599" spans="1:9" ht="51">
      <c r="A599" s="247"/>
      <c r="B599" s="295" t="s">
        <v>1654</v>
      </c>
      <c r="C599" s="273">
        <v>22585</v>
      </c>
      <c r="D599" s="203">
        <v>22585</v>
      </c>
      <c r="E599" s="203">
        <v>0</v>
      </c>
      <c r="F599" s="249">
        <v>0</v>
      </c>
      <c r="G599" s="249">
        <v>0</v>
      </c>
      <c r="H599" s="203">
        <v>0</v>
      </c>
      <c r="I599" s="203">
        <v>0</v>
      </c>
    </row>
    <row r="600" spans="1:9" ht="12.75">
      <c r="A600" s="247"/>
      <c r="B600" s="259" t="s">
        <v>1600</v>
      </c>
      <c r="C600" s="273">
        <v>103006383</v>
      </c>
      <c r="D600" s="273">
        <v>43565234</v>
      </c>
      <c r="E600" s="273">
        <v>43565234</v>
      </c>
      <c r="F600" s="249">
        <v>42.29372271036835</v>
      </c>
      <c r="G600" s="249">
        <v>100</v>
      </c>
      <c r="H600" s="203">
        <v>8831415</v>
      </c>
      <c r="I600" s="203">
        <v>8831415</v>
      </c>
    </row>
    <row r="601" spans="1:9" ht="25.5">
      <c r="A601" s="247"/>
      <c r="B601" s="261" t="s">
        <v>1601</v>
      </c>
      <c r="C601" s="273">
        <v>103006383</v>
      </c>
      <c r="D601" s="203">
        <v>43565234</v>
      </c>
      <c r="E601" s="203">
        <v>43565234</v>
      </c>
      <c r="F601" s="249">
        <v>42.29372271036835</v>
      </c>
      <c r="G601" s="249">
        <v>100</v>
      </c>
      <c r="H601" s="203">
        <v>8831415</v>
      </c>
      <c r="I601" s="203">
        <v>8831415</v>
      </c>
    </row>
    <row r="602" spans="1:9" ht="12.75">
      <c r="A602" s="247"/>
      <c r="B602" s="252" t="s">
        <v>1602</v>
      </c>
      <c r="C602" s="243">
        <v>108138298</v>
      </c>
      <c r="D602" s="243">
        <v>45850878</v>
      </c>
      <c r="E602" s="243">
        <v>35347040</v>
      </c>
      <c r="F602" s="245">
        <v>32.68688397518518</v>
      </c>
      <c r="G602" s="245">
        <v>77.09130455473503</v>
      </c>
      <c r="H602" s="243">
        <v>9293109</v>
      </c>
      <c r="I602" s="243">
        <v>7592294</v>
      </c>
    </row>
    <row r="603" spans="1:9" ht="12.75">
      <c r="A603" s="247"/>
      <c r="B603" s="259" t="s">
        <v>1603</v>
      </c>
      <c r="C603" s="273">
        <v>84359249</v>
      </c>
      <c r="D603" s="273">
        <v>37011427</v>
      </c>
      <c r="E603" s="273">
        <v>32864098</v>
      </c>
      <c r="F603" s="249">
        <v>38.957314567843056</v>
      </c>
      <c r="G603" s="249">
        <v>88.79446339639917</v>
      </c>
      <c r="H603" s="203">
        <v>7326229</v>
      </c>
      <c r="I603" s="203">
        <v>7054318</v>
      </c>
    </row>
    <row r="604" spans="1:9" ht="12.75">
      <c r="A604" s="247"/>
      <c r="B604" s="274" t="s">
        <v>1604</v>
      </c>
      <c r="C604" s="273">
        <v>48113277</v>
      </c>
      <c r="D604" s="273">
        <v>20360740</v>
      </c>
      <c r="E604" s="273">
        <v>18015999</v>
      </c>
      <c r="F604" s="249">
        <v>37.44496347650566</v>
      </c>
      <c r="G604" s="249">
        <v>88.48400893091312</v>
      </c>
      <c r="H604" s="203">
        <v>4011412</v>
      </c>
      <c r="I604" s="203">
        <v>3845646</v>
      </c>
    </row>
    <row r="605" spans="1:9" ht="12.75">
      <c r="A605" s="247"/>
      <c r="B605" s="276" t="s">
        <v>1605</v>
      </c>
      <c r="C605" s="273">
        <v>37458332</v>
      </c>
      <c r="D605" s="203">
        <v>15219748</v>
      </c>
      <c r="E605" s="203">
        <v>13873069</v>
      </c>
      <c r="F605" s="249">
        <v>37.03600309805572</v>
      </c>
      <c r="G605" s="249">
        <v>91.1517654563006</v>
      </c>
      <c r="H605" s="203">
        <v>3166283</v>
      </c>
      <c r="I605" s="203">
        <v>3014588</v>
      </c>
    </row>
    <row r="606" spans="1:9" ht="12.75">
      <c r="A606" s="247"/>
      <c r="B606" s="280" t="s">
        <v>1606</v>
      </c>
      <c r="C606" s="273">
        <v>29771420</v>
      </c>
      <c r="D606" s="203">
        <v>11997247</v>
      </c>
      <c r="E606" s="203">
        <v>11089411</v>
      </c>
      <c r="F606" s="249">
        <v>37.24851216367912</v>
      </c>
      <c r="G606" s="249">
        <v>92.43296399582339</v>
      </c>
      <c r="H606" s="203">
        <v>2474990</v>
      </c>
      <c r="I606" s="203">
        <v>2396829</v>
      </c>
    </row>
    <row r="607" spans="1:9" ht="12.75">
      <c r="A607" s="247"/>
      <c r="B607" s="276" t="s">
        <v>1607</v>
      </c>
      <c r="C607" s="273">
        <v>10654945</v>
      </c>
      <c r="D607" s="203">
        <v>5140992</v>
      </c>
      <c r="E607" s="203">
        <v>4142930</v>
      </c>
      <c r="F607" s="249">
        <v>38.882697188957806</v>
      </c>
      <c r="G607" s="249">
        <v>80.58619815008466</v>
      </c>
      <c r="H607" s="203">
        <v>845129</v>
      </c>
      <c r="I607" s="203">
        <v>831058</v>
      </c>
    </row>
    <row r="608" spans="1:9" s="302" customFormat="1" ht="12.75" hidden="1">
      <c r="A608" s="298"/>
      <c r="B608" s="304" t="s">
        <v>1640</v>
      </c>
      <c r="C608" s="300">
        <v>0</v>
      </c>
      <c r="D608" s="301"/>
      <c r="E608" s="301"/>
      <c r="F608" s="249" t="e">
        <v>#DIV/0!</v>
      </c>
      <c r="G608" s="249" t="e">
        <v>#DIV/0!</v>
      </c>
      <c r="H608" s="203">
        <v>0</v>
      </c>
      <c r="I608" s="203">
        <v>0</v>
      </c>
    </row>
    <row r="609" spans="1:9" ht="12.75">
      <c r="A609" s="247"/>
      <c r="B609" s="274" t="s">
        <v>1608</v>
      </c>
      <c r="C609" s="273">
        <v>24324171</v>
      </c>
      <c r="D609" s="273">
        <v>11696384</v>
      </c>
      <c r="E609" s="273">
        <v>9912304</v>
      </c>
      <c r="F609" s="249">
        <v>40.7508399772391</v>
      </c>
      <c r="G609" s="249">
        <v>84.74673882116045</v>
      </c>
      <c r="H609" s="203">
        <v>2333510</v>
      </c>
      <c r="I609" s="203">
        <v>2226607</v>
      </c>
    </row>
    <row r="610" spans="1:9" ht="12.75">
      <c r="A610" s="247"/>
      <c r="B610" s="276" t="s">
        <v>1620</v>
      </c>
      <c r="C610" s="273">
        <v>23485618</v>
      </c>
      <c r="D610" s="203">
        <v>11329743</v>
      </c>
      <c r="E610" s="203">
        <v>9572202</v>
      </c>
      <c r="F610" s="249">
        <v>40.75771819161837</v>
      </c>
      <c r="G610" s="249">
        <v>84.4873709844963</v>
      </c>
      <c r="H610" s="203">
        <v>2259122</v>
      </c>
      <c r="I610" s="203">
        <v>2166869</v>
      </c>
    </row>
    <row r="611" spans="1:9" ht="12.75">
      <c r="A611" s="247"/>
      <c r="B611" s="276" t="s">
        <v>1609</v>
      </c>
      <c r="C611" s="273">
        <v>838553</v>
      </c>
      <c r="D611" s="203">
        <v>366641</v>
      </c>
      <c r="E611" s="203">
        <v>340102</v>
      </c>
      <c r="F611" s="249">
        <v>40.55819966060583</v>
      </c>
      <c r="G611" s="249">
        <v>92.7615842199863</v>
      </c>
      <c r="H611" s="203">
        <v>74388</v>
      </c>
      <c r="I611" s="203">
        <v>59738</v>
      </c>
    </row>
    <row r="612" spans="1:9" ht="25.5">
      <c r="A612" s="247"/>
      <c r="B612" s="261" t="s">
        <v>1613</v>
      </c>
      <c r="C612" s="273">
        <v>83714</v>
      </c>
      <c r="D612" s="273">
        <v>48134</v>
      </c>
      <c r="E612" s="273">
        <v>29626</v>
      </c>
      <c r="F612" s="249">
        <v>35.38954057863678</v>
      </c>
      <c r="G612" s="249">
        <v>61.54900901649562</v>
      </c>
      <c r="H612" s="203">
        <v>0</v>
      </c>
      <c r="I612" s="203">
        <v>758</v>
      </c>
    </row>
    <row r="613" spans="1:9" s="302" customFormat="1" ht="25.5" hidden="1">
      <c r="A613" s="298"/>
      <c r="B613" s="303" t="s">
        <v>1642</v>
      </c>
      <c r="C613" s="300">
        <v>0</v>
      </c>
      <c r="D613" s="301"/>
      <c r="E613" s="301"/>
      <c r="F613" s="249" t="e">
        <v>#DIV/0!</v>
      </c>
      <c r="G613" s="249" t="e">
        <v>#DIV/0!</v>
      </c>
      <c r="H613" s="203">
        <v>0</v>
      </c>
      <c r="I613" s="203">
        <v>0</v>
      </c>
    </row>
    <row r="614" spans="1:9" ht="12.75">
      <c r="A614" s="247"/>
      <c r="B614" s="284" t="s">
        <v>1614</v>
      </c>
      <c r="C614" s="273">
        <v>83714</v>
      </c>
      <c r="D614" s="203">
        <v>48134</v>
      </c>
      <c r="E614" s="203">
        <v>29626</v>
      </c>
      <c r="F614" s="249">
        <v>35.38954057863678</v>
      </c>
      <c r="G614" s="249">
        <v>61.54900901649562</v>
      </c>
      <c r="H614" s="203">
        <v>0</v>
      </c>
      <c r="I614" s="203">
        <v>758</v>
      </c>
    </row>
    <row r="615" spans="1:9" ht="12.75">
      <c r="A615" s="247"/>
      <c r="B615" s="274" t="s">
        <v>1553</v>
      </c>
      <c r="C615" s="203">
        <v>11838087</v>
      </c>
      <c r="D615" s="203">
        <v>4906169</v>
      </c>
      <c r="E615" s="203">
        <v>4906169</v>
      </c>
      <c r="F615" s="249">
        <v>41.443934311346084</v>
      </c>
      <c r="G615" s="249">
        <v>100</v>
      </c>
      <c r="H615" s="203">
        <v>981307</v>
      </c>
      <c r="I615" s="203">
        <v>981307</v>
      </c>
    </row>
    <row r="616" spans="1:9" s="302" customFormat="1" ht="25.5" hidden="1">
      <c r="A616" s="298"/>
      <c r="B616" s="303" t="s">
        <v>1621</v>
      </c>
      <c r="C616" s="301">
        <v>0</v>
      </c>
      <c r="D616" s="301"/>
      <c r="E616" s="301"/>
      <c r="F616" s="249" t="e">
        <v>#DIV/0!</v>
      </c>
      <c r="G616" s="249" t="e">
        <v>#DIV/0!</v>
      </c>
      <c r="H616" s="203">
        <v>0</v>
      </c>
      <c r="I616" s="203">
        <v>0</v>
      </c>
    </row>
    <row r="617" spans="1:9" s="302" customFormat="1" ht="38.25" hidden="1">
      <c r="A617" s="298"/>
      <c r="B617" s="305" t="s">
        <v>1622</v>
      </c>
      <c r="C617" s="301">
        <v>0</v>
      </c>
      <c r="D617" s="301"/>
      <c r="E617" s="301"/>
      <c r="F617" s="249" t="e">
        <v>#DIV/0!</v>
      </c>
      <c r="G617" s="249" t="e">
        <v>#DIV/0!</v>
      </c>
      <c r="H617" s="203">
        <v>0</v>
      </c>
      <c r="I617" s="203">
        <v>0</v>
      </c>
    </row>
    <row r="618" spans="1:9" s="302" customFormat="1" ht="12.75" hidden="1">
      <c r="A618" s="298"/>
      <c r="B618" s="303" t="s">
        <v>1635</v>
      </c>
      <c r="C618" s="301">
        <v>0</v>
      </c>
      <c r="D618" s="301"/>
      <c r="E618" s="301"/>
      <c r="F618" s="249" t="e">
        <v>#DIV/0!</v>
      </c>
      <c r="G618" s="249" t="e">
        <v>#DIV/0!</v>
      </c>
      <c r="H618" s="203">
        <v>0</v>
      </c>
      <c r="I618" s="203">
        <v>0</v>
      </c>
    </row>
    <row r="619" spans="1:9" ht="25.5">
      <c r="A619" s="247"/>
      <c r="B619" s="284" t="s">
        <v>1646</v>
      </c>
      <c r="C619" s="203">
        <v>11838087</v>
      </c>
      <c r="D619" s="203">
        <v>4906169</v>
      </c>
      <c r="E619" s="203">
        <v>4906169</v>
      </c>
      <c r="F619" s="249">
        <v>41.443934311346084</v>
      </c>
      <c r="G619" s="249">
        <v>100</v>
      </c>
      <c r="H619" s="203">
        <v>981307</v>
      </c>
      <c r="I619" s="203">
        <v>981307</v>
      </c>
    </row>
    <row r="620" spans="1:9" ht="12.75">
      <c r="A620" s="247"/>
      <c r="B620" s="259" t="s">
        <v>1558</v>
      </c>
      <c r="C620" s="273">
        <v>23779049</v>
      </c>
      <c r="D620" s="273">
        <v>8839451</v>
      </c>
      <c r="E620" s="273">
        <v>2482942</v>
      </c>
      <c r="F620" s="249">
        <v>10.441721197512987</v>
      </c>
      <c r="G620" s="249">
        <v>28.089323646909747</v>
      </c>
      <c r="H620" s="203">
        <v>1966880</v>
      </c>
      <c r="I620" s="203">
        <v>537976</v>
      </c>
    </row>
    <row r="621" spans="1:9" ht="12.75">
      <c r="A621" s="247"/>
      <c r="B621" s="274" t="s">
        <v>1610</v>
      </c>
      <c r="C621" s="273">
        <v>14979049</v>
      </c>
      <c r="D621" s="203">
        <v>6994386</v>
      </c>
      <c r="E621" s="203">
        <v>2482942</v>
      </c>
      <c r="F621" s="249">
        <v>16.576099056755872</v>
      </c>
      <c r="G621" s="249">
        <v>35.499070254343984</v>
      </c>
      <c r="H621" s="203">
        <v>1816880</v>
      </c>
      <c r="I621" s="203">
        <v>537976</v>
      </c>
    </row>
    <row r="622" spans="1:9" ht="12.75">
      <c r="A622" s="247"/>
      <c r="B622" s="274" t="s">
        <v>1647</v>
      </c>
      <c r="C622" s="273">
        <v>8800000</v>
      </c>
      <c r="D622" s="273">
        <v>1845065</v>
      </c>
      <c r="E622" s="273">
        <v>0</v>
      </c>
      <c r="F622" s="249">
        <v>0</v>
      </c>
      <c r="G622" s="249">
        <v>0</v>
      </c>
      <c r="H622" s="203">
        <v>150000</v>
      </c>
      <c r="I622" s="203">
        <v>0</v>
      </c>
    </row>
    <row r="623" spans="1:9" ht="25.5">
      <c r="A623" s="247"/>
      <c r="B623" s="284" t="s">
        <v>1666</v>
      </c>
      <c r="C623" s="273">
        <v>8800000</v>
      </c>
      <c r="D623" s="273">
        <v>1845065</v>
      </c>
      <c r="E623" s="273">
        <v>0</v>
      </c>
      <c r="F623" s="249">
        <v>0</v>
      </c>
      <c r="G623" s="249">
        <v>0</v>
      </c>
      <c r="H623" s="203">
        <v>150000</v>
      </c>
      <c r="I623" s="203">
        <v>0</v>
      </c>
    </row>
    <row r="624" spans="1:9" ht="38.25">
      <c r="A624" s="247"/>
      <c r="B624" s="286" t="s">
        <v>1667</v>
      </c>
      <c r="C624" s="203">
        <v>8800000</v>
      </c>
      <c r="D624" s="203">
        <v>1845065</v>
      </c>
      <c r="E624" s="203">
        <v>0</v>
      </c>
      <c r="F624" s="249">
        <v>0</v>
      </c>
      <c r="G624" s="249">
        <v>0</v>
      </c>
      <c r="H624" s="203">
        <v>150000</v>
      </c>
      <c r="I624" s="203">
        <v>0</v>
      </c>
    </row>
    <row r="625" spans="1:9" s="302" customFormat="1" ht="25.5" hidden="1">
      <c r="A625" s="298"/>
      <c r="B625" s="303" t="s">
        <v>1668</v>
      </c>
      <c r="C625" s="203">
        <v>0</v>
      </c>
      <c r="D625" s="203"/>
      <c r="E625" s="203"/>
      <c r="F625" s="249" t="e">
        <v>#DIV/0!</v>
      </c>
      <c r="G625" s="249" t="e">
        <v>#DIV/0!</v>
      </c>
      <c r="H625" s="203">
        <v>0</v>
      </c>
      <c r="I625" s="203">
        <v>0</v>
      </c>
    </row>
    <row r="626" spans="1:9" s="302" customFormat="1" ht="12.75" hidden="1">
      <c r="A626" s="298"/>
      <c r="B626" s="307" t="s">
        <v>1209</v>
      </c>
      <c r="C626" s="203">
        <v>0</v>
      </c>
      <c r="D626" s="203"/>
      <c r="E626" s="203"/>
      <c r="F626" s="249" t="e">
        <v>#DIV/0!</v>
      </c>
      <c r="G626" s="249" t="e">
        <v>#DIV/0!</v>
      </c>
      <c r="H626" s="203">
        <v>0</v>
      </c>
      <c r="I626" s="203">
        <v>0</v>
      </c>
    </row>
    <row r="627" spans="1:9" s="302" customFormat="1" ht="12.75" hidden="1">
      <c r="A627" s="298"/>
      <c r="B627" s="307" t="s">
        <v>1210</v>
      </c>
      <c r="C627" s="273">
        <v>0</v>
      </c>
      <c r="D627" s="203"/>
      <c r="E627" s="203"/>
      <c r="F627" s="249" t="e">
        <v>#DIV/0!</v>
      </c>
      <c r="G627" s="249" t="e">
        <v>#DIV/0!</v>
      </c>
      <c r="H627" s="203">
        <v>0</v>
      </c>
      <c r="I627" s="203">
        <v>0</v>
      </c>
    </row>
    <row r="628" spans="1:9" s="302" customFormat="1" ht="12.75" hidden="1">
      <c r="A628" s="298"/>
      <c r="B628" s="308" t="s">
        <v>1214</v>
      </c>
      <c r="C628" s="273">
        <v>0</v>
      </c>
      <c r="D628" s="203"/>
      <c r="E628" s="203"/>
      <c r="F628" s="249" t="e">
        <v>#DIV/0!</v>
      </c>
      <c r="G628" s="249" t="e">
        <v>#DIV/0!</v>
      </c>
      <c r="H628" s="203">
        <v>0</v>
      </c>
      <c r="I628" s="203">
        <v>0</v>
      </c>
    </row>
    <row r="629" spans="1:9" s="302" customFormat="1" ht="12.75" hidden="1">
      <c r="A629" s="298"/>
      <c r="B629" s="308" t="s">
        <v>1215</v>
      </c>
      <c r="C629" s="273">
        <v>0</v>
      </c>
      <c r="D629" s="203"/>
      <c r="E629" s="203"/>
      <c r="F629" s="249" t="e">
        <v>#DIV/0!</v>
      </c>
      <c r="G629" s="249" t="e">
        <v>#DIV/0!</v>
      </c>
      <c r="H629" s="203">
        <v>0</v>
      </c>
      <c r="I629" s="203">
        <v>0</v>
      </c>
    </row>
    <row r="630" spans="1:9" s="302" customFormat="1" ht="12.75" hidden="1">
      <c r="A630" s="298"/>
      <c r="B630" s="308" t="s">
        <v>1623</v>
      </c>
      <c r="C630" s="273">
        <v>0</v>
      </c>
      <c r="D630" s="203"/>
      <c r="E630" s="203"/>
      <c r="F630" s="249" t="e">
        <v>#DIV/0!</v>
      </c>
      <c r="G630" s="249" t="e">
        <v>#DIV/0!</v>
      </c>
      <c r="H630" s="203">
        <v>0</v>
      </c>
      <c r="I630" s="203">
        <v>0</v>
      </c>
    </row>
    <row r="631" spans="1:9" s="302" customFormat="1" ht="51" hidden="1">
      <c r="A631" s="298"/>
      <c r="B631" s="306" t="s">
        <v>1649</v>
      </c>
      <c r="C631" s="273">
        <v>0</v>
      </c>
      <c r="D631" s="203"/>
      <c r="E631" s="203"/>
      <c r="F631" s="249" t="e">
        <v>#DIV/0!</v>
      </c>
      <c r="G631" s="249" t="e">
        <v>#DIV/0!</v>
      </c>
      <c r="H631" s="203">
        <v>0</v>
      </c>
      <c r="I631" s="203">
        <v>0</v>
      </c>
    </row>
    <row r="632" spans="1:9" s="302" customFormat="1" ht="51" hidden="1">
      <c r="A632" s="298"/>
      <c r="B632" s="306" t="s">
        <v>1624</v>
      </c>
      <c r="C632" s="273">
        <v>0</v>
      </c>
      <c r="D632" s="203"/>
      <c r="E632" s="203"/>
      <c r="F632" s="249" t="e">
        <v>#DIV/0!</v>
      </c>
      <c r="G632" s="249" t="e">
        <v>#DIV/0!</v>
      </c>
      <c r="H632" s="203">
        <v>0</v>
      </c>
      <c r="I632" s="203">
        <v>0</v>
      </c>
    </row>
    <row r="633" spans="1:9" s="302" customFormat="1" ht="38.25" hidden="1">
      <c r="A633" s="298"/>
      <c r="B633" s="306" t="s">
        <v>1571</v>
      </c>
      <c r="C633" s="203">
        <v>0</v>
      </c>
      <c r="D633" s="203"/>
      <c r="E633" s="203"/>
      <c r="F633" s="249" t="e">
        <v>#DIV/0!</v>
      </c>
      <c r="G633" s="249" t="e">
        <v>#DIV/0!</v>
      </c>
      <c r="H633" s="203">
        <v>0</v>
      </c>
      <c r="I633" s="203">
        <v>0</v>
      </c>
    </row>
    <row r="634" spans="1:9" s="302" customFormat="1" ht="12.75">
      <c r="A634" s="298"/>
      <c r="B634" s="193" t="s">
        <v>1209</v>
      </c>
      <c r="C634" s="203">
        <v>-12188</v>
      </c>
      <c r="D634" s="203">
        <v>-12188</v>
      </c>
      <c r="E634" s="203">
        <v>10477643</v>
      </c>
      <c r="F634" s="249" t="s">
        <v>1205</v>
      </c>
      <c r="G634" s="249" t="s">
        <v>1205</v>
      </c>
      <c r="H634" s="203">
        <v>0</v>
      </c>
      <c r="I634" s="203">
        <v>1742003</v>
      </c>
    </row>
    <row r="635" spans="1:9" s="302" customFormat="1" ht="12.75">
      <c r="A635" s="298"/>
      <c r="B635" s="193" t="s">
        <v>1210</v>
      </c>
      <c r="C635" s="203">
        <v>12188</v>
      </c>
      <c r="D635" s="203">
        <v>12188</v>
      </c>
      <c r="E635" s="203">
        <v>12188</v>
      </c>
      <c r="F635" s="249" t="s">
        <v>1205</v>
      </c>
      <c r="G635" s="249" t="s">
        <v>1205</v>
      </c>
      <c r="H635" s="203">
        <v>0</v>
      </c>
      <c r="I635" s="203">
        <v>0</v>
      </c>
    </row>
    <row r="636" spans="1:9" s="302" customFormat="1" ht="12.75">
      <c r="A636" s="298"/>
      <c r="B636" s="259" t="s">
        <v>1623</v>
      </c>
      <c r="C636" s="203">
        <v>12188</v>
      </c>
      <c r="D636" s="203">
        <v>12188</v>
      </c>
      <c r="E636" s="203">
        <v>12188</v>
      </c>
      <c r="F636" s="249" t="s">
        <v>1205</v>
      </c>
      <c r="G636" s="249" t="s">
        <v>1205</v>
      </c>
      <c r="H636" s="203">
        <v>0</v>
      </c>
      <c r="I636" s="203">
        <v>0</v>
      </c>
    </row>
    <row r="637" spans="1:9" ht="37.5" customHeight="1">
      <c r="A637" s="247"/>
      <c r="B637" s="261" t="s">
        <v>1624</v>
      </c>
      <c r="C637" s="203">
        <v>12188</v>
      </c>
      <c r="D637" s="203">
        <v>12188</v>
      </c>
      <c r="E637" s="203">
        <v>12188</v>
      </c>
      <c r="F637" s="249" t="s">
        <v>1205</v>
      </c>
      <c r="G637" s="249" t="s">
        <v>1205</v>
      </c>
      <c r="H637" s="203">
        <v>0</v>
      </c>
      <c r="I637" s="203">
        <v>0</v>
      </c>
    </row>
    <row r="638" spans="1:9" ht="12.75">
      <c r="A638" s="247"/>
      <c r="B638" s="261"/>
      <c r="C638" s="203"/>
      <c r="D638" s="203"/>
      <c r="E638" s="203"/>
      <c r="F638" s="249"/>
      <c r="G638" s="249"/>
      <c r="H638" s="203"/>
      <c r="I638" s="203"/>
    </row>
    <row r="639" spans="1:9" ht="12.75">
      <c r="A639" s="247"/>
      <c r="B639" s="251" t="s">
        <v>1673</v>
      </c>
      <c r="C639" s="203"/>
      <c r="D639" s="203"/>
      <c r="E639" s="203"/>
      <c r="F639" s="249"/>
      <c r="G639" s="249"/>
      <c r="H639" s="203"/>
      <c r="I639" s="203"/>
    </row>
    <row r="640" spans="1:9" ht="12.75">
      <c r="A640" s="247"/>
      <c r="B640" s="252" t="s">
        <v>1599</v>
      </c>
      <c r="C640" s="272">
        <v>4817860</v>
      </c>
      <c r="D640" s="272">
        <v>1846322</v>
      </c>
      <c r="E640" s="272">
        <v>1504582</v>
      </c>
      <c r="F640" s="245">
        <v>31.22925946374531</v>
      </c>
      <c r="G640" s="245">
        <v>81.4907692157706</v>
      </c>
      <c r="H640" s="243">
        <v>375837</v>
      </c>
      <c r="I640" s="243">
        <v>341697</v>
      </c>
    </row>
    <row r="641" spans="1:9" s="302" customFormat="1" ht="25.5" hidden="1">
      <c r="A641" s="298"/>
      <c r="B641" s="310" t="s">
        <v>1612</v>
      </c>
      <c r="C641" s="300">
        <v>0</v>
      </c>
      <c r="D641" s="301"/>
      <c r="E641" s="301"/>
      <c r="F641" s="249" t="e">
        <v>#DIV/0!</v>
      </c>
      <c r="G641" s="249" t="e">
        <v>#DIV/0!</v>
      </c>
      <c r="H641" s="203">
        <v>0</v>
      </c>
      <c r="I641" s="203">
        <v>0</v>
      </c>
    </row>
    <row r="642" spans="1:9" ht="12.75">
      <c r="A642" s="247"/>
      <c r="B642" s="259" t="s">
        <v>1616</v>
      </c>
      <c r="C642" s="273">
        <v>431525</v>
      </c>
      <c r="D642" s="203">
        <v>341740</v>
      </c>
      <c r="E642" s="203">
        <v>0</v>
      </c>
      <c r="F642" s="249">
        <v>0</v>
      </c>
      <c r="G642" s="249">
        <v>0</v>
      </c>
      <c r="H642" s="203">
        <v>34140</v>
      </c>
      <c r="I642" s="203">
        <v>0</v>
      </c>
    </row>
    <row r="643" spans="1:9" ht="12.75">
      <c r="A643" s="247"/>
      <c r="B643" s="259" t="s">
        <v>1600</v>
      </c>
      <c r="C643" s="273">
        <v>4386335</v>
      </c>
      <c r="D643" s="273">
        <v>1504582</v>
      </c>
      <c r="E643" s="273">
        <v>1504582</v>
      </c>
      <c r="F643" s="249">
        <v>34.301575233081834</v>
      </c>
      <c r="G643" s="249">
        <v>100</v>
      </c>
      <c r="H643" s="203">
        <v>341697</v>
      </c>
      <c r="I643" s="203">
        <v>341697</v>
      </c>
    </row>
    <row r="644" spans="1:9" ht="25.5">
      <c r="A644" s="247"/>
      <c r="B644" s="261" t="s">
        <v>1601</v>
      </c>
      <c r="C644" s="273">
        <v>4386335</v>
      </c>
      <c r="D644" s="203">
        <v>1504582</v>
      </c>
      <c r="E644" s="203">
        <v>1504582</v>
      </c>
      <c r="F644" s="249">
        <v>34.301575233081834</v>
      </c>
      <c r="G644" s="249">
        <v>100</v>
      </c>
      <c r="H644" s="203">
        <v>341697</v>
      </c>
      <c r="I644" s="203">
        <v>341697</v>
      </c>
    </row>
    <row r="645" spans="1:9" ht="12.75">
      <c r="A645" s="247"/>
      <c r="B645" s="252" t="s">
        <v>1602</v>
      </c>
      <c r="C645" s="243">
        <v>4817860</v>
      </c>
      <c r="D645" s="243">
        <v>1846322</v>
      </c>
      <c r="E645" s="243">
        <v>1010952</v>
      </c>
      <c r="F645" s="245">
        <v>20.983424175878916</v>
      </c>
      <c r="G645" s="245">
        <v>54.75491274003126</v>
      </c>
      <c r="H645" s="243">
        <v>375837</v>
      </c>
      <c r="I645" s="243">
        <v>376202</v>
      </c>
    </row>
    <row r="646" spans="1:9" ht="12.75">
      <c r="A646" s="247"/>
      <c r="B646" s="259" t="s">
        <v>1603</v>
      </c>
      <c r="C646" s="273">
        <v>4306660</v>
      </c>
      <c r="D646" s="273">
        <v>1696710</v>
      </c>
      <c r="E646" s="273">
        <v>1000838</v>
      </c>
      <c r="F646" s="249">
        <v>23.239308419982073</v>
      </c>
      <c r="G646" s="249">
        <v>58.98698068615143</v>
      </c>
      <c r="H646" s="203">
        <v>311637</v>
      </c>
      <c r="I646" s="203">
        <v>376202</v>
      </c>
    </row>
    <row r="647" spans="1:9" ht="12.75">
      <c r="A647" s="247"/>
      <c r="B647" s="274" t="s">
        <v>1604</v>
      </c>
      <c r="C647" s="273">
        <v>4305710</v>
      </c>
      <c r="D647" s="273">
        <v>1695760</v>
      </c>
      <c r="E647" s="273">
        <v>1000070</v>
      </c>
      <c r="F647" s="249">
        <v>23.226599097477536</v>
      </c>
      <c r="G647" s="249">
        <v>58.974736991083645</v>
      </c>
      <c r="H647" s="203">
        <v>311637</v>
      </c>
      <c r="I647" s="203">
        <v>376202</v>
      </c>
    </row>
    <row r="648" spans="1:9" ht="12.75">
      <c r="A648" s="247"/>
      <c r="B648" s="276" t="s">
        <v>1605</v>
      </c>
      <c r="C648" s="273">
        <v>3158967</v>
      </c>
      <c r="D648" s="203">
        <v>1128072</v>
      </c>
      <c r="E648" s="203">
        <v>886296</v>
      </c>
      <c r="F648" s="249">
        <v>28.056513410871336</v>
      </c>
      <c r="G648" s="249">
        <v>78.56732548986236</v>
      </c>
      <c r="H648" s="203">
        <v>226831</v>
      </c>
      <c r="I648" s="203">
        <v>353660</v>
      </c>
    </row>
    <row r="649" spans="1:9" ht="12.75">
      <c r="A649" s="247"/>
      <c r="B649" s="280" t="s">
        <v>1606</v>
      </c>
      <c r="C649" s="273">
        <v>2225165</v>
      </c>
      <c r="D649" s="203">
        <v>806500</v>
      </c>
      <c r="E649" s="203">
        <v>557692</v>
      </c>
      <c r="F649" s="249">
        <v>25.062950387948757</v>
      </c>
      <c r="G649" s="249">
        <v>69.14965902045877</v>
      </c>
      <c r="H649" s="203">
        <v>160600</v>
      </c>
      <c r="I649" s="203">
        <v>221874</v>
      </c>
    </row>
    <row r="650" spans="1:9" ht="12.75">
      <c r="A650" s="247"/>
      <c r="B650" s="276" t="s">
        <v>1607</v>
      </c>
      <c r="C650" s="273">
        <v>1146743</v>
      </c>
      <c r="D650" s="203">
        <v>567688</v>
      </c>
      <c r="E650" s="203">
        <v>113774</v>
      </c>
      <c r="F650" s="249">
        <v>9.92149069146269</v>
      </c>
      <c r="G650" s="249">
        <v>20.041642592409914</v>
      </c>
      <c r="H650" s="203">
        <v>84806</v>
      </c>
      <c r="I650" s="203">
        <v>22542</v>
      </c>
    </row>
    <row r="651" spans="1:9" s="302" customFormat="1" ht="12.75" hidden="1">
      <c r="A651" s="298"/>
      <c r="B651" s="304" t="s">
        <v>1640</v>
      </c>
      <c r="C651" s="300">
        <v>0</v>
      </c>
      <c r="D651" s="301"/>
      <c r="E651" s="301"/>
      <c r="F651" s="249" t="e">
        <v>#DIV/0!</v>
      </c>
      <c r="G651" s="249" t="e">
        <v>#DIV/0!</v>
      </c>
      <c r="H651" s="203">
        <v>0</v>
      </c>
      <c r="I651" s="203">
        <v>0</v>
      </c>
    </row>
    <row r="652" spans="1:9" ht="12.75">
      <c r="A652" s="247"/>
      <c r="B652" s="274" t="s">
        <v>1608</v>
      </c>
      <c r="C652" s="273">
        <v>250</v>
      </c>
      <c r="D652" s="273">
        <v>250</v>
      </c>
      <c r="E652" s="273">
        <v>200</v>
      </c>
      <c r="F652" s="249">
        <v>80</v>
      </c>
      <c r="G652" s="249">
        <v>80</v>
      </c>
      <c r="H652" s="203">
        <v>0</v>
      </c>
      <c r="I652" s="203">
        <v>0</v>
      </c>
    </row>
    <row r="653" spans="1:9" ht="12.75">
      <c r="A653" s="247"/>
      <c r="B653" s="276" t="s">
        <v>1620</v>
      </c>
      <c r="C653" s="273">
        <v>250</v>
      </c>
      <c r="D653" s="203">
        <v>250</v>
      </c>
      <c r="E653" s="203">
        <v>200</v>
      </c>
      <c r="F653" s="249">
        <v>80</v>
      </c>
      <c r="G653" s="249">
        <v>80</v>
      </c>
      <c r="H653" s="203">
        <v>0</v>
      </c>
      <c r="I653" s="203">
        <v>0</v>
      </c>
    </row>
    <row r="654" spans="1:9" s="302" customFormat="1" ht="12.75" hidden="1">
      <c r="A654" s="298"/>
      <c r="B654" s="299" t="s">
        <v>1609</v>
      </c>
      <c r="C654" s="300">
        <v>0</v>
      </c>
      <c r="D654" s="301"/>
      <c r="E654" s="301"/>
      <c r="F654" s="249" t="e">
        <v>#DIV/0!</v>
      </c>
      <c r="G654" s="249" t="e">
        <v>#DIV/0!</v>
      </c>
      <c r="H654" s="203">
        <v>0</v>
      </c>
      <c r="I654" s="203">
        <v>0</v>
      </c>
    </row>
    <row r="655" spans="1:9" ht="25.5">
      <c r="A655" s="247"/>
      <c r="B655" s="261" t="s">
        <v>1613</v>
      </c>
      <c r="C655" s="273">
        <v>700</v>
      </c>
      <c r="D655" s="273">
        <v>700</v>
      </c>
      <c r="E655" s="273">
        <v>568</v>
      </c>
      <c r="F655" s="249">
        <v>81.14285714285714</v>
      </c>
      <c r="G655" s="249">
        <v>81.14285714285714</v>
      </c>
      <c r="H655" s="203">
        <v>0</v>
      </c>
      <c r="I655" s="203">
        <v>0</v>
      </c>
    </row>
    <row r="656" spans="1:9" s="302" customFormat="1" ht="25.5" hidden="1">
      <c r="A656" s="298"/>
      <c r="B656" s="303" t="s">
        <v>1642</v>
      </c>
      <c r="C656" s="300">
        <v>0</v>
      </c>
      <c r="D656" s="301"/>
      <c r="E656" s="301"/>
      <c r="F656" s="249" t="e">
        <v>#DIV/0!</v>
      </c>
      <c r="G656" s="249" t="e">
        <v>#DIV/0!</v>
      </c>
      <c r="H656" s="203">
        <v>0</v>
      </c>
      <c r="I656" s="203">
        <v>0</v>
      </c>
    </row>
    <row r="657" spans="1:9" ht="12.75">
      <c r="A657" s="247"/>
      <c r="B657" s="284" t="s">
        <v>1614</v>
      </c>
      <c r="C657" s="273">
        <v>700</v>
      </c>
      <c r="D657" s="203">
        <v>700</v>
      </c>
      <c r="E657" s="203">
        <v>568</v>
      </c>
      <c r="F657" s="249">
        <v>81.14285714285714</v>
      </c>
      <c r="G657" s="249">
        <v>81.14285714285714</v>
      </c>
      <c r="H657" s="203">
        <v>0</v>
      </c>
      <c r="I657" s="203">
        <v>0</v>
      </c>
    </row>
    <row r="658" spans="1:9" ht="12.75">
      <c r="A658" s="247"/>
      <c r="B658" s="259" t="s">
        <v>1558</v>
      </c>
      <c r="C658" s="273">
        <v>511200</v>
      </c>
      <c r="D658" s="273">
        <v>149612</v>
      </c>
      <c r="E658" s="273">
        <v>10114</v>
      </c>
      <c r="F658" s="249">
        <v>1.9784820031298906</v>
      </c>
      <c r="G658" s="249">
        <v>6.760152928909447</v>
      </c>
      <c r="H658" s="203">
        <v>64200</v>
      </c>
      <c r="I658" s="203">
        <v>0</v>
      </c>
    </row>
    <row r="659" spans="1:9" ht="12.75">
      <c r="A659" s="247"/>
      <c r="B659" s="274" t="s">
        <v>1610</v>
      </c>
      <c r="C659" s="273">
        <v>511200</v>
      </c>
      <c r="D659" s="203">
        <v>149612</v>
      </c>
      <c r="E659" s="203">
        <v>10114</v>
      </c>
      <c r="F659" s="249">
        <v>1.9784820031298906</v>
      </c>
      <c r="G659" s="249">
        <v>6.760152928909447</v>
      </c>
      <c r="H659" s="203">
        <v>64200</v>
      </c>
      <c r="I659" s="203">
        <v>0</v>
      </c>
    </row>
    <row r="660" spans="1:9" ht="12.75">
      <c r="A660" s="247"/>
      <c r="B660" s="193"/>
      <c r="C660" s="203"/>
      <c r="D660" s="203"/>
      <c r="E660" s="203"/>
      <c r="F660" s="249"/>
      <c r="G660" s="249"/>
      <c r="H660" s="203"/>
      <c r="I660" s="203"/>
    </row>
    <row r="661" spans="1:9" ht="12.75">
      <c r="A661" s="247"/>
      <c r="B661" s="251" t="s">
        <v>1674</v>
      </c>
      <c r="C661" s="243"/>
      <c r="D661" s="203"/>
      <c r="E661" s="203"/>
      <c r="F661" s="249"/>
      <c r="G661" s="249"/>
      <c r="H661" s="203"/>
      <c r="I661" s="203"/>
    </row>
    <row r="662" spans="1:9" ht="12.75">
      <c r="A662" s="247"/>
      <c r="B662" s="252" t="s">
        <v>1599</v>
      </c>
      <c r="C662" s="272">
        <v>3750238</v>
      </c>
      <c r="D662" s="272">
        <v>1598741</v>
      </c>
      <c r="E662" s="272">
        <v>1577932</v>
      </c>
      <c r="F662" s="245">
        <v>42.07551627390048</v>
      </c>
      <c r="G662" s="245">
        <v>98.69841331397643</v>
      </c>
      <c r="H662" s="243">
        <v>304792</v>
      </c>
      <c r="I662" s="243">
        <v>304852</v>
      </c>
    </row>
    <row r="663" spans="1:9" ht="25.5">
      <c r="A663" s="247"/>
      <c r="B663" s="283" t="s">
        <v>1612</v>
      </c>
      <c r="C663" s="273">
        <v>200</v>
      </c>
      <c r="D663" s="203">
        <v>200</v>
      </c>
      <c r="E663" s="203">
        <v>475</v>
      </c>
      <c r="F663" s="249">
        <v>237.5</v>
      </c>
      <c r="G663" s="249">
        <v>237.5</v>
      </c>
      <c r="H663" s="203">
        <v>0</v>
      </c>
      <c r="I663" s="203">
        <v>60</v>
      </c>
    </row>
    <row r="664" spans="1:9" ht="12.75">
      <c r="A664" s="247"/>
      <c r="B664" s="259" t="s">
        <v>1616</v>
      </c>
      <c r="C664" s="273">
        <v>21084</v>
      </c>
      <c r="D664" s="203">
        <v>21084</v>
      </c>
      <c r="E664" s="203">
        <v>0</v>
      </c>
      <c r="F664" s="249">
        <v>0</v>
      </c>
      <c r="G664" s="249">
        <v>0</v>
      </c>
      <c r="H664" s="203">
        <v>0</v>
      </c>
      <c r="I664" s="203">
        <v>0</v>
      </c>
    </row>
    <row r="665" spans="1:9" ht="12.75">
      <c r="A665" s="247"/>
      <c r="B665" s="259" t="s">
        <v>1600</v>
      </c>
      <c r="C665" s="273">
        <v>3728954</v>
      </c>
      <c r="D665" s="273">
        <v>1577457</v>
      </c>
      <c r="E665" s="273">
        <v>1577457</v>
      </c>
      <c r="F665" s="249">
        <v>42.302935353989355</v>
      </c>
      <c r="G665" s="249">
        <v>100</v>
      </c>
      <c r="H665" s="203">
        <v>304792</v>
      </c>
      <c r="I665" s="203">
        <v>304792</v>
      </c>
    </row>
    <row r="666" spans="1:9" ht="25.5">
      <c r="A666" s="247"/>
      <c r="B666" s="261" t="s">
        <v>1601</v>
      </c>
      <c r="C666" s="273">
        <v>3728954</v>
      </c>
      <c r="D666" s="203">
        <v>1577457</v>
      </c>
      <c r="E666" s="203">
        <v>1577457</v>
      </c>
      <c r="F666" s="249">
        <v>42.302935353989355</v>
      </c>
      <c r="G666" s="249">
        <v>100</v>
      </c>
      <c r="H666" s="203">
        <v>304792</v>
      </c>
      <c r="I666" s="203">
        <v>304792</v>
      </c>
    </row>
    <row r="667" spans="1:9" ht="12.75">
      <c r="A667" s="247"/>
      <c r="B667" s="252" t="s">
        <v>1602</v>
      </c>
      <c r="C667" s="243">
        <v>3750238</v>
      </c>
      <c r="D667" s="243">
        <v>1598741</v>
      </c>
      <c r="E667" s="243">
        <v>1265122</v>
      </c>
      <c r="F667" s="245">
        <v>33.73444565384917</v>
      </c>
      <c r="G667" s="245">
        <v>79.132392301192</v>
      </c>
      <c r="H667" s="243">
        <v>304792</v>
      </c>
      <c r="I667" s="243">
        <v>244622</v>
      </c>
    </row>
    <row r="668" spans="1:9" ht="12.75">
      <c r="A668" s="247"/>
      <c r="B668" s="259" t="s">
        <v>1603</v>
      </c>
      <c r="C668" s="273">
        <v>3632846</v>
      </c>
      <c r="D668" s="273">
        <v>1481349</v>
      </c>
      <c r="E668" s="273">
        <v>1260534</v>
      </c>
      <c r="F668" s="249">
        <v>34.698250352478475</v>
      </c>
      <c r="G668" s="249">
        <v>85.09365450005367</v>
      </c>
      <c r="H668" s="203">
        <v>304792</v>
      </c>
      <c r="I668" s="203">
        <v>243643</v>
      </c>
    </row>
    <row r="669" spans="1:9" ht="12.75">
      <c r="A669" s="247"/>
      <c r="B669" s="274" t="s">
        <v>1604</v>
      </c>
      <c r="C669" s="273">
        <v>3624167</v>
      </c>
      <c r="D669" s="273">
        <v>1472670</v>
      </c>
      <c r="E669" s="273">
        <v>1257557</v>
      </c>
      <c r="F669" s="249">
        <v>34.69920122334319</v>
      </c>
      <c r="G669" s="249">
        <v>85.39299367814921</v>
      </c>
      <c r="H669" s="203">
        <v>304792</v>
      </c>
      <c r="I669" s="203">
        <v>243643</v>
      </c>
    </row>
    <row r="670" spans="1:9" ht="12.75">
      <c r="A670" s="247"/>
      <c r="B670" s="276" t="s">
        <v>1605</v>
      </c>
      <c r="C670" s="273">
        <v>3221918</v>
      </c>
      <c r="D670" s="203">
        <v>1226328</v>
      </c>
      <c r="E670" s="203">
        <v>1170568</v>
      </c>
      <c r="F670" s="249">
        <v>36.33140259932127</v>
      </c>
      <c r="G670" s="249">
        <v>95.45309248422934</v>
      </c>
      <c r="H670" s="203">
        <v>225893</v>
      </c>
      <c r="I670" s="203">
        <v>227753</v>
      </c>
    </row>
    <row r="671" spans="1:9" ht="12.75">
      <c r="A671" s="247"/>
      <c r="B671" s="280" t="s">
        <v>1606</v>
      </c>
      <c r="C671" s="273">
        <v>2467771</v>
      </c>
      <c r="D671" s="203">
        <v>939905</v>
      </c>
      <c r="E671" s="203">
        <v>892673</v>
      </c>
      <c r="F671" s="249">
        <v>36.173251083670245</v>
      </c>
      <c r="G671" s="249">
        <v>94.97481128411914</v>
      </c>
      <c r="H671" s="203">
        <v>173981</v>
      </c>
      <c r="I671" s="203">
        <v>171466</v>
      </c>
    </row>
    <row r="672" spans="1:9" ht="12.75">
      <c r="A672" s="247"/>
      <c r="B672" s="276" t="s">
        <v>1607</v>
      </c>
      <c r="C672" s="273">
        <v>402249</v>
      </c>
      <c r="D672" s="203">
        <v>246342</v>
      </c>
      <c r="E672" s="203">
        <v>86989</v>
      </c>
      <c r="F672" s="249">
        <v>21.625659728178316</v>
      </c>
      <c r="G672" s="249">
        <v>35.31228941877552</v>
      </c>
      <c r="H672" s="203">
        <v>78899</v>
      </c>
      <c r="I672" s="203">
        <v>15890</v>
      </c>
    </row>
    <row r="673" spans="1:9" s="302" customFormat="1" ht="12.75" hidden="1">
      <c r="A673" s="298"/>
      <c r="B673" s="304" t="s">
        <v>1640</v>
      </c>
      <c r="C673" s="300">
        <v>0</v>
      </c>
      <c r="D673" s="301"/>
      <c r="E673" s="301"/>
      <c r="F673" s="249" t="e">
        <v>#DIV/0!</v>
      </c>
      <c r="G673" s="249" t="e">
        <v>#DIV/0!</v>
      </c>
      <c r="H673" s="203">
        <v>0</v>
      </c>
      <c r="I673" s="203">
        <v>0</v>
      </c>
    </row>
    <row r="674" spans="1:9" s="302" customFormat="1" ht="12.75" hidden="1">
      <c r="A674" s="298"/>
      <c r="B674" s="304" t="s">
        <v>1608</v>
      </c>
      <c r="C674" s="300">
        <v>0</v>
      </c>
      <c r="D674" s="301"/>
      <c r="E674" s="301"/>
      <c r="F674" s="249" t="e">
        <v>#DIV/0!</v>
      </c>
      <c r="G674" s="249" t="e">
        <v>#DIV/0!</v>
      </c>
      <c r="H674" s="203">
        <v>0</v>
      </c>
      <c r="I674" s="203">
        <v>0</v>
      </c>
    </row>
    <row r="675" spans="1:9" s="302" customFormat="1" ht="12.75" hidden="1">
      <c r="A675" s="298"/>
      <c r="B675" s="299" t="s">
        <v>1620</v>
      </c>
      <c r="C675" s="300">
        <v>0</v>
      </c>
      <c r="D675" s="301"/>
      <c r="E675" s="301"/>
      <c r="F675" s="249" t="e">
        <v>#DIV/0!</v>
      </c>
      <c r="G675" s="249" t="e">
        <v>#DIV/0!</v>
      </c>
      <c r="H675" s="203">
        <v>0</v>
      </c>
      <c r="I675" s="203">
        <v>0</v>
      </c>
    </row>
    <row r="676" spans="1:9" s="302" customFormat="1" ht="12.75" hidden="1">
      <c r="A676" s="298"/>
      <c r="B676" s="299" t="s">
        <v>1609</v>
      </c>
      <c r="C676" s="300">
        <v>0</v>
      </c>
      <c r="D676" s="301"/>
      <c r="E676" s="301"/>
      <c r="F676" s="249" t="e">
        <v>#DIV/0!</v>
      </c>
      <c r="G676" s="249" t="e">
        <v>#DIV/0!</v>
      </c>
      <c r="H676" s="203">
        <v>0</v>
      </c>
      <c r="I676" s="203">
        <v>0</v>
      </c>
    </row>
    <row r="677" spans="1:9" ht="25.5">
      <c r="A677" s="247"/>
      <c r="B677" s="261" t="s">
        <v>1613</v>
      </c>
      <c r="C677" s="273">
        <v>8679</v>
      </c>
      <c r="D677" s="273">
        <v>8679</v>
      </c>
      <c r="E677" s="273">
        <v>2977</v>
      </c>
      <c r="F677" s="249">
        <v>34.30118677266966</v>
      </c>
      <c r="G677" s="249">
        <v>34.30118677266966</v>
      </c>
      <c r="H677" s="203">
        <v>0</v>
      </c>
      <c r="I677" s="203">
        <v>0</v>
      </c>
    </row>
    <row r="678" spans="1:9" s="302" customFormat="1" ht="25.5" hidden="1">
      <c r="A678" s="298"/>
      <c r="B678" s="303" t="s">
        <v>1642</v>
      </c>
      <c r="C678" s="300">
        <v>0</v>
      </c>
      <c r="D678" s="301"/>
      <c r="E678" s="301"/>
      <c r="F678" s="249" t="e">
        <v>#DIV/0!</v>
      </c>
      <c r="G678" s="249" t="e">
        <v>#DIV/0!</v>
      </c>
      <c r="H678" s="203">
        <v>0</v>
      </c>
      <c r="I678" s="203">
        <v>0</v>
      </c>
    </row>
    <row r="679" spans="1:9" ht="12.75">
      <c r="A679" s="247"/>
      <c r="B679" s="284" t="s">
        <v>1614</v>
      </c>
      <c r="C679" s="273">
        <v>8679</v>
      </c>
      <c r="D679" s="203">
        <v>8679</v>
      </c>
      <c r="E679" s="203">
        <v>2977</v>
      </c>
      <c r="F679" s="249">
        <v>34.30118677266966</v>
      </c>
      <c r="G679" s="249">
        <v>34.30118677266966</v>
      </c>
      <c r="H679" s="203">
        <v>0</v>
      </c>
      <c r="I679" s="203">
        <v>0</v>
      </c>
    </row>
    <row r="680" spans="1:9" ht="12.75">
      <c r="A680" s="247"/>
      <c r="B680" s="259" t="s">
        <v>1558</v>
      </c>
      <c r="C680" s="273">
        <v>117392</v>
      </c>
      <c r="D680" s="273">
        <v>117392</v>
      </c>
      <c r="E680" s="273">
        <v>4588</v>
      </c>
      <c r="F680" s="249">
        <v>3.908273136159193</v>
      </c>
      <c r="G680" s="249">
        <v>3.908273136159193</v>
      </c>
      <c r="H680" s="203">
        <v>0</v>
      </c>
      <c r="I680" s="203">
        <v>979</v>
      </c>
    </row>
    <row r="681" spans="1:9" ht="12.75">
      <c r="A681" s="247"/>
      <c r="B681" s="274" t="s">
        <v>1610</v>
      </c>
      <c r="C681" s="273">
        <v>117392</v>
      </c>
      <c r="D681" s="203">
        <v>117392</v>
      </c>
      <c r="E681" s="203">
        <v>4588</v>
      </c>
      <c r="F681" s="249">
        <v>3.908273136159193</v>
      </c>
      <c r="G681" s="249">
        <v>3.908273136159193</v>
      </c>
      <c r="H681" s="203">
        <v>0</v>
      </c>
      <c r="I681" s="203">
        <v>979</v>
      </c>
    </row>
    <row r="682" spans="1:9" ht="12.75">
      <c r="A682" s="247"/>
      <c r="B682" s="251"/>
      <c r="C682" s="243"/>
      <c r="D682" s="203"/>
      <c r="E682" s="203"/>
      <c r="F682" s="249"/>
      <c r="G682" s="249"/>
      <c r="H682" s="203"/>
      <c r="I682" s="203"/>
    </row>
    <row r="683" spans="1:9" ht="12.75">
      <c r="A683" s="247"/>
      <c r="B683" s="251" t="s">
        <v>1675</v>
      </c>
      <c r="C683" s="203"/>
      <c r="D683" s="203"/>
      <c r="E683" s="203"/>
      <c r="F683" s="249"/>
      <c r="G683" s="249"/>
      <c r="H683" s="203"/>
      <c r="I683" s="203"/>
    </row>
    <row r="684" spans="1:9" ht="12.75">
      <c r="A684" s="247"/>
      <c r="B684" s="252" t="s">
        <v>1599</v>
      </c>
      <c r="C684" s="272">
        <v>515925130</v>
      </c>
      <c r="D684" s="272">
        <v>208873048</v>
      </c>
      <c r="E684" s="272">
        <v>209421860</v>
      </c>
      <c r="F684" s="245">
        <v>40.5915214868483</v>
      </c>
      <c r="G684" s="245">
        <v>100.26274907426065</v>
      </c>
      <c r="H684" s="243">
        <v>40814012</v>
      </c>
      <c r="I684" s="243">
        <v>41441537</v>
      </c>
    </row>
    <row r="685" spans="1:9" ht="25.5">
      <c r="A685" s="247"/>
      <c r="B685" s="283" t="s">
        <v>1612</v>
      </c>
      <c r="C685" s="273">
        <v>11734547</v>
      </c>
      <c r="D685" s="203">
        <v>4647155</v>
      </c>
      <c r="E685" s="203">
        <v>4930481</v>
      </c>
      <c r="F685" s="249">
        <v>42.016798773740476</v>
      </c>
      <c r="G685" s="249">
        <v>106.09676242776493</v>
      </c>
      <c r="H685" s="203">
        <v>719934</v>
      </c>
      <c r="I685" s="203">
        <v>1364659</v>
      </c>
    </row>
    <row r="686" spans="1:9" ht="12.75">
      <c r="A686" s="247"/>
      <c r="B686" s="259" t="s">
        <v>1616</v>
      </c>
      <c r="C686" s="273">
        <v>576765</v>
      </c>
      <c r="D686" s="203">
        <v>301756</v>
      </c>
      <c r="E686" s="203">
        <v>85951</v>
      </c>
      <c r="F686" s="249">
        <v>14.90225655162848</v>
      </c>
      <c r="G686" s="249">
        <v>28.483609273717835</v>
      </c>
      <c r="H686" s="203">
        <v>4905</v>
      </c>
      <c r="I686" s="203">
        <v>58343</v>
      </c>
    </row>
    <row r="687" spans="1:9" ht="25.5">
      <c r="A687" s="247"/>
      <c r="B687" s="261" t="s">
        <v>1632</v>
      </c>
      <c r="C687" s="273">
        <v>2846</v>
      </c>
      <c r="D687" s="203">
        <v>1300</v>
      </c>
      <c r="E687" s="203">
        <v>0</v>
      </c>
      <c r="F687" s="249">
        <v>0</v>
      </c>
      <c r="G687" s="249">
        <v>0</v>
      </c>
      <c r="H687" s="203">
        <v>260</v>
      </c>
      <c r="I687" s="203">
        <v>0</v>
      </c>
    </row>
    <row r="688" spans="1:9" ht="12.75">
      <c r="A688" s="247"/>
      <c r="B688" s="283" t="s">
        <v>1626</v>
      </c>
      <c r="C688" s="273">
        <v>847648</v>
      </c>
      <c r="D688" s="273">
        <v>353182</v>
      </c>
      <c r="E688" s="273">
        <v>834473</v>
      </c>
      <c r="F688" s="249">
        <v>98.44569915814112</v>
      </c>
      <c r="G688" s="249">
        <v>236.2727998595625</v>
      </c>
      <c r="H688" s="203">
        <v>70638</v>
      </c>
      <c r="I688" s="203">
        <v>0</v>
      </c>
    </row>
    <row r="689" spans="1:9" ht="12.75">
      <c r="A689" s="247"/>
      <c r="B689" s="289" t="s">
        <v>1627</v>
      </c>
      <c r="C689" s="273">
        <v>847648</v>
      </c>
      <c r="D689" s="273">
        <v>353182</v>
      </c>
      <c r="E689" s="273">
        <v>834473</v>
      </c>
      <c r="F689" s="249">
        <v>98.44569915814112</v>
      </c>
      <c r="G689" s="249">
        <v>236.2727998595625</v>
      </c>
      <c r="H689" s="203">
        <v>70638</v>
      </c>
      <c r="I689" s="203">
        <v>0</v>
      </c>
    </row>
    <row r="690" spans="1:9" ht="25.5">
      <c r="A690" s="247"/>
      <c r="B690" s="284" t="s">
        <v>1628</v>
      </c>
      <c r="C690" s="273">
        <v>847648</v>
      </c>
      <c r="D690" s="273">
        <v>353182</v>
      </c>
      <c r="E690" s="273">
        <v>834473</v>
      </c>
      <c r="F690" s="249">
        <v>98.44569915814112</v>
      </c>
      <c r="G690" s="249">
        <v>236.2727998595625</v>
      </c>
      <c r="H690" s="203">
        <v>70638</v>
      </c>
      <c r="I690" s="203">
        <v>0</v>
      </c>
    </row>
    <row r="691" spans="1:9" ht="51">
      <c r="A691" s="247"/>
      <c r="B691" s="286" t="s">
        <v>1629</v>
      </c>
      <c r="C691" s="273">
        <v>847648</v>
      </c>
      <c r="D691" s="273">
        <v>353182</v>
      </c>
      <c r="E691" s="273">
        <v>834473</v>
      </c>
      <c r="F691" s="249">
        <v>98.44569915814112</v>
      </c>
      <c r="G691" s="249">
        <v>236.2727998595625</v>
      </c>
      <c r="H691" s="203">
        <v>70638</v>
      </c>
      <c r="I691" s="203">
        <v>0</v>
      </c>
    </row>
    <row r="692" spans="1:9" ht="51">
      <c r="A692" s="247"/>
      <c r="B692" s="295" t="s">
        <v>1653</v>
      </c>
      <c r="C692" s="273">
        <v>847648</v>
      </c>
      <c r="D692" s="203">
        <v>353182</v>
      </c>
      <c r="E692" s="203">
        <v>834473</v>
      </c>
      <c r="F692" s="249">
        <v>98.44569915814112</v>
      </c>
      <c r="G692" s="249">
        <v>236.2727998595625</v>
      </c>
      <c r="H692" s="203">
        <v>70638</v>
      </c>
      <c r="I692" s="203">
        <v>0</v>
      </c>
    </row>
    <row r="693" spans="1:9" ht="12.75">
      <c r="A693" s="247"/>
      <c r="B693" s="259" t="s">
        <v>1600</v>
      </c>
      <c r="C693" s="273">
        <v>502766170</v>
      </c>
      <c r="D693" s="273">
        <v>203570955</v>
      </c>
      <c r="E693" s="273">
        <v>203570955</v>
      </c>
      <c r="F693" s="249">
        <v>40.49018552700155</v>
      </c>
      <c r="G693" s="249">
        <v>100</v>
      </c>
      <c r="H693" s="203">
        <v>40018535</v>
      </c>
      <c r="I693" s="203">
        <v>40018535</v>
      </c>
    </row>
    <row r="694" spans="1:9" ht="25.5">
      <c r="A694" s="247"/>
      <c r="B694" s="261" t="s">
        <v>1601</v>
      </c>
      <c r="C694" s="273">
        <v>502766170</v>
      </c>
      <c r="D694" s="203">
        <v>203570955</v>
      </c>
      <c r="E694" s="203">
        <v>203570955</v>
      </c>
      <c r="F694" s="249">
        <v>40.49018552700155</v>
      </c>
      <c r="G694" s="249">
        <v>100</v>
      </c>
      <c r="H694" s="203">
        <v>40018535</v>
      </c>
      <c r="I694" s="203">
        <v>40018535</v>
      </c>
    </row>
    <row r="695" spans="1:9" ht="12.75">
      <c r="A695" s="247"/>
      <c r="B695" s="252" t="s">
        <v>1602</v>
      </c>
      <c r="C695" s="243">
        <v>515925130</v>
      </c>
      <c r="D695" s="243">
        <v>208873048</v>
      </c>
      <c r="E695" s="243">
        <v>180815090</v>
      </c>
      <c r="F695" s="245">
        <v>35.04676928607839</v>
      </c>
      <c r="G695" s="245">
        <v>86.56698014958828</v>
      </c>
      <c r="H695" s="243">
        <v>40814012</v>
      </c>
      <c r="I695" s="243">
        <v>43825764</v>
      </c>
    </row>
    <row r="696" spans="1:9" ht="12.75">
      <c r="A696" s="247"/>
      <c r="B696" s="259" t="s">
        <v>1603</v>
      </c>
      <c r="C696" s="273">
        <v>510247520</v>
      </c>
      <c r="D696" s="273">
        <v>206293783</v>
      </c>
      <c r="E696" s="273">
        <v>179292088</v>
      </c>
      <c r="F696" s="249">
        <v>35.13825760485813</v>
      </c>
      <c r="G696" s="249">
        <v>86.91104762958368</v>
      </c>
      <c r="H696" s="203">
        <v>40303929</v>
      </c>
      <c r="I696" s="203">
        <v>43451393</v>
      </c>
    </row>
    <row r="697" spans="1:9" ht="12.75">
      <c r="A697" s="247"/>
      <c r="B697" s="274" t="s">
        <v>1604</v>
      </c>
      <c r="C697" s="273">
        <v>75385110</v>
      </c>
      <c r="D697" s="273">
        <v>30685277</v>
      </c>
      <c r="E697" s="273">
        <v>25187892</v>
      </c>
      <c r="F697" s="249">
        <v>33.41229057037921</v>
      </c>
      <c r="G697" s="249">
        <v>82.08461667137631</v>
      </c>
      <c r="H697" s="203">
        <v>5899514</v>
      </c>
      <c r="I697" s="203">
        <v>5402395</v>
      </c>
    </row>
    <row r="698" spans="1:9" ht="12.75">
      <c r="A698" s="247"/>
      <c r="B698" s="276" t="s">
        <v>1605</v>
      </c>
      <c r="C698" s="273">
        <v>50532825</v>
      </c>
      <c r="D698" s="203">
        <v>20136778</v>
      </c>
      <c r="E698" s="203">
        <v>16430424</v>
      </c>
      <c r="F698" s="249">
        <v>32.51435873612844</v>
      </c>
      <c r="G698" s="249">
        <v>81.59410606801147</v>
      </c>
      <c r="H698" s="203">
        <v>3960162</v>
      </c>
      <c r="I698" s="203">
        <v>3329387</v>
      </c>
    </row>
    <row r="699" spans="1:9" ht="12.75">
      <c r="A699" s="247"/>
      <c r="B699" s="280" t="s">
        <v>1606</v>
      </c>
      <c r="C699" s="273">
        <v>38965954</v>
      </c>
      <c r="D699" s="203">
        <v>15497187</v>
      </c>
      <c r="E699" s="203">
        <v>12895401</v>
      </c>
      <c r="F699" s="249">
        <v>33.094021001</v>
      </c>
      <c r="G699" s="249">
        <v>83.21123698126634</v>
      </c>
      <c r="H699" s="203">
        <v>3147335</v>
      </c>
      <c r="I699" s="203">
        <v>2653560</v>
      </c>
    </row>
    <row r="700" spans="1:9" ht="12.75">
      <c r="A700" s="247"/>
      <c r="B700" s="276" t="s">
        <v>1607</v>
      </c>
      <c r="C700" s="273">
        <v>24852285</v>
      </c>
      <c r="D700" s="203">
        <v>10548499</v>
      </c>
      <c r="E700" s="203">
        <v>8757468</v>
      </c>
      <c r="F700" s="249">
        <v>35.23807971782071</v>
      </c>
      <c r="G700" s="249">
        <v>83.02098715656133</v>
      </c>
      <c r="H700" s="203">
        <v>1939352</v>
      </c>
      <c r="I700" s="203">
        <v>2073008</v>
      </c>
    </row>
    <row r="701" spans="1:9" s="302" customFormat="1" ht="12.75" hidden="1">
      <c r="A701" s="298"/>
      <c r="B701" s="304" t="s">
        <v>1640</v>
      </c>
      <c r="C701" s="300">
        <v>0</v>
      </c>
      <c r="D701" s="301"/>
      <c r="E701" s="301"/>
      <c r="F701" s="249" t="e">
        <v>#DIV/0!</v>
      </c>
      <c r="G701" s="249" t="e">
        <v>#DIV/0!</v>
      </c>
      <c r="H701" s="203">
        <v>0</v>
      </c>
      <c r="I701" s="203">
        <v>0</v>
      </c>
    </row>
    <row r="702" spans="1:9" ht="12.75">
      <c r="A702" s="247"/>
      <c r="B702" s="274" t="s">
        <v>1608</v>
      </c>
      <c r="C702" s="273">
        <v>434785202</v>
      </c>
      <c r="D702" s="273">
        <v>175573826</v>
      </c>
      <c r="E702" s="273">
        <v>154082730</v>
      </c>
      <c r="F702" s="249">
        <v>35.438816521634976</v>
      </c>
      <c r="G702" s="249">
        <v>87.7595103497944</v>
      </c>
      <c r="H702" s="203">
        <v>34403016</v>
      </c>
      <c r="I702" s="203">
        <v>38048998</v>
      </c>
    </row>
    <row r="703" spans="1:9" ht="12.75">
      <c r="A703" s="247"/>
      <c r="B703" s="276" t="s">
        <v>1620</v>
      </c>
      <c r="C703" s="273">
        <v>434036308</v>
      </c>
      <c r="D703" s="203">
        <v>175228776</v>
      </c>
      <c r="E703" s="203">
        <v>153775544</v>
      </c>
      <c r="F703" s="249">
        <v>35.42918902535684</v>
      </c>
      <c r="G703" s="249">
        <v>87.75701543449689</v>
      </c>
      <c r="H703" s="203">
        <v>34335066</v>
      </c>
      <c r="I703" s="203">
        <v>37984452</v>
      </c>
    </row>
    <row r="704" spans="1:9" ht="12.75">
      <c r="A704" s="247"/>
      <c r="B704" s="276" t="s">
        <v>1609</v>
      </c>
      <c r="C704" s="273">
        <v>748894</v>
      </c>
      <c r="D704" s="203">
        <v>345050</v>
      </c>
      <c r="E704" s="203">
        <v>307186</v>
      </c>
      <c r="F704" s="249">
        <v>41.01862212809824</v>
      </c>
      <c r="G704" s="249">
        <v>89.0265178959571</v>
      </c>
      <c r="H704" s="203">
        <v>67950</v>
      </c>
      <c r="I704" s="203">
        <v>64546</v>
      </c>
    </row>
    <row r="705" spans="1:9" ht="25.5">
      <c r="A705" s="247"/>
      <c r="B705" s="261" t="s">
        <v>1613</v>
      </c>
      <c r="C705" s="273">
        <v>74362</v>
      </c>
      <c r="D705" s="273">
        <v>33380</v>
      </c>
      <c r="E705" s="273">
        <v>21466</v>
      </c>
      <c r="F705" s="249">
        <v>28.86689438153896</v>
      </c>
      <c r="G705" s="249">
        <v>64.30796884361894</v>
      </c>
      <c r="H705" s="203">
        <v>1139</v>
      </c>
      <c r="I705" s="203">
        <v>0</v>
      </c>
    </row>
    <row r="706" spans="1:9" s="302" customFormat="1" ht="25.5" hidden="1">
      <c r="A706" s="298"/>
      <c r="B706" s="303" t="s">
        <v>1642</v>
      </c>
      <c r="C706" s="300">
        <v>0</v>
      </c>
      <c r="D706" s="301"/>
      <c r="E706" s="301"/>
      <c r="F706" s="249" t="e">
        <v>#DIV/0!</v>
      </c>
      <c r="G706" s="249" t="e">
        <v>#DIV/0!</v>
      </c>
      <c r="H706" s="203">
        <v>0</v>
      </c>
      <c r="I706" s="203">
        <v>0</v>
      </c>
    </row>
    <row r="707" spans="1:9" ht="12.75">
      <c r="A707" s="247"/>
      <c r="B707" s="284" t="s">
        <v>1614</v>
      </c>
      <c r="C707" s="273">
        <v>74362</v>
      </c>
      <c r="D707" s="203">
        <v>33380</v>
      </c>
      <c r="E707" s="203">
        <v>21466</v>
      </c>
      <c r="F707" s="249">
        <v>28.86689438153896</v>
      </c>
      <c r="G707" s="249">
        <v>64.30796884361894</v>
      </c>
      <c r="H707" s="203">
        <v>1139</v>
      </c>
      <c r="I707" s="203">
        <v>0</v>
      </c>
    </row>
    <row r="708" spans="1:9" ht="12.75">
      <c r="A708" s="247"/>
      <c r="B708" s="274" t="s">
        <v>1553</v>
      </c>
      <c r="C708" s="203">
        <v>2846</v>
      </c>
      <c r="D708" s="203">
        <v>1300</v>
      </c>
      <c r="E708" s="203">
        <v>0</v>
      </c>
      <c r="F708" s="249">
        <v>0</v>
      </c>
      <c r="G708" s="249">
        <v>0</v>
      </c>
      <c r="H708" s="203">
        <v>260</v>
      </c>
      <c r="I708" s="203">
        <v>0</v>
      </c>
    </row>
    <row r="709" spans="1:9" ht="25.5">
      <c r="A709" s="247"/>
      <c r="B709" s="284" t="s">
        <v>1636</v>
      </c>
      <c r="C709" s="203">
        <v>2846</v>
      </c>
      <c r="D709" s="203">
        <v>1300</v>
      </c>
      <c r="E709" s="203">
        <v>0</v>
      </c>
      <c r="F709" s="249">
        <v>0</v>
      </c>
      <c r="G709" s="249">
        <v>0</v>
      </c>
      <c r="H709" s="203">
        <v>260</v>
      </c>
      <c r="I709" s="203">
        <v>0</v>
      </c>
    </row>
    <row r="710" spans="1:9" ht="38.25">
      <c r="A710" s="247"/>
      <c r="B710" s="286" t="s">
        <v>1637</v>
      </c>
      <c r="C710" s="203">
        <v>2846</v>
      </c>
      <c r="D710" s="203">
        <v>1300</v>
      </c>
      <c r="E710" s="203">
        <v>0</v>
      </c>
      <c r="F710" s="249">
        <v>0</v>
      </c>
      <c r="G710" s="249">
        <v>0</v>
      </c>
      <c r="H710" s="203">
        <v>260</v>
      </c>
      <c r="I710" s="203">
        <v>0</v>
      </c>
    </row>
    <row r="711" spans="1:9" s="302" customFormat="1" ht="25.5" hidden="1">
      <c r="A711" s="298"/>
      <c r="B711" s="303" t="s">
        <v>1621</v>
      </c>
      <c r="C711" s="301">
        <v>0</v>
      </c>
      <c r="D711" s="301"/>
      <c r="E711" s="301"/>
      <c r="F711" s="249" t="e">
        <v>#DIV/0!</v>
      </c>
      <c r="G711" s="249" t="e">
        <v>#DIV/0!</v>
      </c>
      <c r="H711" s="203">
        <v>0</v>
      </c>
      <c r="I711" s="203">
        <v>0</v>
      </c>
    </row>
    <row r="712" spans="1:9" s="302" customFormat="1" ht="38.25" hidden="1">
      <c r="A712" s="298"/>
      <c r="B712" s="305" t="s">
        <v>1622</v>
      </c>
      <c r="C712" s="301">
        <v>0</v>
      </c>
      <c r="D712" s="301"/>
      <c r="E712" s="301"/>
      <c r="F712" s="249" t="e">
        <v>#DIV/0!</v>
      </c>
      <c r="G712" s="249" t="e">
        <v>#DIV/0!</v>
      </c>
      <c r="H712" s="203">
        <v>0</v>
      </c>
      <c r="I712" s="203">
        <v>0</v>
      </c>
    </row>
    <row r="713" spans="1:9" s="302" customFormat="1" ht="12.75" hidden="1">
      <c r="A713" s="298"/>
      <c r="B713" s="303" t="s">
        <v>1635</v>
      </c>
      <c r="C713" s="301">
        <v>0</v>
      </c>
      <c r="D713" s="301"/>
      <c r="E713" s="301"/>
      <c r="F713" s="249" t="e">
        <v>#DIV/0!</v>
      </c>
      <c r="G713" s="249" t="e">
        <v>#DIV/0!</v>
      </c>
      <c r="H713" s="203">
        <v>0</v>
      </c>
      <c r="I713" s="203">
        <v>0</v>
      </c>
    </row>
    <row r="714" spans="1:9" s="302" customFormat="1" ht="25.5" hidden="1">
      <c r="A714" s="298"/>
      <c r="B714" s="303" t="s">
        <v>1646</v>
      </c>
      <c r="C714" s="301">
        <v>0</v>
      </c>
      <c r="D714" s="301"/>
      <c r="E714" s="301"/>
      <c r="F714" s="249" t="e">
        <v>#DIV/0!</v>
      </c>
      <c r="G714" s="249" t="e">
        <v>#DIV/0!</v>
      </c>
      <c r="H714" s="203">
        <v>0</v>
      </c>
      <c r="I714" s="203">
        <v>0</v>
      </c>
    </row>
    <row r="715" spans="1:9" ht="12.75">
      <c r="A715" s="247"/>
      <c r="B715" s="259" t="s">
        <v>1558</v>
      </c>
      <c r="C715" s="273">
        <v>5677610</v>
      </c>
      <c r="D715" s="273">
        <v>2579265</v>
      </c>
      <c r="E715" s="273">
        <v>1523002</v>
      </c>
      <c r="F715" s="249">
        <v>26.824702647769044</v>
      </c>
      <c r="G715" s="249">
        <v>59.04790705879388</v>
      </c>
      <c r="H715" s="203">
        <v>510083</v>
      </c>
      <c r="I715" s="203">
        <v>374371</v>
      </c>
    </row>
    <row r="716" spans="1:9" ht="12.75">
      <c r="A716" s="247"/>
      <c r="B716" s="274" t="s">
        <v>1610</v>
      </c>
      <c r="C716" s="273">
        <v>5677610</v>
      </c>
      <c r="D716" s="203">
        <v>2579265</v>
      </c>
      <c r="E716" s="203">
        <v>1523002</v>
      </c>
      <c r="F716" s="249">
        <v>26.824702647769044</v>
      </c>
      <c r="G716" s="249">
        <v>59.04790705879388</v>
      </c>
      <c r="H716" s="203">
        <v>510083</v>
      </c>
      <c r="I716" s="203">
        <v>374371</v>
      </c>
    </row>
    <row r="717" spans="1:9" s="302" customFormat="1" ht="12.75" hidden="1">
      <c r="A717" s="298"/>
      <c r="B717" s="304" t="s">
        <v>1647</v>
      </c>
      <c r="C717" s="300">
        <v>0</v>
      </c>
      <c r="D717" s="301"/>
      <c r="E717" s="301"/>
      <c r="F717" s="249" t="e">
        <v>#DIV/0!</v>
      </c>
      <c r="G717" s="249" t="e">
        <v>#DIV/0!</v>
      </c>
      <c r="H717" s="203">
        <v>0</v>
      </c>
      <c r="I717" s="203">
        <v>0</v>
      </c>
    </row>
    <row r="718" spans="1:9" s="302" customFormat="1" ht="25.5" hidden="1">
      <c r="A718" s="298"/>
      <c r="B718" s="303" t="s">
        <v>1666</v>
      </c>
      <c r="C718" s="300">
        <v>0</v>
      </c>
      <c r="D718" s="301"/>
      <c r="E718" s="301"/>
      <c r="F718" s="249" t="e">
        <v>#DIV/0!</v>
      </c>
      <c r="G718" s="249" t="e">
        <v>#DIV/0!</v>
      </c>
      <c r="H718" s="203">
        <v>0</v>
      </c>
      <c r="I718" s="203">
        <v>0</v>
      </c>
    </row>
    <row r="719" spans="1:9" s="302" customFormat="1" ht="38.25" hidden="1">
      <c r="A719" s="298"/>
      <c r="B719" s="305" t="s">
        <v>1667</v>
      </c>
      <c r="C719" s="301">
        <v>0</v>
      </c>
      <c r="D719" s="301"/>
      <c r="E719" s="301"/>
      <c r="F719" s="249" t="e">
        <v>#DIV/0!</v>
      </c>
      <c r="G719" s="249" t="e">
        <v>#DIV/0!</v>
      </c>
      <c r="H719" s="203">
        <v>0</v>
      </c>
      <c r="I719" s="203">
        <v>0</v>
      </c>
    </row>
    <row r="720" spans="1:9" s="302" customFormat="1" ht="25.5" hidden="1">
      <c r="A720" s="298"/>
      <c r="B720" s="303" t="s">
        <v>1668</v>
      </c>
      <c r="C720" s="301">
        <v>0</v>
      </c>
      <c r="D720" s="301"/>
      <c r="E720" s="301"/>
      <c r="F720" s="249" t="e">
        <v>#DIV/0!</v>
      </c>
      <c r="G720" s="249" t="e">
        <v>#DIV/0!</v>
      </c>
      <c r="H720" s="203">
        <v>0</v>
      </c>
      <c r="I720" s="203">
        <v>0</v>
      </c>
    </row>
    <row r="721" spans="1:9" s="302" customFormat="1" ht="12.75" hidden="1">
      <c r="A721" s="298"/>
      <c r="B721" s="307" t="s">
        <v>1209</v>
      </c>
      <c r="C721" s="301">
        <v>0</v>
      </c>
      <c r="D721" s="301"/>
      <c r="E721" s="301"/>
      <c r="F721" s="249" t="e">
        <v>#DIV/0!</v>
      </c>
      <c r="G721" s="249" t="e">
        <v>#DIV/0!</v>
      </c>
      <c r="H721" s="203">
        <v>0</v>
      </c>
      <c r="I721" s="203">
        <v>0</v>
      </c>
    </row>
    <row r="722" spans="1:9" s="302" customFormat="1" ht="12.75" hidden="1">
      <c r="A722" s="298"/>
      <c r="B722" s="307" t="s">
        <v>1210</v>
      </c>
      <c r="C722" s="300">
        <v>0</v>
      </c>
      <c r="D722" s="301"/>
      <c r="E722" s="301"/>
      <c r="F722" s="249" t="e">
        <v>#DIV/0!</v>
      </c>
      <c r="G722" s="249" t="e">
        <v>#DIV/0!</v>
      </c>
      <c r="H722" s="203">
        <v>0</v>
      </c>
      <c r="I722" s="203">
        <v>0</v>
      </c>
    </row>
    <row r="723" spans="1:9" s="302" customFormat="1" ht="12.75" hidden="1">
      <c r="A723" s="298"/>
      <c r="B723" s="308" t="s">
        <v>1214</v>
      </c>
      <c r="C723" s="300">
        <v>0</v>
      </c>
      <c r="D723" s="301"/>
      <c r="E723" s="301"/>
      <c r="F723" s="249" t="e">
        <v>#DIV/0!</v>
      </c>
      <c r="G723" s="249" t="e">
        <v>#DIV/0!</v>
      </c>
      <c r="H723" s="203">
        <v>0</v>
      </c>
      <c r="I723" s="203">
        <v>0</v>
      </c>
    </row>
    <row r="724" spans="1:9" s="302" customFormat="1" ht="12.75" hidden="1">
      <c r="A724" s="298"/>
      <c r="B724" s="308" t="s">
        <v>1215</v>
      </c>
      <c r="C724" s="300">
        <v>0</v>
      </c>
      <c r="D724" s="301"/>
      <c r="E724" s="301"/>
      <c r="F724" s="249" t="e">
        <v>#DIV/0!</v>
      </c>
      <c r="G724" s="249" t="e">
        <v>#DIV/0!</v>
      </c>
      <c r="H724" s="203">
        <v>0</v>
      </c>
      <c r="I724" s="203">
        <v>0</v>
      </c>
    </row>
    <row r="725" spans="1:9" s="302" customFormat="1" ht="12.75" hidden="1">
      <c r="A725" s="298"/>
      <c r="B725" s="308" t="s">
        <v>1623</v>
      </c>
      <c r="C725" s="300">
        <v>0</v>
      </c>
      <c r="D725" s="301"/>
      <c r="E725" s="301"/>
      <c r="F725" s="249" t="e">
        <v>#DIV/0!</v>
      </c>
      <c r="G725" s="249" t="e">
        <v>#DIV/0!</v>
      </c>
      <c r="H725" s="203">
        <v>0</v>
      </c>
      <c r="I725" s="203">
        <v>0</v>
      </c>
    </row>
    <row r="726" spans="1:9" s="302" customFormat="1" ht="51" hidden="1">
      <c r="A726" s="298"/>
      <c r="B726" s="306" t="s">
        <v>1649</v>
      </c>
      <c r="C726" s="300">
        <v>0</v>
      </c>
      <c r="D726" s="301"/>
      <c r="E726" s="301"/>
      <c r="F726" s="249" t="e">
        <v>#DIV/0!</v>
      </c>
      <c r="G726" s="249" t="e">
        <v>#DIV/0!</v>
      </c>
      <c r="H726" s="203">
        <v>0</v>
      </c>
      <c r="I726" s="203">
        <v>0</v>
      </c>
    </row>
    <row r="727" spans="1:9" s="302" customFormat="1" ht="51" hidden="1">
      <c r="A727" s="298"/>
      <c r="B727" s="306" t="s">
        <v>1624</v>
      </c>
      <c r="C727" s="300">
        <v>0</v>
      </c>
      <c r="D727" s="301"/>
      <c r="E727" s="301"/>
      <c r="F727" s="249" t="e">
        <v>#DIV/0!</v>
      </c>
      <c r="G727" s="249" t="e">
        <v>#DIV/0!</v>
      </c>
      <c r="H727" s="203">
        <v>0</v>
      </c>
      <c r="I727" s="203">
        <v>0</v>
      </c>
    </row>
    <row r="728" spans="1:9" s="302" customFormat="1" ht="38.25" hidden="1">
      <c r="A728" s="298"/>
      <c r="B728" s="306" t="s">
        <v>1571</v>
      </c>
      <c r="C728" s="301">
        <v>0</v>
      </c>
      <c r="D728" s="301"/>
      <c r="E728" s="301"/>
      <c r="F728" s="249" t="e">
        <v>#DIV/0!</v>
      </c>
      <c r="G728" s="249" t="e">
        <v>#DIV/0!</v>
      </c>
      <c r="H728" s="203">
        <v>0</v>
      </c>
      <c r="I728" s="203">
        <v>0</v>
      </c>
    </row>
    <row r="729" spans="1:9" ht="12.75">
      <c r="A729" s="247"/>
      <c r="B729" s="192"/>
      <c r="C729" s="203"/>
      <c r="D729" s="203"/>
      <c r="E729" s="203"/>
      <c r="F729" s="249"/>
      <c r="G729" s="249"/>
      <c r="H729" s="203"/>
      <c r="I729" s="203"/>
    </row>
    <row r="730" spans="1:9" ht="12.75">
      <c r="A730" s="247"/>
      <c r="B730" s="251" t="s">
        <v>1676</v>
      </c>
      <c r="C730" s="243"/>
      <c r="D730" s="203"/>
      <c r="E730" s="203"/>
      <c r="F730" s="249"/>
      <c r="G730" s="249"/>
      <c r="H730" s="203"/>
      <c r="I730" s="203"/>
    </row>
    <row r="731" spans="1:9" ht="12.75">
      <c r="A731" s="247"/>
      <c r="B731" s="252" t="s">
        <v>1599</v>
      </c>
      <c r="C731" s="272">
        <v>816764</v>
      </c>
      <c r="D731" s="272">
        <v>344970</v>
      </c>
      <c r="E731" s="272">
        <v>345212</v>
      </c>
      <c r="F731" s="245">
        <v>42.265819747197476</v>
      </c>
      <c r="G731" s="245">
        <v>100.0701510276256</v>
      </c>
      <c r="H731" s="243">
        <v>81600</v>
      </c>
      <c r="I731" s="243">
        <v>81839</v>
      </c>
    </row>
    <row r="732" spans="1:9" ht="25.5">
      <c r="A732" s="247"/>
      <c r="B732" s="283" t="s">
        <v>1612</v>
      </c>
      <c r="C732" s="273">
        <v>11650</v>
      </c>
      <c r="D732" s="203">
        <v>4850</v>
      </c>
      <c r="E732" s="203">
        <v>5092</v>
      </c>
      <c r="F732" s="249">
        <v>43.708154506437765</v>
      </c>
      <c r="G732" s="249">
        <v>104.98969072164948</v>
      </c>
      <c r="H732" s="203">
        <v>970</v>
      </c>
      <c r="I732" s="203">
        <v>1209</v>
      </c>
    </row>
    <row r="733" spans="1:9" s="302" customFormat="1" ht="12.75" hidden="1">
      <c r="A733" s="298"/>
      <c r="B733" s="308" t="s">
        <v>1616</v>
      </c>
      <c r="C733" s="300">
        <v>0</v>
      </c>
      <c r="D733" s="301"/>
      <c r="E733" s="301"/>
      <c r="F733" s="249" t="e">
        <v>#DIV/0!</v>
      </c>
      <c r="G733" s="249" t="e">
        <v>#DIV/0!</v>
      </c>
      <c r="H733" s="203">
        <v>0</v>
      </c>
      <c r="I733" s="203">
        <v>0</v>
      </c>
    </row>
    <row r="734" spans="1:9" ht="12.75">
      <c r="A734" s="247"/>
      <c r="B734" s="259" t="s">
        <v>1600</v>
      </c>
      <c r="C734" s="273">
        <v>805114</v>
      </c>
      <c r="D734" s="273">
        <v>340120</v>
      </c>
      <c r="E734" s="273">
        <v>340120</v>
      </c>
      <c r="F734" s="249">
        <v>42.244949162478854</v>
      </c>
      <c r="G734" s="249">
        <v>100</v>
      </c>
      <c r="H734" s="203">
        <v>80630</v>
      </c>
      <c r="I734" s="203">
        <v>80630</v>
      </c>
    </row>
    <row r="735" spans="1:9" ht="25.5">
      <c r="A735" s="247"/>
      <c r="B735" s="261" t="s">
        <v>1601</v>
      </c>
      <c r="C735" s="273">
        <v>805114</v>
      </c>
      <c r="D735" s="203">
        <v>340120</v>
      </c>
      <c r="E735" s="203">
        <v>340120</v>
      </c>
      <c r="F735" s="249">
        <v>42.244949162478854</v>
      </c>
      <c r="G735" s="249">
        <v>100</v>
      </c>
      <c r="H735" s="203">
        <v>80630</v>
      </c>
      <c r="I735" s="203">
        <v>80630</v>
      </c>
    </row>
    <row r="736" spans="1:9" ht="12.75">
      <c r="A736" s="247"/>
      <c r="B736" s="252" t="s">
        <v>1602</v>
      </c>
      <c r="C736" s="243">
        <v>816764</v>
      </c>
      <c r="D736" s="243">
        <v>344970</v>
      </c>
      <c r="E736" s="243">
        <v>273378</v>
      </c>
      <c r="F736" s="245">
        <v>33.47086796185924</v>
      </c>
      <c r="G736" s="245">
        <v>79.24689103400296</v>
      </c>
      <c r="H736" s="243">
        <v>81600</v>
      </c>
      <c r="I736" s="243">
        <v>47613</v>
      </c>
    </row>
    <row r="737" spans="1:9" ht="12.75">
      <c r="A737" s="247"/>
      <c r="B737" s="259" t="s">
        <v>1603</v>
      </c>
      <c r="C737" s="273">
        <v>746814</v>
      </c>
      <c r="D737" s="273">
        <v>313470</v>
      </c>
      <c r="E737" s="273">
        <v>263257</v>
      </c>
      <c r="F737" s="249">
        <v>35.25067821438805</v>
      </c>
      <c r="G737" s="249">
        <v>83.98156123392988</v>
      </c>
      <c r="H737" s="203">
        <v>66600</v>
      </c>
      <c r="I737" s="203">
        <v>46886</v>
      </c>
    </row>
    <row r="738" spans="1:9" ht="12.75">
      <c r="A738" s="247"/>
      <c r="B738" s="274" t="s">
        <v>1604</v>
      </c>
      <c r="C738" s="273">
        <v>743814</v>
      </c>
      <c r="D738" s="273">
        <v>313470</v>
      </c>
      <c r="E738" s="273">
        <v>263257</v>
      </c>
      <c r="F738" s="249">
        <v>35.39285358974153</v>
      </c>
      <c r="G738" s="249">
        <v>83.98156123392988</v>
      </c>
      <c r="H738" s="203">
        <v>66600</v>
      </c>
      <c r="I738" s="203">
        <v>46886</v>
      </c>
    </row>
    <row r="739" spans="1:9" ht="12.75">
      <c r="A739" s="247"/>
      <c r="B739" s="276" t="s">
        <v>1605</v>
      </c>
      <c r="C739" s="273">
        <v>630890</v>
      </c>
      <c r="D739" s="203">
        <v>265470</v>
      </c>
      <c r="E739" s="203">
        <v>218790</v>
      </c>
      <c r="F739" s="249">
        <v>34.67957964145889</v>
      </c>
      <c r="G739" s="249">
        <v>82.41609221380946</v>
      </c>
      <c r="H739" s="203">
        <v>57000</v>
      </c>
      <c r="I739" s="203">
        <v>39391</v>
      </c>
    </row>
    <row r="740" spans="1:9" ht="12.75">
      <c r="A740" s="247"/>
      <c r="B740" s="280" t="s">
        <v>1606</v>
      </c>
      <c r="C740" s="273">
        <v>447420</v>
      </c>
      <c r="D740" s="203">
        <v>185000</v>
      </c>
      <c r="E740" s="203">
        <v>169307</v>
      </c>
      <c r="F740" s="249">
        <v>37.84073130392026</v>
      </c>
      <c r="G740" s="249">
        <v>91.51729729729729</v>
      </c>
      <c r="H740" s="203">
        <v>37000</v>
      </c>
      <c r="I740" s="203">
        <v>31311</v>
      </c>
    </row>
    <row r="741" spans="1:9" ht="12.75">
      <c r="A741" s="247"/>
      <c r="B741" s="276" t="s">
        <v>1607</v>
      </c>
      <c r="C741" s="273">
        <v>112924</v>
      </c>
      <c r="D741" s="203">
        <v>48000</v>
      </c>
      <c r="E741" s="203">
        <v>44467</v>
      </c>
      <c r="F741" s="249">
        <v>39.37781162551805</v>
      </c>
      <c r="G741" s="249">
        <v>92.63958333333333</v>
      </c>
      <c r="H741" s="203">
        <v>9600</v>
      </c>
      <c r="I741" s="203">
        <v>7495</v>
      </c>
    </row>
    <row r="742" spans="1:9" s="302" customFormat="1" ht="12.75" hidden="1">
      <c r="A742" s="298"/>
      <c r="B742" s="304" t="s">
        <v>1640</v>
      </c>
      <c r="C742" s="300">
        <v>0</v>
      </c>
      <c r="D742" s="301"/>
      <c r="E742" s="301"/>
      <c r="F742" s="249" t="e">
        <v>#DIV/0!</v>
      </c>
      <c r="G742" s="249" t="e">
        <v>#DIV/0!</v>
      </c>
      <c r="H742" s="203">
        <v>0</v>
      </c>
      <c r="I742" s="203">
        <v>0</v>
      </c>
    </row>
    <row r="743" spans="1:9" s="302" customFormat="1" ht="12.75" hidden="1">
      <c r="A743" s="298"/>
      <c r="B743" s="304" t="s">
        <v>1608</v>
      </c>
      <c r="C743" s="300">
        <v>0</v>
      </c>
      <c r="D743" s="301"/>
      <c r="E743" s="301"/>
      <c r="F743" s="249" t="e">
        <v>#DIV/0!</v>
      </c>
      <c r="G743" s="249" t="e">
        <v>#DIV/0!</v>
      </c>
      <c r="H743" s="203">
        <v>0</v>
      </c>
      <c r="I743" s="203">
        <v>0</v>
      </c>
    </row>
    <row r="744" spans="1:9" s="302" customFormat="1" ht="12.75" hidden="1">
      <c r="A744" s="298"/>
      <c r="B744" s="299" t="s">
        <v>1620</v>
      </c>
      <c r="C744" s="300">
        <v>0</v>
      </c>
      <c r="D744" s="301"/>
      <c r="E744" s="301"/>
      <c r="F744" s="249" t="e">
        <v>#DIV/0!</v>
      </c>
      <c r="G744" s="249" t="e">
        <v>#DIV/0!</v>
      </c>
      <c r="H744" s="203">
        <v>0</v>
      </c>
      <c r="I744" s="203">
        <v>0</v>
      </c>
    </row>
    <row r="745" spans="1:9" s="302" customFormat="1" ht="12.75" hidden="1">
      <c r="A745" s="298"/>
      <c r="B745" s="299" t="s">
        <v>1609</v>
      </c>
      <c r="C745" s="300">
        <v>0</v>
      </c>
      <c r="D745" s="301"/>
      <c r="E745" s="301"/>
      <c r="F745" s="249" t="e">
        <v>#DIV/0!</v>
      </c>
      <c r="G745" s="249" t="e">
        <v>#DIV/0!</v>
      </c>
      <c r="H745" s="203">
        <v>0</v>
      </c>
      <c r="I745" s="203">
        <v>0</v>
      </c>
    </row>
    <row r="746" spans="1:9" ht="25.5">
      <c r="A746" s="247"/>
      <c r="B746" s="261" t="s">
        <v>1613</v>
      </c>
      <c r="C746" s="273">
        <v>3000</v>
      </c>
      <c r="D746" s="273">
        <v>0</v>
      </c>
      <c r="E746" s="273">
        <v>0</v>
      </c>
      <c r="F746" s="249">
        <v>0</v>
      </c>
      <c r="G746" s="249">
        <v>0</v>
      </c>
      <c r="H746" s="203">
        <v>0</v>
      </c>
      <c r="I746" s="203">
        <v>0</v>
      </c>
    </row>
    <row r="747" spans="1:9" s="302" customFormat="1" ht="25.5" hidden="1">
      <c r="A747" s="298"/>
      <c r="B747" s="303" t="s">
        <v>1642</v>
      </c>
      <c r="C747" s="300">
        <v>0</v>
      </c>
      <c r="D747" s="301"/>
      <c r="E747" s="301"/>
      <c r="F747" s="249" t="e">
        <v>#DIV/0!</v>
      </c>
      <c r="G747" s="249" t="e">
        <v>#DIV/0!</v>
      </c>
      <c r="H747" s="203">
        <v>0</v>
      </c>
      <c r="I747" s="203">
        <v>0</v>
      </c>
    </row>
    <row r="748" spans="1:9" ht="12.75">
      <c r="A748" s="247"/>
      <c r="B748" s="284" t="s">
        <v>1614</v>
      </c>
      <c r="C748" s="273">
        <v>3000</v>
      </c>
      <c r="D748" s="203">
        <v>0</v>
      </c>
      <c r="E748" s="203">
        <v>0</v>
      </c>
      <c r="F748" s="249">
        <v>0</v>
      </c>
      <c r="G748" s="249">
        <v>0</v>
      </c>
      <c r="H748" s="203">
        <v>0</v>
      </c>
      <c r="I748" s="203">
        <v>0</v>
      </c>
    </row>
    <row r="749" spans="1:9" s="302" customFormat="1" ht="12.75" hidden="1">
      <c r="A749" s="298"/>
      <c r="B749" s="304" t="s">
        <v>1553</v>
      </c>
      <c r="C749" s="301">
        <v>0</v>
      </c>
      <c r="D749" s="301"/>
      <c r="E749" s="301"/>
      <c r="F749" s="249" t="e">
        <v>#DIV/0!</v>
      </c>
      <c r="G749" s="249" t="e">
        <v>#DIV/0!</v>
      </c>
      <c r="H749" s="203">
        <v>0</v>
      </c>
      <c r="I749" s="203">
        <v>0</v>
      </c>
    </row>
    <row r="750" spans="1:9" s="302" customFormat="1" ht="25.5" hidden="1">
      <c r="A750" s="298"/>
      <c r="B750" s="303" t="s">
        <v>1621</v>
      </c>
      <c r="C750" s="301">
        <v>0</v>
      </c>
      <c r="D750" s="301"/>
      <c r="E750" s="301"/>
      <c r="F750" s="249" t="e">
        <v>#DIV/0!</v>
      </c>
      <c r="G750" s="249" t="e">
        <v>#DIV/0!</v>
      </c>
      <c r="H750" s="203">
        <v>0</v>
      </c>
      <c r="I750" s="203">
        <v>0</v>
      </c>
    </row>
    <row r="751" spans="1:9" s="302" customFormat="1" ht="38.25" hidden="1">
      <c r="A751" s="298"/>
      <c r="B751" s="305" t="s">
        <v>1622</v>
      </c>
      <c r="C751" s="301">
        <v>0</v>
      </c>
      <c r="D751" s="301"/>
      <c r="E751" s="301"/>
      <c r="F751" s="249" t="e">
        <v>#DIV/0!</v>
      </c>
      <c r="G751" s="249" t="e">
        <v>#DIV/0!</v>
      </c>
      <c r="H751" s="203">
        <v>0</v>
      </c>
      <c r="I751" s="203">
        <v>0</v>
      </c>
    </row>
    <row r="752" spans="1:9" s="302" customFormat="1" ht="12.75" hidden="1">
      <c r="A752" s="298"/>
      <c r="B752" s="303" t="s">
        <v>1635</v>
      </c>
      <c r="C752" s="301">
        <v>0</v>
      </c>
      <c r="D752" s="301"/>
      <c r="E752" s="301"/>
      <c r="F752" s="249" t="e">
        <v>#DIV/0!</v>
      </c>
      <c r="G752" s="249" t="e">
        <v>#DIV/0!</v>
      </c>
      <c r="H752" s="203">
        <v>0</v>
      </c>
      <c r="I752" s="203">
        <v>0</v>
      </c>
    </row>
    <row r="753" spans="1:9" s="302" customFormat="1" ht="25.5" hidden="1">
      <c r="A753" s="298"/>
      <c r="B753" s="303" t="s">
        <v>1646</v>
      </c>
      <c r="C753" s="301">
        <v>0</v>
      </c>
      <c r="D753" s="301"/>
      <c r="E753" s="301"/>
      <c r="F753" s="249" t="e">
        <v>#DIV/0!</v>
      </c>
      <c r="G753" s="249" t="e">
        <v>#DIV/0!</v>
      </c>
      <c r="H753" s="203">
        <v>0</v>
      </c>
      <c r="I753" s="203">
        <v>0</v>
      </c>
    </row>
    <row r="754" spans="1:9" ht="12.75">
      <c r="A754" s="247"/>
      <c r="B754" s="259" t="s">
        <v>1558</v>
      </c>
      <c r="C754" s="273">
        <v>69950</v>
      </c>
      <c r="D754" s="273">
        <v>31500</v>
      </c>
      <c r="E754" s="273">
        <v>10121</v>
      </c>
      <c r="F754" s="249">
        <v>14.468906361686921</v>
      </c>
      <c r="G754" s="249">
        <v>32.13015873015873</v>
      </c>
      <c r="H754" s="203">
        <v>15000</v>
      </c>
      <c r="I754" s="203">
        <v>727</v>
      </c>
    </row>
    <row r="755" spans="1:9" ht="12.75">
      <c r="A755" s="247"/>
      <c r="B755" s="274" t="s">
        <v>1610</v>
      </c>
      <c r="C755" s="273">
        <v>69950</v>
      </c>
      <c r="D755" s="203">
        <v>31500</v>
      </c>
      <c r="E755" s="203">
        <v>10121</v>
      </c>
      <c r="F755" s="249">
        <v>14.468906361686921</v>
      </c>
      <c r="G755" s="249">
        <v>32.13015873015873</v>
      </c>
      <c r="H755" s="203">
        <v>15000</v>
      </c>
      <c r="I755" s="203">
        <v>727</v>
      </c>
    </row>
    <row r="756" spans="1:9" s="302" customFormat="1" ht="12.75" hidden="1">
      <c r="A756" s="298"/>
      <c r="B756" s="304" t="s">
        <v>1647</v>
      </c>
      <c r="C756" s="300">
        <v>0</v>
      </c>
      <c r="D756" s="301"/>
      <c r="E756" s="301"/>
      <c r="F756" s="249" t="e">
        <v>#DIV/0!</v>
      </c>
      <c r="G756" s="249" t="e">
        <v>#DIV/0!</v>
      </c>
      <c r="H756" s="203">
        <v>0</v>
      </c>
      <c r="I756" s="203">
        <v>0</v>
      </c>
    </row>
    <row r="757" spans="1:9" s="302" customFormat="1" ht="25.5" hidden="1">
      <c r="A757" s="298"/>
      <c r="B757" s="303" t="s">
        <v>1668</v>
      </c>
      <c r="C757" s="301">
        <v>0</v>
      </c>
      <c r="D757" s="301"/>
      <c r="E757" s="301"/>
      <c r="F757" s="249" t="e">
        <v>#DIV/0!</v>
      </c>
      <c r="G757" s="249" t="e">
        <v>#DIV/0!</v>
      </c>
      <c r="H757" s="203">
        <v>0</v>
      </c>
      <c r="I757" s="203">
        <v>0</v>
      </c>
    </row>
    <row r="758" spans="1:9" s="302" customFormat="1" ht="12.75" hidden="1">
      <c r="A758" s="298"/>
      <c r="B758" s="307" t="s">
        <v>1209</v>
      </c>
      <c r="C758" s="301">
        <v>0</v>
      </c>
      <c r="D758" s="301"/>
      <c r="E758" s="301"/>
      <c r="F758" s="249" t="e">
        <v>#DIV/0!</v>
      </c>
      <c r="G758" s="249" t="e">
        <v>#DIV/0!</v>
      </c>
      <c r="H758" s="203">
        <v>0</v>
      </c>
      <c r="I758" s="203">
        <v>0</v>
      </c>
    </row>
    <row r="759" spans="1:9" s="302" customFormat="1" ht="12.75" hidden="1">
      <c r="A759" s="298"/>
      <c r="B759" s="307" t="s">
        <v>1210</v>
      </c>
      <c r="C759" s="300">
        <v>0</v>
      </c>
      <c r="D759" s="301"/>
      <c r="E759" s="301"/>
      <c r="F759" s="249" t="e">
        <v>#DIV/0!</v>
      </c>
      <c r="G759" s="249" t="e">
        <v>#DIV/0!</v>
      </c>
      <c r="H759" s="203">
        <v>0</v>
      </c>
      <c r="I759" s="203">
        <v>0</v>
      </c>
    </row>
    <row r="760" spans="1:9" s="302" customFormat="1" ht="12.75" hidden="1">
      <c r="A760" s="298"/>
      <c r="B760" s="308" t="s">
        <v>1214</v>
      </c>
      <c r="C760" s="300">
        <v>0</v>
      </c>
      <c r="D760" s="301"/>
      <c r="E760" s="301"/>
      <c r="F760" s="249" t="e">
        <v>#DIV/0!</v>
      </c>
      <c r="G760" s="249" t="e">
        <v>#DIV/0!</v>
      </c>
      <c r="H760" s="203">
        <v>0</v>
      </c>
      <c r="I760" s="203">
        <v>0</v>
      </c>
    </row>
    <row r="761" spans="1:9" s="302" customFormat="1" ht="12.75" hidden="1">
      <c r="A761" s="298"/>
      <c r="B761" s="308" t="s">
        <v>1215</v>
      </c>
      <c r="C761" s="300">
        <v>0</v>
      </c>
      <c r="D761" s="301"/>
      <c r="E761" s="301"/>
      <c r="F761" s="249" t="e">
        <v>#DIV/0!</v>
      </c>
      <c r="G761" s="249" t="e">
        <v>#DIV/0!</v>
      </c>
      <c r="H761" s="203">
        <v>0</v>
      </c>
      <c r="I761" s="203">
        <v>0</v>
      </c>
    </row>
    <row r="762" spans="1:9" s="302" customFormat="1" ht="12.75" hidden="1">
      <c r="A762" s="298"/>
      <c r="B762" s="308" t="s">
        <v>1623</v>
      </c>
      <c r="C762" s="300">
        <v>0</v>
      </c>
      <c r="D762" s="301"/>
      <c r="E762" s="301"/>
      <c r="F762" s="249" t="e">
        <v>#DIV/0!</v>
      </c>
      <c r="G762" s="249" t="e">
        <v>#DIV/0!</v>
      </c>
      <c r="H762" s="203">
        <v>0</v>
      </c>
      <c r="I762" s="203">
        <v>0</v>
      </c>
    </row>
    <row r="763" spans="1:9" s="302" customFormat="1" ht="51" hidden="1">
      <c r="A763" s="298"/>
      <c r="B763" s="306" t="s">
        <v>1649</v>
      </c>
      <c r="C763" s="300">
        <v>0</v>
      </c>
      <c r="D763" s="301"/>
      <c r="E763" s="301"/>
      <c r="F763" s="249" t="e">
        <v>#DIV/0!</v>
      </c>
      <c r="G763" s="249" t="e">
        <v>#DIV/0!</v>
      </c>
      <c r="H763" s="203">
        <v>-16500</v>
      </c>
      <c r="I763" s="203">
        <v>-9394</v>
      </c>
    </row>
    <row r="764" spans="1:9" s="302" customFormat="1" ht="51" hidden="1">
      <c r="A764" s="298"/>
      <c r="B764" s="306" t="s">
        <v>1624</v>
      </c>
      <c r="C764" s="300">
        <v>0</v>
      </c>
      <c r="D764" s="301"/>
      <c r="E764" s="301"/>
      <c r="F764" s="249" t="e">
        <v>#DIV/0!</v>
      </c>
      <c r="G764" s="249" t="e">
        <v>#DIV/0!</v>
      </c>
      <c r="H764" s="203">
        <v>-16500</v>
      </c>
      <c r="I764" s="203">
        <v>-9394</v>
      </c>
    </row>
    <row r="765" spans="1:9" s="302" customFormat="1" ht="38.25" hidden="1">
      <c r="A765" s="298"/>
      <c r="B765" s="306" t="s">
        <v>1571</v>
      </c>
      <c r="C765" s="301">
        <v>0</v>
      </c>
      <c r="D765" s="301"/>
      <c r="E765" s="301"/>
      <c r="F765" s="249" t="e">
        <v>#DIV/0!</v>
      </c>
      <c r="G765" s="249" t="e">
        <v>#DIV/0!</v>
      </c>
      <c r="H765" s="203">
        <v>0</v>
      </c>
      <c r="I765" s="203">
        <v>0</v>
      </c>
    </row>
    <row r="766" spans="1:9" ht="12.75">
      <c r="A766" s="247"/>
      <c r="B766" s="309"/>
      <c r="C766" s="243"/>
      <c r="D766" s="203"/>
      <c r="E766" s="203"/>
      <c r="F766" s="249"/>
      <c r="G766" s="249"/>
      <c r="H766" s="203"/>
      <c r="I766" s="203"/>
    </row>
    <row r="767" spans="1:9" ht="12.75">
      <c r="A767" s="247"/>
      <c r="B767" s="251" t="s">
        <v>1677</v>
      </c>
      <c r="C767" s="203"/>
      <c r="D767" s="203"/>
      <c r="E767" s="203"/>
      <c r="F767" s="249"/>
      <c r="G767" s="249"/>
      <c r="H767" s="243"/>
      <c r="I767" s="243"/>
    </row>
    <row r="768" spans="1:9" ht="12.75">
      <c r="A768" s="247"/>
      <c r="B768" s="252" t="s">
        <v>1599</v>
      </c>
      <c r="C768" s="272">
        <v>17401929</v>
      </c>
      <c r="D768" s="272">
        <v>7124275</v>
      </c>
      <c r="E768" s="272">
        <v>7125682</v>
      </c>
      <c r="F768" s="245">
        <v>40.94765586045087</v>
      </c>
      <c r="G768" s="245">
        <v>100.01974937800688</v>
      </c>
      <c r="H768" s="243">
        <v>1565855</v>
      </c>
      <c r="I768" s="243">
        <v>1566112</v>
      </c>
    </row>
    <row r="769" spans="1:9" ht="25.5">
      <c r="A769" s="247"/>
      <c r="B769" s="283" t="s">
        <v>1612</v>
      </c>
      <c r="C769" s="273">
        <v>15000</v>
      </c>
      <c r="D769" s="203">
        <v>6250</v>
      </c>
      <c r="E769" s="203">
        <v>7657</v>
      </c>
      <c r="F769" s="249">
        <v>51.04666666666666</v>
      </c>
      <c r="G769" s="249">
        <v>122.512</v>
      </c>
      <c r="H769" s="203">
        <v>1250</v>
      </c>
      <c r="I769" s="203">
        <v>1507</v>
      </c>
    </row>
    <row r="770" spans="1:9" s="302" customFormat="1" ht="12.75" hidden="1">
      <c r="A770" s="298"/>
      <c r="B770" s="308" t="s">
        <v>1616</v>
      </c>
      <c r="C770" s="300">
        <v>0</v>
      </c>
      <c r="D770" s="301"/>
      <c r="E770" s="301"/>
      <c r="F770" s="249" t="e">
        <v>#DIV/0!</v>
      </c>
      <c r="G770" s="249" t="e">
        <v>#DIV/0!</v>
      </c>
      <c r="H770" s="203">
        <v>0</v>
      </c>
      <c r="I770" s="203">
        <v>0</v>
      </c>
    </row>
    <row r="771" spans="1:9" ht="12.75">
      <c r="A771" s="247"/>
      <c r="B771" s="259" t="s">
        <v>1600</v>
      </c>
      <c r="C771" s="273">
        <v>17386929</v>
      </c>
      <c r="D771" s="273">
        <v>7118025</v>
      </c>
      <c r="E771" s="273">
        <v>7118025</v>
      </c>
      <c r="F771" s="249">
        <v>40.93894327169565</v>
      </c>
      <c r="G771" s="249">
        <v>100</v>
      </c>
      <c r="H771" s="203">
        <v>1564605</v>
      </c>
      <c r="I771" s="203">
        <v>1564605</v>
      </c>
    </row>
    <row r="772" spans="1:9" ht="25.5">
      <c r="A772" s="247"/>
      <c r="B772" s="261" t="s">
        <v>1601</v>
      </c>
      <c r="C772" s="273">
        <v>17386929</v>
      </c>
      <c r="D772" s="203">
        <v>7118025</v>
      </c>
      <c r="E772" s="203">
        <v>7118025</v>
      </c>
      <c r="F772" s="249">
        <v>40.93894327169565</v>
      </c>
      <c r="G772" s="249">
        <v>100</v>
      </c>
      <c r="H772" s="203">
        <v>1564605</v>
      </c>
      <c r="I772" s="203">
        <v>1564605</v>
      </c>
    </row>
    <row r="773" spans="1:9" ht="12.75">
      <c r="A773" s="247"/>
      <c r="B773" s="252" t="s">
        <v>1602</v>
      </c>
      <c r="C773" s="243">
        <v>17401929</v>
      </c>
      <c r="D773" s="243">
        <v>7124275</v>
      </c>
      <c r="E773" s="243">
        <v>6841586</v>
      </c>
      <c r="F773" s="245">
        <v>39.31510121665248</v>
      </c>
      <c r="G773" s="245">
        <v>96.03203132950371</v>
      </c>
      <c r="H773" s="243">
        <v>1565855</v>
      </c>
      <c r="I773" s="243">
        <v>1538967</v>
      </c>
    </row>
    <row r="774" spans="1:9" ht="12.75">
      <c r="A774" s="247"/>
      <c r="B774" s="259" t="s">
        <v>1603</v>
      </c>
      <c r="C774" s="273">
        <v>17189153</v>
      </c>
      <c r="D774" s="273">
        <v>7029275</v>
      </c>
      <c r="E774" s="273">
        <v>6793283</v>
      </c>
      <c r="F774" s="249">
        <v>39.52075474573994</v>
      </c>
      <c r="G774" s="249">
        <v>96.64272631245754</v>
      </c>
      <c r="H774" s="203">
        <v>1565855</v>
      </c>
      <c r="I774" s="203">
        <v>1526045</v>
      </c>
    </row>
    <row r="775" spans="1:9" ht="12.75">
      <c r="A775" s="247"/>
      <c r="B775" s="274" t="s">
        <v>1604</v>
      </c>
      <c r="C775" s="273">
        <v>16866558</v>
      </c>
      <c r="D775" s="273">
        <v>6894860</v>
      </c>
      <c r="E775" s="273">
        <v>6680950</v>
      </c>
      <c r="F775" s="249">
        <v>39.61063069299616</v>
      </c>
      <c r="G775" s="249">
        <v>96.89754396753524</v>
      </c>
      <c r="H775" s="203">
        <v>1538972</v>
      </c>
      <c r="I775" s="203">
        <v>1504219</v>
      </c>
    </row>
    <row r="776" spans="1:9" ht="12.75">
      <c r="A776" s="247"/>
      <c r="B776" s="276" t="s">
        <v>1605</v>
      </c>
      <c r="C776" s="273">
        <v>14951896</v>
      </c>
      <c r="D776" s="273">
        <v>6096800</v>
      </c>
      <c r="E776" s="273">
        <v>6071297</v>
      </c>
      <c r="F776" s="249">
        <v>40.6055325692474</v>
      </c>
      <c r="G776" s="249">
        <v>99.58169859598478</v>
      </c>
      <c r="H776" s="203">
        <v>1379360</v>
      </c>
      <c r="I776" s="203">
        <v>1367363</v>
      </c>
    </row>
    <row r="777" spans="1:9" ht="12.75">
      <c r="A777" s="247"/>
      <c r="B777" s="280" t="s">
        <v>1606</v>
      </c>
      <c r="C777" s="273">
        <v>14951896</v>
      </c>
      <c r="D777" s="203">
        <v>6096800</v>
      </c>
      <c r="E777" s="203">
        <v>6071297</v>
      </c>
      <c r="F777" s="249">
        <v>40.6055325692474</v>
      </c>
      <c r="G777" s="249">
        <v>99.58169859598478</v>
      </c>
      <c r="H777" s="203">
        <v>1379360</v>
      </c>
      <c r="I777" s="203">
        <v>1367363</v>
      </c>
    </row>
    <row r="778" spans="1:9" ht="12.75">
      <c r="A778" s="247"/>
      <c r="B778" s="276" t="s">
        <v>1607</v>
      </c>
      <c r="C778" s="273">
        <v>1914662</v>
      </c>
      <c r="D778" s="203">
        <v>798060</v>
      </c>
      <c r="E778" s="203">
        <v>609653</v>
      </c>
      <c r="F778" s="249">
        <v>31.841285824860993</v>
      </c>
      <c r="G778" s="249">
        <v>76.39187529759667</v>
      </c>
      <c r="H778" s="203">
        <v>159612</v>
      </c>
      <c r="I778" s="203">
        <v>136856</v>
      </c>
    </row>
    <row r="779" spans="1:9" s="302" customFormat="1" ht="12.75" hidden="1">
      <c r="A779" s="298"/>
      <c r="B779" s="304" t="s">
        <v>1640</v>
      </c>
      <c r="C779" s="300">
        <v>0</v>
      </c>
      <c r="D779" s="301"/>
      <c r="E779" s="301"/>
      <c r="F779" s="249" t="e">
        <v>#DIV/0!</v>
      </c>
      <c r="G779" s="249" t="e">
        <v>#DIV/0!</v>
      </c>
      <c r="H779" s="203">
        <v>0</v>
      </c>
      <c r="I779" s="203">
        <v>0</v>
      </c>
    </row>
    <row r="780" spans="1:9" ht="12.75">
      <c r="A780" s="247"/>
      <c r="B780" s="274" t="s">
        <v>1608</v>
      </c>
      <c r="C780" s="273">
        <v>322595</v>
      </c>
      <c r="D780" s="273">
        <v>134415</v>
      </c>
      <c r="E780" s="273">
        <v>112333</v>
      </c>
      <c r="F780" s="249">
        <v>34.82168043522063</v>
      </c>
      <c r="G780" s="249">
        <v>83.57177398355839</v>
      </c>
      <c r="H780" s="203">
        <v>26883</v>
      </c>
      <c r="I780" s="203">
        <v>21826</v>
      </c>
    </row>
    <row r="781" spans="1:9" ht="12.75">
      <c r="A781" s="247"/>
      <c r="B781" s="276" t="s">
        <v>1620</v>
      </c>
      <c r="C781" s="273">
        <v>322595</v>
      </c>
      <c r="D781" s="203">
        <v>134415</v>
      </c>
      <c r="E781" s="203">
        <v>112333</v>
      </c>
      <c r="F781" s="249">
        <v>34.82168043522063</v>
      </c>
      <c r="G781" s="249">
        <v>83.57177398355839</v>
      </c>
      <c r="H781" s="203">
        <v>26883</v>
      </c>
      <c r="I781" s="203">
        <v>21826</v>
      </c>
    </row>
    <row r="782" spans="1:9" s="302" customFormat="1" ht="12.75" hidden="1">
      <c r="A782" s="298"/>
      <c r="B782" s="299" t="s">
        <v>1609</v>
      </c>
      <c r="C782" s="300">
        <v>0</v>
      </c>
      <c r="D782" s="301"/>
      <c r="E782" s="301"/>
      <c r="F782" s="249" t="e">
        <v>#DIV/0!</v>
      </c>
      <c r="G782" s="249" t="e">
        <v>#DIV/0!</v>
      </c>
      <c r="H782" s="203">
        <v>0</v>
      </c>
      <c r="I782" s="203">
        <v>0</v>
      </c>
    </row>
    <row r="783" spans="1:9" ht="12.75">
      <c r="A783" s="247"/>
      <c r="B783" s="259" t="s">
        <v>1558</v>
      </c>
      <c r="C783" s="273">
        <v>212776</v>
      </c>
      <c r="D783" s="273">
        <v>95000</v>
      </c>
      <c r="E783" s="273">
        <v>48303</v>
      </c>
      <c r="F783" s="249">
        <v>22.701338496822952</v>
      </c>
      <c r="G783" s="249">
        <v>50.845263157894735</v>
      </c>
      <c r="H783" s="203">
        <v>0</v>
      </c>
      <c r="I783" s="203">
        <v>12922</v>
      </c>
    </row>
    <row r="784" spans="1:9" ht="12.75">
      <c r="A784" s="247"/>
      <c r="B784" s="274" t="s">
        <v>1610</v>
      </c>
      <c r="C784" s="273">
        <v>212776</v>
      </c>
      <c r="D784" s="203">
        <v>95000</v>
      </c>
      <c r="E784" s="203">
        <v>48303</v>
      </c>
      <c r="F784" s="249">
        <v>22.701338496822952</v>
      </c>
      <c r="G784" s="249">
        <v>50.845263157894735</v>
      </c>
      <c r="H784" s="203">
        <v>0</v>
      </c>
      <c r="I784" s="203">
        <v>12922</v>
      </c>
    </row>
    <row r="785" spans="1:9" ht="12.75">
      <c r="A785" s="247"/>
      <c r="B785" s="193"/>
      <c r="C785" s="203"/>
      <c r="D785" s="203"/>
      <c r="E785" s="203"/>
      <c r="F785" s="249"/>
      <c r="G785" s="249"/>
      <c r="H785" s="203"/>
      <c r="I785" s="203"/>
    </row>
    <row r="786" spans="1:9" ht="12.75">
      <c r="A786" s="247"/>
      <c r="B786" s="269" t="s">
        <v>1678</v>
      </c>
      <c r="C786" s="243"/>
      <c r="D786" s="203"/>
      <c r="E786" s="203"/>
      <c r="F786" s="249"/>
      <c r="G786" s="249"/>
      <c r="H786" s="203"/>
      <c r="I786" s="243"/>
    </row>
    <row r="787" spans="1:9" ht="12.75">
      <c r="A787" s="247"/>
      <c r="B787" s="252" t="s">
        <v>1599</v>
      </c>
      <c r="C787" s="272">
        <v>806502</v>
      </c>
      <c r="D787" s="272">
        <v>624322</v>
      </c>
      <c r="E787" s="272">
        <v>624322</v>
      </c>
      <c r="F787" s="245">
        <v>77.41109135501215</v>
      </c>
      <c r="G787" s="245">
        <v>100</v>
      </c>
      <c r="H787" s="243">
        <v>51501</v>
      </c>
      <c r="I787" s="243">
        <v>22857</v>
      </c>
    </row>
    <row r="788" spans="1:9" s="302" customFormat="1" ht="25.5" hidden="1">
      <c r="A788" s="298"/>
      <c r="B788" s="310" t="s">
        <v>1612</v>
      </c>
      <c r="C788" s="300">
        <v>0</v>
      </c>
      <c r="D788" s="301"/>
      <c r="E788" s="301"/>
      <c r="F788" s="249" t="e">
        <v>#DIV/0!</v>
      </c>
      <c r="G788" s="249" t="e">
        <v>#DIV/0!</v>
      </c>
      <c r="H788" s="203">
        <v>0</v>
      </c>
      <c r="I788" s="203">
        <v>0</v>
      </c>
    </row>
    <row r="789" spans="1:9" s="302" customFormat="1" ht="12.75" hidden="1">
      <c r="A789" s="298"/>
      <c r="B789" s="308" t="s">
        <v>1616</v>
      </c>
      <c r="C789" s="300">
        <v>0</v>
      </c>
      <c r="D789" s="301"/>
      <c r="E789" s="301"/>
      <c r="F789" s="249" t="e">
        <v>#DIV/0!</v>
      </c>
      <c r="G789" s="249" t="e">
        <v>#DIV/0!</v>
      </c>
      <c r="H789" s="203">
        <v>0</v>
      </c>
      <c r="I789" s="203">
        <v>0</v>
      </c>
    </row>
    <row r="790" spans="1:9" ht="12.75">
      <c r="A790" s="247"/>
      <c r="B790" s="283" t="s">
        <v>1626</v>
      </c>
      <c r="C790" s="273">
        <v>499428</v>
      </c>
      <c r="D790" s="273">
        <v>499428</v>
      </c>
      <c r="E790" s="273">
        <v>499428</v>
      </c>
      <c r="F790" s="249">
        <v>100</v>
      </c>
      <c r="G790" s="249">
        <v>0</v>
      </c>
      <c r="H790" s="203">
        <v>28644</v>
      </c>
      <c r="I790" s="203">
        <v>0</v>
      </c>
    </row>
    <row r="791" spans="1:9" ht="12.75">
      <c r="A791" s="247"/>
      <c r="B791" s="289" t="s">
        <v>1627</v>
      </c>
      <c r="C791" s="273">
        <v>499428</v>
      </c>
      <c r="D791" s="273">
        <v>499428</v>
      </c>
      <c r="E791" s="273">
        <v>499428</v>
      </c>
      <c r="F791" s="249">
        <v>100</v>
      </c>
      <c r="G791" s="249">
        <v>0</v>
      </c>
      <c r="H791" s="203">
        <v>28644</v>
      </c>
      <c r="I791" s="203">
        <v>0</v>
      </c>
    </row>
    <row r="792" spans="1:9" ht="12.75">
      <c r="A792" s="247"/>
      <c r="B792" s="284" t="s">
        <v>1630</v>
      </c>
      <c r="C792" s="273">
        <v>499428</v>
      </c>
      <c r="D792" s="203">
        <v>499428</v>
      </c>
      <c r="E792" s="203">
        <v>499428</v>
      </c>
      <c r="F792" s="249">
        <v>100</v>
      </c>
      <c r="G792" s="249">
        <v>0</v>
      </c>
      <c r="H792" s="203">
        <v>28644</v>
      </c>
      <c r="I792" s="203">
        <v>0</v>
      </c>
    </row>
    <row r="793" spans="1:9" ht="12.75">
      <c r="A793" s="247"/>
      <c r="B793" s="259" t="s">
        <v>1600</v>
      </c>
      <c r="C793" s="273">
        <v>307074</v>
      </c>
      <c r="D793" s="273">
        <v>124894</v>
      </c>
      <c r="E793" s="273">
        <v>124894</v>
      </c>
      <c r="F793" s="249">
        <v>40.67228094856614</v>
      </c>
      <c r="G793" s="249">
        <v>100</v>
      </c>
      <c r="H793" s="203">
        <v>22857</v>
      </c>
      <c r="I793" s="203">
        <v>22857</v>
      </c>
    </row>
    <row r="794" spans="1:9" ht="25.5">
      <c r="A794" s="247"/>
      <c r="B794" s="261" t="s">
        <v>1601</v>
      </c>
      <c r="C794" s="273">
        <v>307074</v>
      </c>
      <c r="D794" s="203">
        <v>124894</v>
      </c>
      <c r="E794" s="203">
        <v>124894</v>
      </c>
      <c r="F794" s="249">
        <v>40.67228094856614</v>
      </c>
      <c r="G794" s="249">
        <v>100</v>
      </c>
      <c r="H794" s="203">
        <v>22857</v>
      </c>
      <c r="I794" s="203">
        <v>22857</v>
      </c>
    </row>
    <row r="795" spans="1:9" s="254" customFormat="1" ht="12.75">
      <c r="A795" s="253"/>
      <c r="B795" s="252" t="s">
        <v>1602</v>
      </c>
      <c r="C795" s="243">
        <v>806502</v>
      </c>
      <c r="D795" s="243">
        <v>624322</v>
      </c>
      <c r="E795" s="243">
        <v>557431</v>
      </c>
      <c r="F795" s="245">
        <v>69.11712556199488</v>
      </c>
      <c r="G795" s="245">
        <v>89.28581725455774</v>
      </c>
      <c r="H795" s="243">
        <v>51501</v>
      </c>
      <c r="I795" s="243">
        <v>429735</v>
      </c>
    </row>
    <row r="796" spans="1:9" ht="12.75">
      <c r="A796" s="247"/>
      <c r="B796" s="259" t="s">
        <v>1603</v>
      </c>
      <c r="C796" s="273">
        <v>795252</v>
      </c>
      <c r="D796" s="273">
        <v>615572</v>
      </c>
      <c r="E796" s="273">
        <v>556425</v>
      </c>
      <c r="F796" s="249">
        <v>69.96838737909493</v>
      </c>
      <c r="G796" s="249">
        <v>90.39153827659477</v>
      </c>
      <c r="H796" s="203">
        <v>51501</v>
      </c>
      <c r="I796" s="203">
        <v>429735</v>
      </c>
    </row>
    <row r="797" spans="1:9" ht="12.75">
      <c r="A797" s="247"/>
      <c r="B797" s="274" t="s">
        <v>1604</v>
      </c>
      <c r="C797" s="273">
        <v>794478</v>
      </c>
      <c r="D797" s="273">
        <v>614798</v>
      </c>
      <c r="E797" s="273">
        <v>555652</v>
      </c>
      <c r="F797" s="249">
        <v>69.93925571255592</v>
      </c>
      <c r="G797" s="249">
        <v>90.37960435785412</v>
      </c>
      <c r="H797" s="203">
        <v>50727</v>
      </c>
      <c r="I797" s="203">
        <v>428962</v>
      </c>
    </row>
    <row r="798" spans="1:9" ht="12.75">
      <c r="A798" s="247"/>
      <c r="B798" s="276" t="s">
        <v>1605</v>
      </c>
      <c r="C798" s="273">
        <v>632122</v>
      </c>
      <c r="D798" s="203">
        <v>502742</v>
      </c>
      <c r="E798" s="203">
        <v>482042</v>
      </c>
      <c r="F798" s="249">
        <v>76.25774771325788</v>
      </c>
      <c r="G798" s="249">
        <v>95.88257993165482</v>
      </c>
      <c r="H798" s="203">
        <v>44227</v>
      </c>
      <c r="I798" s="203">
        <v>409045</v>
      </c>
    </row>
    <row r="799" spans="1:9" ht="12.75">
      <c r="A799" s="247"/>
      <c r="B799" s="280" t="s">
        <v>1606</v>
      </c>
      <c r="C799" s="273">
        <v>509913</v>
      </c>
      <c r="D799" s="203">
        <v>401153</v>
      </c>
      <c r="E799" s="203">
        <v>384487</v>
      </c>
      <c r="F799" s="249">
        <v>75.40247061753672</v>
      </c>
      <c r="G799" s="249">
        <v>95.84547541711018</v>
      </c>
      <c r="H799" s="203">
        <v>34683</v>
      </c>
      <c r="I799" s="203">
        <v>328930</v>
      </c>
    </row>
    <row r="800" spans="1:9" ht="12.75">
      <c r="A800" s="247"/>
      <c r="B800" s="276" t="s">
        <v>1607</v>
      </c>
      <c r="C800" s="273">
        <v>162356</v>
      </c>
      <c r="D800" s="203">
        <v>112056</v>
      </c>
      <c r="E800" s="203">
        <v>73610</v>
      </c>
      <c r="F800" s="249">
        <v>45.338638547389685</v>
      </c>
      <c r="G800" s="249">
        <v>65.6903691011637</v>
      </c>
      <c r="H800" s="203">
        <v>6500</v>
      </c>
      <c r="I800" s="203">
        <v>19917</v>
      </c>
    </row>
    <row r="801" spans="1:9" ht="25.5">
      <c r="A801" s="247"/>
      <c r="B801" s="261" t="s">
        <v>1613</v>
      </c>
      <c r="C801" s="273">
        <v>774</v>
      </c>
      <c r="D801" s="273">
        <v>774</v>
      </c>
      <c r="E801" s="273">
        <v>773</v>
      </c>
      <c r="F801" s="249">
        <v>99.87080103359173</v>
      </c>
      <c r="G801" s="249">
        <v>0</v>
      </c>
      <c r="H801" s="203">
        <v>774</v>
      </c>
      <c r="I801" s="203">
        <v>773</v>
      </c>
    </row>
    <row r="802" spans="1:9" ht="12.75">
      <c r="A802" s="247"/>
      <c r="B802" s="284" t="s">
        <v>1614</v>
      </c>
      <c r="C802" s="273">
        <v>774</v>
      </c>
      <c r="D802" s="203">
        <v>774</v>
      </c>
      <c r="E802" s="203">
        <v>773</v>
      </c>
      <c r="F802" s="249">
        <v>99.87080103359173</v>
      </c>
      <c r="G802" s="249">
        <v>0</v>
      </c>
      <c r="H802" s="203">
        <v>774</v>
      </c>
      <c r="I802" s="203">
        <v>773</v>
      </c>
    </row>
    <row r="803" spans="1:9" ht="12.75">
      <c r="A803" s="247"/>
      <c r="B803" s="259" t="s">
        <v>1558</v>
      </c>
      <c r="C803" s="273">
        <v>11250</v>
      </c>
      <c r="D803" s="273">
        <v>8750</v>
      </c>
      <c r="E803" s="273">
        <v>1006</v>
      </c>
      <c r="F803" s="249">
        <v>8.942222222222222</v>
      </c>
      <c r="G803" s="249">
        <v>11.497142857142856</v>
      </c>
      <c r="H803" s="203">
        <v>0</v>
      </c>
      <c r="I803" s="203">
        <v>0</v>
      </c>
    </row>
    <row r="804" spans="1:9" ht="12.75">
      <c r="A804" s="247"/>
      <c r="B804" s="274" t="s">
        <v>1610</v>
      </c>
      <c r="C804" s="273">
        <v>11250</v>
      </c>
      <c r="D804" s="203">
        <v>8750</v>
      </c>
      <c r="E804" s="203">
        <v>1006</v>
      </c>
      <c r="F804" s="249">
        <v>8.942222222222222</v>
      </c>
      <c r="G804" s="249">
        <v>11.497142857142856</v>
      </c>
      <c r="H804" s="203">
        <v>0</v>
      </c>
      <c r="I804" s="203">
        <v>0</v>
      </c>
    </row>
    <row r="805" spans="1:9" ht="12.75">
      <c r="A805" s="247"/>
      <c r="B805" s="193"/>
      <c r="C805" s="203"/>
      <c r="D805" s="203"/>
      <c r="E805" s="203"/>
      <c r="F805" s="249"/>
      <c r="G805" s="249"/>
      <c r="H805" s="203"/>
      <c r="I805" s="203"/>
    </row>
    <row r="806" spans="1:9" ht="12.75">
      <c r="A806" s="247"/>
      <c r="B806" s="186" t="s">
        <v>1679</v>
      </c>
      <c r="C806" s="203"/>
      <c r="D806" s="203"/>
      <c r="E806" s="203"/>
      <c r="F806" s="249"/>
      <c r="G806" s="249"/>
      <c r="H806" s="243"/>
      <c r="I806" s="203"/>
    </row>
    <row r="807" spans="1:9" ht="12.75">
      <c r="A807" s="247"/>
      <c r="B807" s="252" t="s">
        <v>1599</v>
      </c>
      <c r="C807" s="272">
        <v>14719429</v>
      </c>
      <c r="D807" s="272">
        <v>7413347</v>
      </c>
      <c r="E807" s="272">
        <v>5618978</v>
      </c>
      <c r="F807" s="245">
        <v>38.17388568537543</v>
      </c>
      <c r="G807" s="245">
        <v>75.79542681598474</v>
      </c>
      <c r="H807" s="243">
        <v>1129040</v>
      </c>
      <c r="I807" s="243">
        <v>1617079</v>
      </c>
    </row>
    <row r="808" spans="1:9" ht="25.5">
      <c r="A808" s="247"/>
      <c r="B808" s="283" t="s">
        <v>1612</v>
      </c>
      <c r="C808" s="273">
        <v>1005000</v>
      </c>
      <c r="D808" s="203">
        <v>711000</v>
      </c>
      <c r="E808" s="203">
        <v>361080</v>
      </c>
      <c r="F808" s="249">
        <v>35.928358208955224</v>
      </c>
      <c r="G808" s="249">
        <v>50.78481012658228</v>
      </c>
      <c r="H808" s="203">
        <v>42000</v>
      </c>
      <c r="I808" s="203">
        <v>77687</v>
      </c>
    </row>
    <row r="809" spans="1:9" ht="12.75">
      <c r="A809" s="247"/>
      <c r="B809" s="259" t="s">
        <v>1616</v>
      </c>
      <c r="C809" s="273">
        <v>2308184</v>
      </c>
      <c r="D809" s="203">
        <v>2051903</v>
      </c>
      <c r="E809" s="203">
        <v>607454</v>
      </c>
      <c r="F809" s="249">
        <v>26.317399306121175</v>
      </c>
      <c r="G809" s="249">
        <v>29.60442087174686</v>
      </c>
      <c r="H809" s="203">
        <v>116500</v>
      </c>
      <c r="I809" s="203">
        <v>568852</v>
      </c>
    </row>
    <row r="810" spans="1:9" ht="12.75">
      <c r="A810" s="247"/>
      <c r="B810" s="259" t="s">
        <v>1600</v>
      </c>
      <c r="C810" s="273">
        <v>11406245</v>
      </c>
      <c r="D810" s="273">
        <v>4650444</v>
      </c>
      <c r="E810" s="273">
        <v>4650444</v>
      </c>
      <c r="F810" s="249">
        <v>40.77103376264494</v>
      </c>
      <c r="G810" s="249">
        <v>100</v>
      </c>
      <c r="H810" s="203">
        <v>970540</v>
      </c>
      <c r="I810" s="203">
        <v>970540</v>
      </c>
    </row>
    <row r="811" spans="1:9" ht="25.5">
      <c r="A811" s="247"/>
      <c r="B811" s="261" t="s">
        <v>1601</v>
      </c>
      <c r="C811" s="273">
        <v>11406245</v>
      </c>
      <c r="D811" s="203">
        <v>4650444</v>
      </c>
      <c r="E811" s="203">
        <v>4650444</v>
      </c>
      <c r="F811" s="249">
        <v>40.77103376264494</v>
      </c>
      <c r="G811" s="249">
        <v>100</v>
      </c>
      <c r="H811" s="203">
        <v>970540</v>
      </c>
      <c r="I811" s="203">
        <v>970540</v>
      </c>
    </row>
    <row r="812" spans="1:9" ht="12.75">
      <c r="A812" s="247"/>
      <c r="B812" s="252" t="s">
        <v>1602</v>
      </c>
      <c r="C812" s="243">
        <v>14719429</v>
      </c>
      <c r="D812" s="243">
        <v>7413347</v>
      </c>
      <c r="E812" s="243">
        <v>3894938</v>
      </c>
      <c r="F812" s="245">
        <v>26.461203080635805</v>
      </c>
      <c r="G812" s="245">
        <v>52.53953443700936</v>
      </c>
      <c r="H812" s="243">
        <v>1129040</v>
      </c>
      <c r="I812" s="243">
        <v>890667</v>
      </c>
    </row>
    <row r="813" spans="1:9" ht="12.75">
      <c r="A813" s="247"/>
      <c r="B813" s="259" t="s">
        <v>1603</v>
      </c>
      <c r="C813" s="273">
        <v>14583230</v>
      </c>
      <c r="D813" s="273">
        <v>7294457</v>
      </c>
      <c r="E813" s="273">
        <v>3877121</v>
      </c>
      <c r="F813" s="249">
        <v>26.586160953369042</v>
      </c>
      <c r="G813" s="249">
        <v>53.151605390229875</v>
      </c>
      <c r="H813" s="203">
        <v>1094040</v>
      </c>
      <c r="I813" s="203">
        <v>883342</v>
      </c>
    </row>
    <row r="814" spans="1:9" ht="12.75">
      <c r="A814" s="247"/>
      <c r="B814" s="274" t="s">
        <v>1604</v>
      </c>
      <c r="C814" s="273">
        <v>3580381</v>
      </c>
      <c r="D814" s="273">
        <v>1634780</v>
      </c>
      <c r="E814" s="273">
        <v>859012</v>
      </c>
      <c r="F814" s="249">
        <v>23.992195244025705</v>
      </c>
      <c r="G814" s="249">
        <v>52.54603065855956</v>
      </c>
      <c r="H814" s="203">
        <v>299897</v>
      </c>
      <c r="I814" s="203">
        <v>231808</v>
      </c>
    </row>
    <row r="815" spans="1:9" ht="12.75">
      <c r="A815" s="247"/>
      <c r="B815" s="276" t="s">
        <v>1605</v>
      </c>
      <c r="C815" s="273">
        <v>2267924</v>
      </c>
      <c r="D815" s="203">
        <v>908721</v>
      </c>
      <c r="E815" s="203">
        <v>594883</v>
      </c>
      <c r="F815" s="249">
        <v>26.23028814016695</v>
      </c>
      <c r="G815" s="249">
        <v>65.46376720687648</v>
      </c>
      <c r="H815" s="203">
        <v>195263</v>
      </c>
      <c r="I815" s="203">
        <v>158311</v>
      </c>
    </row>
    <row r="816" spans="1:9" ht="12.75">
      <c r="A816" s="247"/>
      <c r="B816" s="280" t="s">
        <v>1606</v>
      </c>
      <c r="C816" s="273">
        <v>1827687</v>
      </c>
      <c r="D816" s="203">
        <v>674584</v>
      </c>
      <c r="E816" s="203">
        <v>456886</v>
      </c>
      <c r="F816" s="249">
        <v>24.998043975801107</v>
      </c>
      <c r="G816" s="249">
        <v>67.72855567282949</v>
      </c>
      <c r="H816" s="203">
        <v>148946</v>
      </c>
      <c r="I816" s="203">
        <v>117329</v>
      </c>
    </row>
    <row r="817" spans="1:9" ht="12.75">
      <c r="A817" s="247"/>
      <c r="B817" s="276" t="s">
        <v>1607</v>
      </c>
      <c r="C817" s="273">
        <v>1312457</v>
      </c>
      <c r="D817" s="203">
        <v>726059</v>
      </c>
      <c r="E817" s="203">
        <v>264129</v>
      </c>
      <c r="F817" s="249">
        <v>20.124773611630705</v>
      </c>
      <c r="G817" s="249">
        <v>36.37844858337959</v>
      </c>
      <c r="H817" s="203">
        <v>104634</v>
      </c>
      <c r="I817" s="203">
        <v>73497</v>
      </c>
    </row>
    <row r="818" spans="1:9" s="302" customFormat="1" ht="12.75" hidden="1">
      <c r="A818" s="298"/>
      <c r="B818" s="304" t="s">
        <v>1640</v>
      </c>
      <c r="C818" s="300">
        <v>0</v>
      </c>
      <c r="D818" s="301"/>
      <c r="E818" s="301"/>
      <c r="F818" s="249" t="e">
        <v>#DIV/0!</v>
      </c>
      <c r="G818" s="249" t="e">
        <v>#DIV/0!</v>
      </c>
      <c r="H818" s="203">
        <v>0</v>
      </c>
      <c r="I818" s="203">
        <v>0</v>
      </c>
    </row>
    <row r="819" spans="1:9" ht="12.75">
      <c r="A819" s="247"/>
      <c r="B819" s="274" t="s">
        <v>1608</v>
      </c>
      <c r="C819" s="273">
        <v>10426499</v>
      </c>
      <c r="D819" s="273">
        <v>5098651</v>
      </c>
      <c r="E819" s="273">
        <v>2839493</v>
      </c>
      <c r="F819" s="249">
        <v>27.233427059265054</v>
      </c>
      <c r="G819" s="249">
        <v>55.691064165796014</v>
      </c>
      <c r="H819" s="203">
        <v>781143</v>
      </c>
      <c r="I819" s="203">
        <v>536016</v>
      </c>
    </row>
    <row r="820" spans="1:9" ht="12.75">
      <c r="A820" s="247"/>
      <c r="B820" s="276" t="s">
        <v>1620</v>
      </c>
      <c r="C820" s="273">
        <v>1933150</v>
      </c>
      <c r="D820" s="203">
        <v>1835300</v>
      </c>
      <c r="E820" s="203">
        <v>441442</v>
      </c>
      <c r="F820" s="249">
        <v>22.835372319788945</v>
      </c>
      <c r="G820" s="249">
        <v>24.052852394703862</v>
      </c>
      <c r="H820" s="203">
        <v>98000</v>
      </c>
      <c r="I820" s="203">
        <v>76012</v>
      </c>
    </row>
    <row r="821" spans="1:9" ht="12.75">
      <c r="A821" s="247"/>
      <c r="B821" s="276" t="s">
        <v>1609</v>
      </c>
      <c r="C821" s="273">
        <v>8493349</v>
      </c>
      <c r="D821" s="203">
        <v>3263351</v>
      </c>
      <c r="E821" s="203">
        <v>2398051</v>
      </c>
      <c r="F821" s="249">
        <v>28.234457338324376</v>
      </c>
      <c r="G821" s="249">
        <v>73.48431106552744</v>
      </c>
      <c r="H821" s="203">
        <v>683143</v>
      </c>
      <c r="I821" s="203">
        <v>460004</v>
      </c>
    </row>
    <row r="822" spans="1:9" s="302" customFormat="1" ht="25.5" hidden="1">
      <c r="A822" s="298"/>
      <c r="B822" s="306" t="s">
        <v>1613</v>
      </c>
      <c r="C822" s="300">
        <v>0</v>
      </c>
      <c r="D822" s="301"/>
      <c r="E822" s="301"/>
      <c r="F822" s="249" t="e">
        <v>#DIV/0!</v>
      </c>
      <c r="G822" s="249" t="e">
        <v>#DIV/0!</v>
      </c>
      <c r="H822" s="203">
        <v>0</v>
      </c>
      <c r="I822" s="203">
        <v>0</v>
      </c>
    </row>
    <row r="823" spans="1:9" s="302" customFormat="1" ht="25.5" hidden="1">
      <c r="A823" s="298"/>
      <c r="B823" s="303" t="s">
        <v>1642</v>
      </c>
      <c r="C823" s="300">
        <v>0</v>
      </c>
      <c r="D823" s="301"/>
      <c r="E823" s="301"/>
      <c r="F823" s="249" t="e">
        <v>#DIV/0!</v>
      </c>
      <c r="G823" s="249" t="e">
        <v>#DIV/0!</v>
      </c>
      <c r="H823" s="203">
        <v>0</v>
      </c>
      <c r="I823" s="203">
        <v>0</v>
      </c>
    </row>
    <row r="824" spans="1:9" s="302" customFormat="1" ht="12.75" hidden="1">
      <c r="A824" s="298"/>
      <c r="B824" s="303" t="s">
        <v>1614</v>
      </c>
      <c r="C824" s="300">
        <v>0</v>
      </c>
      <c r="D824" s="301"/>
      <c r="E824" s="301"/>
      <c r="F824" s="249" t="e">
        <v>#DIV/0!</v>
      </c>
      <c r="G824" s="249" t="e">
        <v>#DIV/0!</v>
      </c>
      <c r="H824" s="203">
        <v>0</v>
      </c>
      <c r="I824" s="203">
        <v>0</v>
      </c>
    </row>
    <row r="825" spans="1:9" ht="12.75">
      <c r="A825" s="247"/>
      <c r="B825" s="274" t="s">
        <v>1553</v>
      </c>
      <c r="C825" s="203">
        <v>576350</v>
      </c>
      <c r="D825" s="203">
        <v>561026</v>
      </c>
      <c r="E825" s="203">
        <v>178616</v>
      </c>
      <c r="F825" s="249">
        <v>30.99089095167867</v>
      </c>
      <c r="G825" s="249">
        <v>31.8373836506686</v>
      </c>
      <c r="H825" s="203">
        <v>13000</v>
      </c>
      <c r="I825" s="203">
        <v>115518</v>
      </c>
    </row>
    <row r="826" spans="1:9" ht="25.5">
      <c r="A826" s="247"/>
      <c r="B826" s="284" t="s">
        <v>1621</v>
      </c>
      <c r="C826" s="203">
        <v>2350</v>
      </c>
      <c r="D826" s="203">
        <v>1176</v>
      </c>
      <c r="E826" s="203">
        <v>0</v>
      </c>
      <c r="F826" s="249">
        <v>0</v>
      </c>
      <c r="G826" s="249">
        <v>0</v>
      </c>
      <c r="H826" s="203">
        <v>0</v>
      </c>
      <c r="I826" s="203">
        <v>0</v>
      </c>
    </row>
    <row r="827" spans="1:9" ht="38.25">
      <c r="A827" s="247"/>
      <c r="B827" s="286" t="s">
        <v>1622</v>
      </c>
      <c r="C827" s="203">
        <v>2350</v>
      </c>
      <c r="D827" s="203">
        <v>1176</v>
      </c>
      <c r="E827" s="203">
        <v>0</v>
      </c>
      <c r="F827" s="249">
        <v>0</v>
      </c>
      <c r="G827" s="249">
        <v>0</v>
      </c>
      <c r="H827" s="203">
        <v>0</v>
      </c>
      <c r="I827" s="203">
        <v>0</v>
      </c>
    </row>
    <row r="828" spans="1:9" s="302" customFormat="1" ht="12.75" hidden="1">
      <c r="A828" s="298"/>
      <c r="B828" s="303" t="s">
        <v>1635</v>
      </c>
      <c r="C828" s="301">
        <v>0</v>
      </c>
      <c r="D828" s="301"/>
      <c r="E828" s="301"/>
      <c r="F828" s="249" t="e">
        <v>#DIV/0!</v>
      </c>
      <c r="G828" s="249" t="e">
        <v>#DIV/0!</v>
      </c>
      <c r="H828" s="203">
        <v>0</v>
      </c>
      <c r="I828" s="203">
        <v>0</v>
      </c>
    </row>
    <row r="829" spans="1:9" ht="25.5">
      <c r="A829" s="247"/>
      <c r="B829" s="284" t="s">
        <v>1646</v>
      </c>
      <c r="C829" s="203">
        <v>574000</v>
      </c>
      <c r="D829" s="203">
        <v>559850</v>
      </c>
      <c r="E829" s="203">
        <v>178616</v>
      </c>
      <c r="F829" s="249">
        <v>31.117770034843208</v>
      </c>
      <c r="G829" s="249">
        <v>31.904260069661518</v>
      </c>
      <c r="H829" s="203">
        <v>13000</v>
      </c>
      <c r="I829" s="203">
        <v>115518</v>
      </c>
    </row>
    <row r="830" spans="1:9" ht="12.75">
      <c r="A830" s="247"/>
      <c r="B830" s="259" t="s">
        <v>1558</v>
      </c>
      <c r="C830" s="273">
        <v>136199</v>
      </c>
      <c r="D830" s="273">
        <v>118890</v>
      </c>
      <c r="E830" s="273">
        <v>17817</v>
      </c>
      <c r="F830" s="249">
        <v>13.081593844301354</v>
      </c>
      <c r="G830" s="249">
        <v>14.986121625031542</v>
      </c>
      <c r="H830" s="203">
        <v>35000</v>
      </c>
      <c r="I830" s="203">
        <v>7325</v>
      </c>
    </row>
    <row r="831" spans="1:9" ht="12.75">
      <c r="A831" s="247"/>
      <c r="B831" s="274" t="s">
        <v>1610</v>
      </c>
      <c r="C831" s="273">
        <v>136199</v>
      </c>
      <c r="D831" s="203">
        <v>118890</v>
      </c>
      <c r="E831" s="203">
        <v>17817</v>
      </c>
      <c r="F831" s="249">
        <v>13.081593844301354</v>
      </c>
      <c r="G831" s="249">
        <v>14.986121625031542</v>
      </c>
      <c r="H831" s="203">
        <v>35000</v>
      </c>
      <c r="I831" s="203">
        <v>7325</v>
      </c>
    </row>
    <row r="832" spans="1:9" s="302" customFormat="1" ht="12.75" hidden="1">
      <c r="A832" s="298"/>
      <c r="B832" s="304" t="s">
        <v>1647</v>
      </c>
      <c r="C832" s="300">
        <v>0</v>
      </c>
      <c r="D832" s="301"/>
      <c r="E832" s="301"/>
      <c r="F832" s="249" t="e">
        <v>#DIV/0!</v>
      </c>
      <c r="G832" s="249" t="e">
        <v>#DIV/0!</v>
      </c>
      <c r="H832" s="203">
        <v>-95000</v>
      </c>
      <c r="I832" s="203">
        <v>-35381</v>
      </c>
    </row>
    <row r="833" spans="1:9" s="302" customFormat="1" ht="25.5" hidden="1">
      <c r="A833" s="298"/>
      <c r="B833" s="303" t="s">
        <v>1668</v>
      </c>
      <c r="C833" s="301">
        <v>0</v>
      </c>
      <c r="D833" s="301"/>
      <c r="E833" s="301"/>
      <c r="F833" s="249" t="e">
        <v>#DIV/0!</v>
      </c>
      <c r="G833" s="249" t="e">
        <v>#DIV/0!</v>
      </c>
      <c r="H833" s="203">
        <v>-95000</v>
      </c>
      <c r="I833" s="203">
        <v>-35381</v>
      </c>
    </row>
    <row r="834" spans="1:9" s="302" customFormat="1" ht="12.75" hidden="1">
      <c r="A834" s="298"/>
      <c r="B834" s="307" t="s">
        <v>1209</v>
      </c>
      <c r="C834" s="301">
        <v>0</v>
      </c>
      <c r="D834" s="301"/>
      <c r="E834" s="301"/>
      <c r="F834" s="249" t="e">
        <v>#DIV/0!</v>
      </c>
      <c r="G834" s="249" t="e">
        <v>#DIV/0!</v>
      </c>
      <c r="H834" s="203">
        <v>0</v>
      </c>
      <c r="I834" s="203">
        <v>0</v>
      </c>
    </row>
    <row r="835" spans="1:9" s="302" customFormat="1" ht="12.75" hidden="1">
      <c r="A835" s="298"/>
      <c r="B835" s="307" t="s">
        <v>1210</v>
      </c>
      <c r="C835" s="300">
        <v>0</v>
      </c>
      <c r="D835" s="301"/>
      <c r="E835" s="301"/>
      <c r="F835" s="249" t="e">
        <v>#DIV/0!</v>
      </c>
      <c r="G835" s="249" t="e">
        <v>#DIV/0!</v>
      </c>
      <c r="H835" s="203">
        <v>0</v>
      </c>
      <c r="I835" s="203">
        <v>0</v>
      </c>
    </row>
    <row r="836" spans="1:9" s="302" customFormat="1" ht="12.75" hidden="1">
      <c r="A836" s="298"/>
      <c r="B836" s="308" t="s">
        <v>1214</v>
      </c>
      <c r="C836" s="300">
        <v>0</v>
      </c>
      <c r="D836" s="301"/>
      <c r="E836" s="301"/>
      <c r="F836" s="249" t="e">
        <v>#DIV/0!</v>
      </c>
      <c r="G836" s="249" t="e">
        <v>#DIV/0!</v>
      </c>
      <c r="H836" s="203">
        <v>-572821</v>
      </c>
      <c r="I836" s="203">
        <v>-601465</v>
      </c>
    </row>
    <row r="837" spans="1:9" s="302" customFormat="1" ht="12.75" hidden="1">
      <c r="A837" s="298"/>
      <c r="B837" s="308" t="s">
        <v>1215</v>
      </c>
      <c r="C837" s="300">
        <v>0</v>
      </c>
      <c r="D837" s="301"/>
      <c r="E837" s="301"/>
      <c r="F837" s="249" t="e">
        <v>#DIV/0!</v>
      </c>
      <c r="G837" s="249" t="e">
        <v>#DIV/0!</v>
      </c>
      <c r="H837" s="203">
        <v>0</v>
      </c>
      <c r="I837" s="203">
        <v>0</v>
      </c>
    </row>
    <row r="838" spans="1:9" s="302" customFormat="1" ht="12.75" hidden="1">
      <c r="A838" s="298"/>
      <c r="B838" s="308" t="s">
        <v>1623</v>
      </c>
      <c r="C838" s="300">
        <v>0</v>
      </c>
      <c r="D838" s="301"/>
      <c r="E838" s="301"/>
      <c r="F838" s="249" t="e">
        <v>#DIV/0!</v>
      </c>
      <c r="G838" s="249" t="e">
        <v>#DIV/0!</v>
      </c>
      <c r="H838" s="203">
        <v>0</v>
      </c>
      <c r="I838" s="203">
        <v>0</v>
      </c>
    </row>
    <row r="839" spans="1:9" s="302" customFormat="1" ht="51" hidden="1">
      <c r="A839" s="298"/>
      <c r="B839" s="306" t="s">
        <v>1649</v>
      </c>
      <c r="C839" s="300">
        <v>0</v>
      </c>
      <c r="D839" s="301"/>
      <c r="E839" s="301"/>
      <c r="F839" s="249" t="e">
        <v>#DIV/0!</v>
      </c>
      <c r="G839" s="249" t="e">
        <v>#DIV/0!</v>
      </c>
      <c r="H839" s="203">
        <v>-470784</v>
      </c>
      <c r="I839" s="203">
        <v>-499428</v>
      </c>
    </row>
    <row r="840" spans="1:9" s="302" customFormat="1" ht="51" hidden="1">
      <c r="A840" s="298"/>
      <c r="B840" s="306" t="s">
        <v>1624</v>
      </c>
      <c r="C840" s="300">
        <v>0</v>
      </c>
      <c r="D840" s="301"/>
      <c r="E840" s="301"/>
      <c r="F840" s="249" t="e">
        <v>#DIV/0!</v>
      </c>
      <c r="G840" s="249" t="e">
        <v>#DIV/0!</v>
      </c>
      <c r="H840" s="203">
        <v>-470784</v>
      </c>
      <c r="I840" s="203">
        <v>-499428</v>
      </c>
    </row>
    <row r="841" spans="1:9" s="302" customFormat="1" ht="38.25" hidden="1">
      <c r="A841" s="298"/>
      <c r="B841" s="306" t="s">
        <v>1571</v>
      </c>
      <c r="C841" s="301">
        <v>0</v>
      </c>
      <c r="D841" s="301"/>
      <c r="E841" s="301"/>
      <c r="F841" s="249" t="e">
        <v>#DIV/0!</v>
      </c>
      <c r="G841" s="249" t="e">
        <v>#DIV/0!</v>
      </c>
      <c r="H841" s="203">
        <v>-470784</v>
      </c>
      <c r="I841" s="203">
        <v>-499428</v>
      </c>
    </row>
    <row r="842" spans="1:9" ht="12.75">
      <c r="A842" s="247"/>
      <c r="B842" s="193"/>
      <c r="C842" s="203"/>
      <c r="D842" s="203"/>
      <c r="E842" s="203"/>
      <c r="F842" s="249"/>
      <c r="G842" s="249"/>
      <c r="H842" s="203"/>
      <c r="I842" s="203"/>
    </row>
    <row r="843" spans="1:9" ht="12.75">
      <c r="A843" s="247"/>
      <c r="B843" s="186" t="s">
        <v>1680</v>
      </c>
      <c r="C843" s="243"/>
      <c r="D843" s="203"/>
      <c r="E843" s="203"/>
      <c r="F843" s="249"/>
      <c r="G843" s="249"/>
      <c r="H843" s="203"/>
      <c r="I843" s="203"/>
    </row>
    <row r="844" spans="1:9" ht="12.75">
      <c r="A844" s="247"/>
      <c r="B844" s="252" t="s">
        <v>1599</v>
      </c>
      <c r="C844" s="272">
        <v>91220</v>
      </c>
      <c r="D844" s="272">
        <v>35120</v>
      </c>
      <c r="E844" s="272">
        <v>35120</v>
      </c>
      <c r="F844" s="245">
        <v>38.50032887524666</v>
      </c>
      <c r="G844" s="245">
        <v>100</v>
      </c>
      <c r="H844" s="243">
        <v>7000</v>
      </c>
      <c r="I844" s="243">
        <v>7000</v>
      </c>
    </row>
    <row r="845" spans="1:9" s="302" customFormat="1" ht="25.5" hidden="1">
      <c r="A845" s="298"/>
      <c r="B845" s="310" t="s">
        <v>1612</v>
      </c>
      <c r="C845" s="300">
        <v>0</v>
      </c>
      <c r="D845" s="301"/>
      <c r="E845" s="301"/>
      <c r="F845" s="249" t="e">
        <v>#DIV/0!</v>
      </c>
      <c r="G845" s="249" t="e">
        <v>#DIV/0!</v>
      </c>
      <c r="H845" s="203">
        <v>0</v>
      </c>
      <c r="I845" s="203">
        <v>0</v>
      </c>
    </row>
    <row r="846" spans="1:9" s="302" customFormat="1" ht="12.75" hidden="1">
      <c r="A846" s="298"/>
      <c r="B846" s="308" t="s">
        <v>1616</v>
      </c>
      <c r="C846" s="300">
        <v>0</v>
      </c>
      <c r="D846" s="301"/>
      <c r="E846" s="301"/>
      <c r="F846" s="249" t="e">
        <v>#DIV/0!</v>
      </c>
      <c r="G846" s="249" t="e">
        <v>#DIV/0!</v>
      </c>
      <c r="H846" s="203">
        <v>0</v>
      </c>
      <c r="I846" s="203">
        <v>0</v>
      </c>
    </row>
    <row r="847" spans="1:9" ht="12.75">
      <c r="A847" s="247"/>
      <c r="B847" s="259" t="s">
        <v>1600</v>
      </c>
      <c r="C847" s="273">
        <v>91220</v>
      </c>
      <c r="D847" s="273">
        <v>35120</v>
      </c>
      <c r="E847" s="273">
        <v>35120</v>
      </c>
      <c r="F847" s="249">
        <v>38.50032887524666</v>
      </c>
      <c r="G847" s="249">
        <v>100</v>
      </c>
      <c r="H847" s="203">
        <v>7000</v>
      </c>
      <c r="I847" s="203">
        <v>7000</v>
      </c>
    </row>
    <row r="848" spans="1:9" ht="25.5">
      <c r="A848" s="247"/>
      <c r="B848" s="261" t="s">
        <v>1601</v>
      </c>
      <c r="C848" s="273">
        <v>91220</v>
      </c>
      <c r="D848" s="203">
        <v>35120</v>
      </c>
      <c r="E848" s="203">
        <v>35120</v>
      </c>
      <c r="F848" s="249">
        <v>38.50032887524666</v>
      </c>
      <c r="G848" s="249">
        <v>100</v>
      </c>
      <c r="H848" s="203">
        <v>7000</v>
      </c>
      <c r="I848" s="203">
        <v>7000</v>
      </c>
    </row>
    <row r="849" spans="1:9" s="254" customFormat="1" ht="12.75">
      <c r="A849" s="253"/>
      <c r="B849" s="252" t="s">
        <v>1602</v>
      </c>
      <c r="C849" s="243">
        <v>91220</v>
      </c>
      <c r="D849" s="243">
        <v>35120</v>
      </c>
      <c r="E849" s="243">
        <v>32876</v>
      </c>
      <c r="F849" s="245">
        <v>36.040342030256525</v>
      </c>
      <c r="G849" s="245">
        <v>93.61047835990888</v>
      </c>
      <c r="H849" s="243">
        <v>7000</v>
      </c>
      <c r="I849" s="243">
        <v>8701</v>
      </c>
    </row>
    <row r="850" spans="1:9" ht="12.75">
      <c r="A850" s="247"/>
      <c r="B850" s="259" t="s">
        <v>1603</v>
      </c>
      <c r="C850" s="273">
        <v>91220</v>
      </c>
      <c r="D850" s="273">
        <v>35120</v>
      </c>
      <c r="E850" s="273">
        <v>32876</v>
      </c>
      <c r="F850" s="249">
        <v>36.040342030256525</v>
      </c>
      <c r="G850" s="249">
        <v>93.61047835990888</v>
      </c>
      <c r="H850" s="203">
        <v>7000</v>
      </c>
      <c r="I850" s="203">
        <v>8701</v>
      </c>
    </row>
    <row r="851" spans="1:9" ht="12.75">
      <c r="A851" s="247"/>
      <c r="B851" s="274" t="s">
        <v>1604</v>
      </c>
      <c r="C851" s="273">
        <v>91220</v>
      </c>
      <c r="D851" s="273">
        <v>35120</v>
      </c>
      <c r="E851" s="273">
        <v>32876</v>
      </c>
      <c r="F851" s="249">
        <v>36.040342030256525</v>
      </c>
      <c r="G851" s="249">
        <v>93.61047835990888</v>
      </c>
      <c r="H851" s="203">
        <v>7000</v>
      </c>
      <c r="I851" s="203">
        <v>8701</v>
      </c>
    </row>
    <row r="852" spans="1:9" ht="12.75">
      <c r="A852" s="247"/>
      <c r="B852" s="276" t="s">
        <v>1605</v>
      </c>
      <c r="C852" s="273">
        <v>72980</v>
      </c>
      <c r="D852" s="203">
        <v>29151</v>
      </c>
      <c r="E852" s="203">
        <v>29621</v>
      </c>
      <c r="F852" s="249">
        <v>40.58783228281721</v>
      </c>
      <c r="G852" s="249">
        <v>101.6122946039587</v>
      </c>
      <c r="H852" s="203">
        <v>6000</v>
      </c>
      <c r="I852" s="203">
        <v>6794</v>
      </c>
    </row>
    <row r="853" spans="1:9" ht="12.75">
      <c r="A853" s="247"/>
      <c r="B853" s="280" t="s">
        <v>1606</v>
      </c>
      <c r="C853" s="273">
        <v>60480</v>
      </c>
      <c r="D853" s="203">
        <v>24480</v>
      </c>
      <c r="E853" s="203">
        <v>24191</v>
      </c>
      <c r="F853" s="249">
        <v>39.99834656084656</v>
      </c>
      <c r="G853" s="249">
        <v>98.81944444444444</v>
      </c>
      <c r="H853" s="203">
        <v>5000</v>
      </c>
      <c r="I853" s="203">
        <v>5625</v>
      </c>
    </row>
    <row r="854" spans="1:9" ht="12.75">
      <c r="A854" s="247"/>
      <c r="B854" s="276" t="s">
        <v>1607</v>
      </c>
      <c r="C854" s="273">
        <v>18240</v>
      </c>
      <c r="D854" s="203">
        <v>5969</v>
      </c>
      <c r="E854" s="203">
        <v>3255</v>
      </c>
      <c r="F854" s="249">
        <v>17.845394736842106</v>
      </c>
      <c r="G854" s="249">
        <v>54.53174736136707</v>
      </c>
      <c r="H854" s="203">
        <v>1000</v>
      </c>
      <c r="I854" s="203">
        <v>1907</v>
      </c>
    </row>
    <row r="855" spans="1:9" ht="12.75">
      <c r="A855" s="247"/>
      <c r="B855" s="287"/>
      <c r="C855" s="203"/>
      <c r="D855" s="203"/>
      <c r="E855" s="203"/>
      <c r="F855" s="249"/>
      <c r="G855" s="249"/>
      <c r="H855" s="203"/>
      <c r="I855" s="203"/>
    </row>
    <row r="856" spans="1:9" ht="25.5">
      <c r="A856" s="247"/>
      <c r="B856" s="186" t="s">
        <v>1681</v>
      </c>
      <c r="C856" s="203"/>
      <c r="D856" s="203"/>
      <c r="E856" s="203"/>
      <c r="F856" s="249"/>
      <c r="G856" s="249"/>
      <c r="H856" s="203"/>
      <c r="I856" s="203"/>
    </row>
    <row r="857" spans="1:9" ht="12.75">
      <c r="A857" s="247"/>
      <c r="B857" s="252" t="s">
        <v>1599</v>
      </c>
      <c r="C857" s="272">
        <v>9561381</v>
      </c>
      <c r="D857" s="272">
        <v>4677533</v>
      </c>
      <c r="E857" s="272">
        <v>4429358</v>
      </c>
      <c r="F857" s="245">
        <v>46.32550465251829</v>
      </c>
      <c r="G857" s="245">
        <v>94.69431856493583</v>
      </c>
      <c r="H857" s="243">
        <v>852904</v>
      </c>
      <c r="I857" s="243">
        <v>1192047</v>
      </c>
    </row>
    <row r="858" spans="1:9" ht="25.5">
      <c r="A858" s="247"/>
      <c r="B858" s="283" t="s">
        <v>1612</v>
      </c>
      <c r="C858" s="273">
        <v>0</v>
      </c>
      <c r="D858" s="203">
        <v>0</v>
      </c>
      <c r="E858" s="203">
        <v>1919</v>
      </c>
      <c r="F858" s="249">
        <v>0</v>
      </c>
      <c r="G858" s="249">
        <v>0</v>
      </c>
      <c r="H858" s="203">
        <v>0</v>
      </c>
      <c r="I858" s="203">
        <v>0</v>
      </c>
    </row>
    <row r="859" spans="1:9" ht="12.75">
      <c r="A859" s="247"/>
      <c r="B859" s="259" t="s">
        <v>1616</v>
      </c>
      <c r="C859" s="273">
        <v>1265048</v>
      </c>
      <c r="D859" s="203">
        <v>871485</v>
      </c>
      <c r="E859" s="203">
        <v>621391</v>
      </c>
      <c r="F859" s="249">
        <v>49.11995434165344</v>
      </c>
      <c r="G859" s="249">
        <v>0</v>
      </c>
      <c r="H859" s="203">
        <v>56224</v>
      </c>
      <c r="I859" s="203">
        <v>395367</v>
      </c>
    </row>
    <row r="860" spans="1:9" ht="12.75">
      <c r="A860" s="247"/>
      <c r="B860" s="259" t="s">
        <v>1600</v>
      </c>
      <c r="C860" s="273">
        <v>8296333</v>
      </c>
      <c r="D860" s="273">
        <v>3806048</v>
      </c>
      <c r="E860" s="273">
        <v>3806048</v>
      </c>
      <c r="F860" s="249">
        <v>45.87626846704442</v>
      </c>
      <c r="G860" s="249">
        <v>100</v>
      </c>
      <c r="H860" s="203">
        <v>796680</v>
      </c>
      <c r="I860" s="203">
        <v>796680</v>
      </c>
    </row>
    <row r="861" spans="1:9" ht="25.5">
      <c r="A861" s="247"/>
      <c r="B861" s="261" t="s">
        <v>1601</v>
      </c>
      <c r="C861" s="273">
        <v>8296333</v>
      </c>
      <c r="D861" s="203">
        <v>3806048</v>
      </c>
      <c r="E861" s="203">
        <v>3806048</v>
      </c>
      <c r="F861" s="249">
        <v>45.87626846704442</v>
      </c>
      <c r="G861" s="249">
        <v>100</v>
      </c>
      <c r="H861" s="203">
        <v>796680</v>
      </c>
      <c r="I861" s="203">
        <v>796680</v>
      </c>
    </row>
    <row r="862" spans="1:9" ht="12.75">
      <c r="A862" s="247"/>
      <c r="B862" s="252" t="s">
        <v>1602</v>
      </c>
      <c r="C862" s="243">
        <v>9561381</v>
      </c>
      <c r="D862" s="243">
        <v>4677533</v>
      </c>
      <c r="E862" s="243">
        <v>2893484</v>
      </c>
      <c r="F862" s="245">
        <v>30.262197479631865</v>
      </c>
      <c r="G862" s="245">
        <v>61.859189448797046</v>
      </c>
      <c r="H862" s="243">
        <v>852904</v>
      </c>
      <c r="I862" s="243">
        <v>1083103</v>
      </c>
    </row>
    <row r="863" spans="1:9" ht="12.75">
      <c r="A863" s="247"/>
      <c r="B863" s="259" t="s">
        <v>1603</v>
      </c>
      <c r="C863" s="273">
        <v>9528721</v>
      </c>
      <c r="D863" s="273">
        <v>4652873</v>
      </c>
      <c r="E863" s="273">
        <v>2881322</v>
      </c>
      <c r="F863" s="249">
        <v>30.238286964221118</v>
      </c>
      <c r="G863" s="249">
        <v>61.92565324692937</v>
      </c>
      <c r="H863" s="203">
        <v>847904</v>
      </c>
      <c r="I863" s="203">
        <v>1079105</v>
      </c>
    </row>
    <row r="864" spans="1:9" ht="12.75">
      <c r="A864" s="247"/>
      <c r="B864" s="274" t="s">
        <v>1604</v>
      </c>
      <c r="C864" s="273">
        <v>2410559</v>
      </c>
      <c r="D864" s="273">
        <v>1114329</v>
      </c>
      <c r="E864" s="273">
        <v>730223</v>
      </c>
      <c r="F864" s="249">
        <v>30.29268314942717</v>
      </c>
      <c r="G864" s="249">
        <v>65.53028773369445</v>
      </c>
      <c r="H864" s="203">
        <v>235706</v>
      </c>
      <c r="I864" s="203">
        <v>165778</v>
      </c>
    </row>
    <row r="865" spans="1:9" ht="12.75">
      <c r="A865" s="247"/>
      <c r="B865" s="276" t="s">
        <v>1605</v>
      </c>
      <c r="C865" s="273">
        <v>1495436</v>
      </c>
      <c r="D865" s="203">
        <v>663401</v>
      </c>
      <c r="E865" s="203">
        <v>533694</v>
      </c>
      <c r="F865" s="249">
        <v>35.688187257762955</v>
      </c>
      <c r="G865" s="249">
        <v>80.44817538713389</v>
      </c>
      <c r="H865" s="203">
        <v>130800</v>
      </c>
      <c r="I865" s="203">
        <v>116135</v>
      </c>
    </row>
    <row r="866" spans="1:9" ht="12.75">
      <c r="A866" s="247"/>
      <c r="B866" s="280" t="s">
        <v>1606</v>
      </c>
      <c r="C866" s="273">
        <v>1177705</v>
      </c>
      <c r="D866" s="203">
        <v>523949</v>
      </c>
      <c r="E866" s="203">
        <v>404474</v>
      </c>
      <c r="F866" s="249">
        <v>34.344254291184974</v>
      </c>
      <c r="G866" s="249">
        <v>77.1972081252183</v>
      </c>
      <c r="H866" s="203">
        <v>101002</v>
      </c>
      <c r="I866" s="203">
        <v>95467</v>
      </c>
    </row>
    <row r="867" spans="1:9" ht="12.75">
      <c r="A867" s="247"/>
      <c r="B867" s="276" t="s">
        <v>1607</v>
      </c>
      <c r="C867" s="273">
        <v>915123</v>
      </c>
      <c r="D867" s="203">
        <v>450928</v>
      </c>
      <c r="E867" s="203">
        <v>196529</v>
      </c>
      <c r="F867" s="249">
        <v>21.475692338625517</v>
      </c>
      <c r="G867" s="249">
        <v>43.583232799914846</v>
      </c>
      <c r="H867" s="203">
        <v>104906</v>
      </c>
      <c r="I867" s="203">
        <v>49643</v>
      </c>
    </row>
    <row r="868" spans="1:9" s="302" customFormat="1" ht="12.75" hidden="1">
      <c r="A868" s="298"/>
      <c r="B868" s="304" t="s">
        <v>1640</v>
      </c>
      <c r="C868" s="300">
        <v>0</v>
      </c>
      <c r="D868" s="301"/>
      <c r="E868" s="301"/>
      <c r="F868" s="249" t="e">
        <v>#DIV/0!</v>
      </c>
      <c r="G868" s="249" t="e">
        <v>#DIV/0!</v>
      </c>
      <c r="H868" s="203">
        <v>0</v>
      </c>
      <c r="I868" s="203">
        <v>0</v>
      </c>
    </row>
    <row r="869" spans="1:9" ht="12.75">
      <c r="A869" s="247"/>
      <c r="B869" s="274" t="s">
        <v>1608</v>
      </c>
      <c r="C869" s="273">
        <v>7118162</v>
      </c>
      <c r="D869" s="273">
        <v>3538544</v>
      </c>
      <c r="E869" s="273">
        <v>2151099</v>
      </c>
      <c r="F869" s="249">
        <v>30.219865746241798</v>
      </c>
      <c r="G869" s="249">
        <v>60.79051157764324</v>
      </c>
      <c r="H869" s="203">
        <v>612198</v>
      </c>
      <c r="I869" s="203">
        <v>913327</v>
      </c>
    </row>
    <row r="870" spans="1:9" ht="12.75">
      <c r="A870" s="247"/>
      <c r="B870" s="276" t="s">
        <v>1620</v>
      </c>
      <c r="C870" s="273">
        <v>7118162</v>
      </c>
      <c r="D870" s="203">
        <v>3538544</v>
      </c>
      <c r="E870" s="203">
        <v>2151099</v>
      </c>
      <c r="F870" s="249">
        <v>30.219865746241798</v>
      </c>
      <c r="G870" s="249">
        <v>60.79051157764324</v>
      </c>
      <c r="H870" s="203">
        <v>612198</v>
      </c>
      <c r="I870" s="203">
        <v>913327</v>
      </c>
    </row>
    <row r="871" spans="1:9" s="302" customFormat="1" ht="12.75" hidden="1">
      <c r="A871" s="298"/>
      <c r="B871" s="299" t="s">
        <v>1609</v>
      </c>
      <c r="C871" s="300">
        <v>0</v>
      </c>
      <c r="D871" s="301"/>
      <c r="E871" s="301"/>
      <c r="F871" s="249" t="e">
        <v>#DIV/0!</v>
      </c>
      <c r="G871" s="249" t="e">
        <v>#DIV/0!</v>
      </c>
      <c r="H871" s="203">
        <v>0</v>
      </c>
      <c r="I871" s="203">
        <v>0</v>
      </c>
    </row>
    <row r="872" spans="1:9" ht="12.75">
      <c r="A872" s="247"/>
      <c r="B872" s="259" t="s">
        <v>1558</v>
      </c>
      <c r="C872" s="273">
        <v>32660</v>
      </c>
      <c r="D872" s="273">
        <v>24660</v>
      </c>
      <c r="E872" s="273">
        <v>12162</v>
      </c>
      <c r="F872" s="249">
        <v>37.23821187997551</v>
      </c>
      <c r="G872" s="249">
        <v>49.318734793187346</v>
      </c>
      <c r="H872" s="203">
        <v>5000</v>
      </c>
      <c r="I872" s="203">
        <v>3998</v>
      </c>
    </row>
    <row r="873" spans="1:9" ht="12.75">
      <c r="A873" s="247"/>
      <c r="B873" s="274" t="s">
        <v>1610</v>
      </c>
      <c r="C873" s="273">
        <v>32660</v>
      </c>
      <c r="D873" s="203">
        <v>24660</v>
      </c>
      <c r="E873" s="203">
        <v>12162</v>
      </c>
      <c r="F873" s="249">
        <v>37.23821187997551</v>
      </c>
      <c r="G873" s="249">
        <v>49.318734793187346</v>
      </c>
      <c r="H873" s="203">
        <v>5000</v>
      </c>
      <c r="I873" s="203">
        <v>3998</v>
      </c>
    </row>
    <row r="874" spans="1:9" ht="12.75">
      <c r="A874" s="247"/>
      <c r="B874" s="252"/>
      <c r="C874" s="243"/>
      <c r="D874" s="203"/>
      <c r="E874" s="203"/>
      <c r="F874" s="249"/>
      <c r="G874" s="249"/>
      <c r="H874" s="203"/>
      <c r="I874" s="203"/>
    </row>
    <row r="875" spans="1:9" ht="12.75">
      <c r="A875" s="247"/>
      <c r="B875" s="251" t="s">
        <v>1682</v>
      </c>
      <c r="C875" s="243"/>
      <c r="D875" s="203"/>
      <c r="E875" s="203"/>
      <c r="F875" s="249"/>
      <c r="G875" s="249"/>
      <c r="H875" s="203"/>
      <c r="I875" s="203"/>
    </row>
    <row r="876" spans="1:9" ht="12.75">
      <c r="A876" s="247"/>
      <c r="B876" s="252" t="s">
        <v>1599</v>
      </c>
      <c r="C876" s="272">
        <v>13603289</v>
      </c>
      <c r="D876" s="272">
        <v>5896065</v>
      </c>
      <c r="E876" s="272">
        <v>5903268</v>
      </c>
      <c r="F876" s="245">
        <v>43.395887568072695</v>
      </c>
      <c r="G876" s="245">
        <v>100.12216622442256</v>
      </c>
      <c r="H876" s="243">
        <v>1388571</v>
      </c>
      <c r="I876" s="243">
        <v>1394141</v>
      </c>
    </row>
    <row r="877" spans="1:9" ht="25.5">
      <c r="A877" s="247"/>
      <c r="B877" s="283" t="s">
        <v>1612</v>
      </c>
      <c r="C877" s="273">
        <v>4024</v>
      </c>
      <c r="D877" s="203">
        <v>1675</v>
      </c>
      <c r="E877" s="203">
        <v>8878</v>
      </c>
      <c r="F877" s="249">
        <v>220.6262425447316</v>
      </c>
      <c r="G877" s="249">
        <v>530.0298507462687</v>
      </c>
      <c r="H877" s="203">
        <v>335</v>
      </c>
      <c r="I877" s="203">
        <v>5905</v>
      </c>
    </row>
    <row r="878" spans="1:9" s="302" customFormat="1" ht="12.75" hidden="1">
      <c r="A878" s="298"/>
      <c r="B878" s="308" t="s">
        <v>1616</v>
      </c>
      <c r="C878" s="300">
        <v>0</v>
      </c>
      <c r="D878" s="301"/>
      <c r="E878" s="301"/>
      <c r="F878" s="249" t="e">
        <v>#DIV/0!</v>
      </c>
      <c r="G878" s="249" t="e">
        <v>#DIV/0!</v>
      </c>
      <c r="H878" s="203">
        <v>0</v>
      </c>
      <c r="I878" s="203">
        <v>0</v>
      </c>
    </row>
    <row r="879" spans="1:9" ht="12.75">
      <c r="A879" s="247"/>
      <c r="B879" s="259" t="s">
        <v>1600</v>
      </c>
      <c r="C879" s="273">
        <v>13599265</v>
      </c>
      <c r="D879" s="273">
        <v>5894390</v>
      </c>
      <c r="E879" s="273">
        <v>5894390</v>
      </c>
      <c r="F879" s="249">
        <v>43.34344539943887</v>
      </c>
      <c r="G879" s="249">
        <v>100</v>
      </c>
      <c r="H879" s="203">
        <v>1388236</v>
      </c>
      <c r="I879" s="203">
        <v>1388236</v>
      </c>
    </row>
    <row r="880" spans="1:9" ht="25.5">
      <c r="A880" s="247"/>
      <c r="B880" s="261" t="s">
        <v>1601</v>
      </c>
      <c r="C880" s="273">
        <v>13599265</v>
      </c>
      <c r="D880" s="203">
        <v>5894390</v>
      </c>
      <c r="E880" s="203">
        <v>5894390</v>
      </c>
      <c r="F880" s="249">
        <v>43.34344539943887</v>
      </c>
      <c r="G880" s="249">
        <v>100</v>
      </c>
      <c r="H880" s="203">
        <v>1388236</v>
      </c>
      <c r="I880" s="203">
        <v>1388236</v>
      </c>
    </row>
    <row r="881" spans="1:9" ht="12.75">
      <c r="A881" s="247"/>
      <c r="B881" s="252" t="s">
        <v>1602</v>
      </c>
      <c r="C881" s="243">
        <v>13603289</v>
      </c>
      <c r="D881" s="243">
        <v>5896065</v>
      </c>
      <c r="E881" s="243">
        <v>5844056</v>
      </c>
      <c r="F881" s="245">
        <v>42.960610481773934</v>
      </c>
      <c r="G881" s="245">
        <v>99.11790321171833</v>
      </c>
      <c r="H881" s="243">
        <v>1388571</v>
      </c>
      <c r="I881" s="243">
        <v>1376713</v>
      </c>
    </row>
    <row r="882" spans="1:9" ht="12.75">
      <c r="A882" s="247"/>
      <c r="B882" s="259" t="s">
        <v>1603</v>
      </c>
      <c r="C882" s="273">
        <v>13578289</v>
      </c>
      <c r="D882" s="273">
        <v>5887565</v>
      </c>
      <c r="E882" s="273">
        <v>5844056</v>
      </c>
      <c r="F882" s="249">
        <v>43.03970846400456</v>
      </c>
      <c r="G882" s="249">
        <v>99.26100178936453</v>
      </c>
      <c r="H882" s="203">
        <v>1388571</v>
      </c>
      <c r="I882" s="203">
        <v>1376713</v>
      </c>
    </row>
    <row r="883" spans="1:9" ht="12.75">
      <c r="A883" s="247"/>
      <c r="B883" s="274" t="s">
        <v>1604</v>
      </c>
      <c r="C883" s="273">
        <v>397562</v>
      </c>
      <c r="D883" s="273">
        <v>193312</v>
      </c>
      <c r="E883" s="273">
        <v>174413</v>
      </c>
      <c r="F883" s="249">
        <v>43.87064156031009</v>
      </c>
      <c r="G883" s="249">
        <v>90.22357639463665</v>
      </c>
      <c r="H883" s="203">
        <v>60815</v>
      </c>
      <c r="I883" s="203">
        <v>56184</v>
      </c>
    </row>
    <row r="884" spans="1:9" ht="12.75">
      <c r="A884" s="247"/>
      <c r="B884" s="276" t="s">
        <v>1605</v>
      </c>
      <c r="C884" s="273">
        <v>263200</v>
      </c>
      <c r="D884" s="203">
        <v>120016</v>
      </c>
      <c r="E884" s="203">
        <v>108328</v>
      </c>
      <c r="F884" s="249">
        <v>41.1580547112462</v>
      </c>
      <c r="G884" s="249">
        <v>90.2612984935342</v>
      </c>
      <c r="H884" s="203">
        <v>33775</v>
      </c>
      <c r="I884" s="203">
        <v>38463</v>
      </c>
    </row>
    <row r="885" spans="1:9" ht="12.75">
      <c r="A885" s="247"/>
      <c r="B885" s="280" t="s">
        <v>1606</v>
      </c>
      <c r="C885" s="273">
        <v>212104</v>
      </c>
      <c r="D885" s="203">
        <v>96718</v>
      </c>
      <c r="E885" s="203">
        <v>90766</v>
      </c>
      <c r="F885" s="249">
        <v>42.793158073397954</v>
      </c>
      <c r="G885" s="249">
        <v>93.84602659277486</v>
      </c>
      <c r="H885" s="203">
        <v>27218</v>
      </c>
      <c r="I885" s="203">
        <v>34920</v>
      </c>
    </row>
    <row r="886" spans="1:9" ht="12.75">
      <c r="A886" s="247"/>
      <c r="B886" s="276" t="s">
        <v>1607</v>
      </c>
      <c r="C886" s="273">
        <v>134362</v>
      </c>
      <c r="D886" s="203">
        <v>73296</v>
      </c>
      <c r="E886" s="203">
        <v>66085</v>
      </c>
      <c r="F886" s="249">
        <v>49.18429317813072</v>
      </c>
      <c r="G886" s="249">
        <v>90.16180964854836</v>
      </c>
      <c r="H886" s="203">
        <v>27040</v>
      </c>
      <c r="I886" s="203">
        <v>17721</v>
      </c>
    </row>
    <row r="887" spans="1:9" s="302" customFormat="1" ht="12.75" hidden="1">
      <c r="A887" s="298"/>
      <c r="B887" s="304" t="s">
        <v>1640</v>
      </c>
      <c r="C887" s="300">
        <v>0</v>
      </c>
      <c r="D887" s="301"/>
      <c r="E887" s="301"/>
      <c r="F887" s="249" t="e">
        <v>#DIV/0!</v>
      </c>
      <c r="G887" s="249" t="e">
        <v>#DIV/0!</v>
      </c>
      <c r="H887" s="203">
        <v>0</v>
      </c>
      <c r="I887" s="203">
        <v>0</v>
      </c>
    </row>
    <row r="888" spans="1:9" ht="12.75">
      <c r="A888" s="247"/>
      <c r="B888" s="274" t="s">
        <v>1608</v>
      </c>
      <c r="C888" s="273">
        <v>13180727</v>
      </c>
      <c r="D888" s="273">
        <v>5694253</v>
      </c>
      <c r="E888" s="273">
        <v>5669643</v>
      </c>
      <c r="F888" s="249">
        <v>43.01464555027958</v>
      </c>
      <c r="G888" s="249">
        <v>99.56780986022223</v>
      </c>
      <c r="H888" s="203">
        <v>1327756</v>
      </c>
      <c r="I888" s="203">
        <v>1320529</v>
      </c>
    </row>
    <row r="889" spans="1:9" ht="12.75">
      <c r="A889" s="247"/>
      <c r="B889" s="276" t="s">
        <v>1620</v>
      </c>
      <c r="C889" s="273">
        <v>13180727</v>
      </c>
      <c r="D889" s="203">
        <v>5694253</v>
      </c>
      <c r="E889" s="203">
        <v>5669643</v>
      </c>
      <c r="F889" s="249">
        <v>43.01464555027958</v>
      </c>
      <c r="G889" s="249">
        <v>99.56780986022223</v>
      </c>
      <c r="H889" s="203">
        <v>1327756</v>
      </c>
      <c r="I889" s="203">
        <v>1320529</v>
      </c>
    </row>
    <row r="890" spans="1:9" s="302" customFormat="1" ht="12.75" hidden="1">
      <c r="A890" s="298"/>
      <c r="B890" s="299" t="s">
        <v>1609</v>
      </c>
      <c r="C890" s="300">
        <v>0</v>
      </c>
      <c r="D890" s="301"/>
      <c r="E890" s="301"/>
      <c r="F890" s="249" t="e">
        <v>#DIV/0!</v>
      </c>
      <c r="G890" s="249" t="e">
        <v>#DIV/0!</v>
      </c>
      <c r="H890" s="203">
        <v>0</v>
      </c>
      <c r="I890" s="203">
        <v>0</v>
      </c>
    </row>
    <row r="891" spans="1:9" ht="12.75">
      <c r="A891" s="247"/>
      <c r="B891" s="259" t="s">
        <v>1558</v>
      </c>
      <c r="C891" s="273">
        <v>25000</v>
      </c>
      <c r="D891" s="273">
        <v>8500</v>
      </c>
      <c r="E891" s="273">
        <v>0</v>
      </c>
      <c r="F891" s="249">
        <v>0</v>
      </c>
      <c r="G891" s="249">
        <v>0</v>
      </c>
      <c r="H891" s="203">
        <v>0</v>
      </c>
      <c r="I891" s="203">
        <v>0</v>
      </c>
    </row>
    <row r="892" spans="1:9" ht="12.75">
      <c r="A892" s="247"/>
      <c r="B892" s="274" t="s">
        <v>1610</v>
      </c>
      <c r="C892" s="273">
        <v>25000</v>
      </c>
      <c r="D892" s="203">
        <v>8500</v>
      </c>
      <c r="E892" s="203">
        <v>0</v>
      </c>
      <c r="F892" s="249">
        <v>0</v>
      </c>
      <c r="G892" s="249">
        <v>0</v>
      </c>
      <c r="H892" s="203">
        <v>0</v>
      </c>
      <c r="I892" s="203">
        <v>0</v>
      </c>
    </row>
    <row r="893" spans="1:9" ht="12.75">
      <c r="A893" s="247"/>
      <c r="B893" s="250"/>
      <c r="C893" s="203"/>
      <c r="D893" s="203"/>
      <c r="E893" s="203"/>
      <c r="F893" s="249"/>
      <c r="G893" s="249"/>
      <c r="H893" s="203"/>
      <c r="I893" s="203"/>
    </row>
    <row r="894" spans="1:9" ht="25.5">
      <c r="A894" s="247"/>
      <c r="B894" s="186" t="s">
        <v>1683</v>
      </c>
      <c r="C894" s="203"/>
      <c r="D894" s="203"/>
      <c r="E894" s="203"/>
      <c r="F894" s="249"/>
      <c r="G894" s="249"/>
      <c r="H894" s="203"/>
      <c r="I894" s="203"/>
    </row>
    <row r="895" spans="1:9" ht="12.75">
      <c r="A895" s="247"/>
      <c r="B895" s="252" t="s">
        <v>1599</v>
      </c>
      <c r="C895" s="272">
        <v>5268858</v>
      </c>
      <c r="D895" s="272">
        <v>2429214</v>
      </c>
      <c r="E895" s="272">
        <v>2429214</v>
      </c>
      <c r="F895" s="245">
        <v>46.10513321862157</v>
      </c>
      <c r="G895" s="245">
        <v>100</v>
      </c>
      <c r="H895" s="243">
        <v>405291</v>
      </c>
      <c r="I895" s="243">
        <v>405291</v>
      </c>
    </row>
    <row r="896" spans="1:9" s="302" customFormat="1" ht="25.5" hidden="1">
      <c r="A896" s="298"/>
      <c r="B896" s="310" t="s">
        <v>1612</v>
      </c>
      <c r="C896" s="300">
        <v>0</v>
      </c>
      <c r="D896" s="301"/>
      <c r="E896" s="301"/>
      <c r="F896" s="249" t="e">
        <v>#DIV/0!</v>
      </c>
      <c r="G896" s="249" t="e">
        <v>#DIV/0!</v>
      </c>
      <c r="H896" s="203">
        <v>0</v>
      </c>
      <c r="I896" s="203">
        <v>0</v>
      </c>
    </row>
    <row r="897" spans="1:9" ht="12.75">
      <c r="A897" s="247"/>
      <c r="B897" s="259" t="s">
        <v>1616</v>
      </c>
      <c r="C897" s="273">
        <v>22965</v>
      </c>
      <c r="D897" s="203">
        <v>0</v>
      </c>
      <c r="E897" s="203">
        <v>0</v>
      </c>
      <c r="F897" s="249">
        <v>0</v>
      </c>
      <c r="G897" s="249">
        <v>0</v>
      </c>
      <c r="H897" s="203">
        <v>0</v>
      </c>
      <c r="I897" s="203">
        <v>0</v>
      </c>
    </row>
    <row r="898" spans="1:9" ht="12.75">
      <c r="A898" s="247"/>
      <c r="B898" s="283" t="s">
        <v>1626</v>
      </c>
      <c r="C898" s="273">
        <v>44235</v>
      </c>
      <c r="D898" s="273">
        <v>44235</v>
      </c>
      <c r="E898" s="273">
        <v>44235</v>
      </c>
      <c r="F898" s="249">
        <v>100</v>
      </c>
      <c r="G898" s="249">
        <v>100</v>
      </c>
      <c r="H898" s="203">
        <v>0</v>
      </c>
      <c r="I898" s="203">
        <v>0</v>
      </c>
    </row>
    <row r="899" spans="1:9" ht="12.75">
      <c r="A899" s="247"/>
      <c r="B899" s="274" t="s">
        <v>1627</v>
      </c>
      <c r="C899" s="273">
        <v>44235</v>
      </c>
      <c r="D899" s="273">
        <v>44235</v>
      </c>
      <c r="E899" s="273">
        <v>44235</v>
      </c>
      <c r="F899" s="249">
        <v>100</v>
      </c>
      <c r="G899" s="249">
        <v>100</v>
      </c>
      <c r="H899" s="203">
        <v>0</v>
      </c>
      <c r="I899" s="203">
        <v>0</v>
      </c>
    </row>
    <row r="900" spans="1:9" ht="25.5">
      <c r="A900" s="247"/>
      <c r="B900" s="284" t="s">
        <v>1628</v>
      </c>
      <c r="C900" s="273">
        <v>44235</v>
      </c>
      <c r="D900" s="273">
        <v>44235</v>
      </c>
      <c r="E900" s="273">
        <v>44235</v>
      </c>
      <c r="F900" s="249">
        <v>100</v>
      </c>
      <c r="G900" s="249">
        <v>100</v>
      </c>
      <c r="H900" s="203">
        <v>0</v>
      </c>
      <c r="I900" s="203">
        <v>0</v>
      </c>
    </row>
    <row r="901" spans="1:9" ht="12.75">
      <c r="A901" s="247"/>
      <c r="B901" s="284" t="s">
        <v>1630</v>
      </c>
      <c r="C901" s="273">
        <v>44235</v>
      </c>
      <c r="D901" s="203">
        <v>44235</v>
      </c>
      <c r="E901" s="203">
        <v>44235</v>
      </c>
      <c r="F901" s="249">
        <v>100</v>
      </c>
      <c r="G901" s="249">
        <v>100</v>
      </c>
      <c r="H901" s="203">
        <v>0</v>
      </c>
      <c r="I901" s="203">
        <v>0</v>
      </c>
    </row>
    <row r="902" spans="1:9" ht="12.75">
      <c r="A902" s="247"/>
      <c r="B902" s="259" t="s">
        <v>1600</v>
      </c>
      <c r="C902" s="273">
        <v>5201658</v>
      </c>
      <c r="D902" s="273">
        <v>2384979</v>
      </c>
      <c r="E902" s="273">
        <v>2384979</v>
      </c>
      <c r="F902" s="249">
        <v>45.85036155779561</v>
      </c>
      <c r="G902" s="249">
        <v>100</v>
      </c>
      <c r="H902" s="203">
        <v>405291</v>
      </c>
      <c r="I902" s="203">
        <v>405291</v>
      </c>
    </row>
    <row r="903" spans="1:9" ht="25.5">
      <c r="A903" s="247"/>
      <c r="B903" s="261" t="s">
        <v>1601</v>
      </c>
      <c r="C903" s="273">
        <v>5201658</v>
      </c>
      <c r="D903" s="203">
        <v>2384979</v>
      </c>
      <c r="E903" s="203">
        <v>2384979</v>
      </c>
      <c r="F903" s="249">
        <v>45.85036155779561</v>
      </c>
      <c r="G903" s="249">
        <v>100</v>
      </c>
      <c r="H903" s="203">
        <v>405291</v>
      </c>
      <c r="I903" s="203">
        <v>405291</v>
      </c>
    </row>
    <row r="904" spans="1:9" ht="12.75">
      <c r="A904" s="247"/>
      <c r="B904" s="252" t="s">
        <v>1602</v>
      </c>
      <c r="C904" s="243">
        <v>5268858</v>
      </c>
      <c r="D904" s="243">
        <v>2429214</v>
      </c>
      <c r="E904" s="243">
        <v>1252002</v>
      </c>
      <c r="F904" s="245">
        <v>23.76230295065838</v>
      </c>
      <c r="G904" s="245">
        <v>51.539386814006505</v>
      </c>
      <c r="H904" s="243">
        <v>405291</v>
      </c>
      <c r="I904" s="243">
        <v>258117</v>
      </c>
    </row>
    <row r="905" spans="1:9" ht="12.75">
      <c r="A905" s="247"/>
      <c r="B905" s="259" t="s">
        <v>1603</v>
      </c>
      <c r="C905" s="273">
        <v>3366883</v>
      </c>
      <c r="D905" s="273">
        <v>1481710</v>
      </c>
      <c r="E905" s="273">
        <v>923129</v>
      </c>
      <c r="F905" s="249">
        <v>27.417911462916887</v>
      </c>
      <c r="G905" s="249">
        <v>62.30159747858893</v>
      </c>
      <c r="H905" s="203">
        <v>219419</v>
      </c>
      <c r="I905" s="203">
        <v>133698</v>
      </c>
    </row>
    <row r="906" spans="1:9" ht="12.75">
      <c r="A906" s="247"/>
      <c r="B906" s="274" t="s">
        <v>1604</v>
      </c>
      <c r="C906" s="273">
        <v>3366883</v>
      </c>
      <c r="D906" s="273">
        <v>1481710</v>
      </c>
      <c r="E906" s="273">
        <v>923129</v>
      </c>
      <c r="F906" s="249">
        <v>27.417911462916887</v>
      </c>
      <c r="G906" s="249">
        <v>62.30159747858893</v>
      </c>
      <c r="H906" s="203">
        <v>219419</v>
      </c>
      <c r="I906" s="203">
        <v>133698</v>
      </c>
    </row>
    <row r="907" spans="1:9" ht="12.75">
      <c r="A907" s="247"/>
      <c r="B907" s="276" t="s">
        <v>1605</v>
      </c>
      <c r="C907" s="273">
        <v>1400814</v>
      </c>
      <c r="D907" s="203">
        <v>528328</v>
      </c>
      <c r="E907" s="203">
        <v>424411</v>
      </c>
      <c r="F907" s="249">
        <v>30.297455622231073</v>
      </c>
      <c r="G907" s="249">
        <v>80.3309686406929</v>
      </c>
      <c r="H907" s="203">
        <v>103484</v>
      </c>
      <c r="I907" s="203">
        <v>83134</v>
      </c>
    </row>
    <row r="908" spans="1:9" ht="12.75">
      <c r="A908" s="247"/>
      <c r="B908" s="280" t="s">
        <v>1606</v>
      </c>
      <c r="C908" s="273">
        <v>1071170</v>
      </c>
      <c r="D908" s="203">
        <v>402522</v>
      </c>
      <c r="E908" s="203">
        <v>313162</v>
      </c>
      <c r="F908" s="249">
        <v>29.23550883613245</v>
      </c>
      <c r="G908" s="249">
        <v>77.79997118169939</v>
      </c>
      <c r="H908" s="203">
        <v>76548</v>
      </c>
      <c r="I908" s="203">
        <v>63595</v>
      </c>
    </row>
    <row r="909" spans="1:9" ht="12.75">
      <c r="A909" s="247"/>
      <c r="B909" s="276" t="s">
        <v>1607</v>
      </c>
      <c r="C909" s="273">
        <v>1966069</v>
      </c>
      <c r="D909" s="203">
        <v>953382</v>
      </c>
      <c r="E909" s="203">
        <v>498718</v>
      </c>
      <c r="F909" s="249">
        <v>25.366251133607214</v>
      </c>
      <c r="G909" s="249">
        <v>52.31040653169453</v>
      </c>
      <c r="H909" s="203">
        <v>115935</v>
      </c>
      <c r="I909" s="203">
        <v>50564</v>
      </c>
    </row>
    <row r="910" spans="1:9" s="302" customFormat="1" ht="12.75" hidden="1">
      <c r="A910" s="298"/>
      <c r="B910" s="304" t="s">
        <v>1640</v>
      </c>
      <c r="C910" s="300">
        <v>0</v>
      </c>
      <c r="D910" s="301"/>
      <c r="E910" s="301"/>
      <c r="F910" s="249" t="e">
        <v>#DIV/0!</v>
      </c>
      <c r="G910" s="249" t="e">
        <v>#DIV/0!</v>
      </c>
      <c r="H910" s="203">
        <v>0</v>
      </c>
      <c r="I910" s="203">
        <v>0</v>
      </c>
    </row>
    <row r="911" spans="1:9" s="302" customFormat="1" ht="12.75" hidden="1">
      <c r="A911" s="298"/>
      <c r="B911" s="304" t="s">
        <v>1608</v>
      </c>
      <c r="C911" s="300">
        <v>0</v>
      </c>
      <c r="D911" s="301"/>
      <c r="E911" s="301"/>
      <c r="F911" s="249" t="e">
        <v>#DIV/0!</v>
      </c>
      <c r="G911" s="249" t="e">
        <v>#DIV/0!</v>
      </c>
      <c r="H911" s="203">
        <v>0</v>
      </c>
      <c r="I911" s="203">
        <v>0</v>
      </c>
    </row>
    <row r="912" spans="1:9" s="302" customFormat="1" ht="12.75" hidden="1">
      <c r="A912" s="298"/>
      <c r="B912" s="299" t="s">
        <v>1620</v>
      </c>
      <c r="C912" s="300">
        <v>0</v>
      </c>
      <c r="D912" s="301"/>
      <c r="E912" s="301"/>
      <c r="F912" s="249" t="e">
        <v>#DIV/0!</v>
      </c>
      <c r="G912" s="249" t="e">
        <v>#DIV/0!</v>
      </c>
      <c r="H912" s="203">
        <v>0</v>
      </c>
      <c r="I912" s="203">
        <v>0</v>
      </c>
    </row>
    <row r="913" spans="1:9" s="302" customFormat="1" ht="12.75" hidden="1">
      <c r="A913" s="298"/>
      <c r="B913" s="299" t="s">
        <v>1609</v>
      </c>
      <c r="C913" s="300">
        <v>0</v>
      </c>
      <c r="D913" s="301"/>
      <c r="E913" s="301"/>
      <c r="F913" s="249" t="e">
        <v>#DIV/0!</v>
      </c>
      <c r="G913" s="249" t="e">
        <v>#DIV/0!</v>
      </c>
      <c r="H913" s="203">
        <v>0</v>
      </c>
      <c r="I913" s="203">
        <v>0</v>
      </c>
    </row>
    <row r="914" spans="1:9" ht="12.75">
      <c r="A914" s="247"/>
      <c r="B914" s="259" t="s">
        <v>1558</v>
      </c>
      <c r="C914" s="273">
        <v>1901975</v>
      </c>
      <c r="D914" s="273">
        <v>947504</v>
      </c>
      <c r="E914" s="273">
        <v>328873</v>
      </c>
      <c r="F914" s="249">
        <v>17.291131586903088</v>
      </c>
      <c r="G914" s="249">
        <v>34.709404920718015</v>
      </c>
      <c r="H914" s="203">
        <v>185872</v>
      </c>
      <c r="I914" s="203">
        <v>124419</v>
      </c>
    </row>
    <row r="915" spans="1:9" ht="12.75">
      <c r="A915" s="247"/>
      <c r="B915" s="274" t="s">
        <v>1610</v>
      </c>
      <c r="C915" s="273">
        <v>1901975</v>
      </c>
      <c r="D915" s="203">
        <v>947504</v>
      </c>
      <c r="E915" s="203">
        <v>328873</v>
      </c>
      <c r="F915" s="249">
        <v>17.291131586903088</v>
      </c>
      <c r="G915" s="249">
        <v>34.709404920718015</v>
      </c>
      <c r="H915" s="203">
        <v>185872</v>
      </c>
      <c r="I915" s="203">
        <v>124419</v>
      </c>
    </row>
    <row r="916" spans="1:9" ht="12.75">
      <c r="A916" s="247"/>
      <c r="B916" s="193"/>
      <c r="C916" s="203"/>
      <c r="D916" s="203"/>
      <c r="E916" s="203"/>
      <c r="F916" s="249"/>
      <c r="G916" s="249"/>
      <c r="H916" s="203"/>
      <c r="I916" s="203"/>
    </row>
    <row r="917" spans="1:9" ht="25.5">
      <c r="A917" s="247"/>
      <c r="B917" s="186" t="s">
        <v>1684</v>
      </c>
      <c r="C917" s="203"/>
      <c r="D917" s="203"/>
      <c r="E917" s="203"/>
      <c r="F917" s="249"/>
      <c r="G917" s="249"/>
      <c r="H917" s="203"/>
      <c r="I917" s="203"/>
    </row>
    <row r="918" spans="1:9" ht="12.75">
      <c r="A918" s="247"/>
      <c r="B918" s="252" t="s">
        <v>1599</v>
      </c>
      <c r="C918" s="272">
        <v>27356615</v>
      </c>
      <c r="D918" s="272">
        <v>10641930</v>
      </c>
      <c r="E918" s="272">
        <v>10621940</v>
      </c>
      <c r="F918" s="245">
        <v>38.82768390753022</v>
      </c>
      <c r="G918" s="245">
        <v>99.81215813297024</v>
      </c>
      <c r="H918" s="243">
        <v>3159849</v>
      </c>
      <c r="I918" s="243">
        <v>3164601</v>
      </c>
    </row>
    <row r="919" spans="1:9" s="302" customFormat="1" ht="25.5">
      <c r="A919" s="298"/>
      <c r="B919" s="283" t="s">
        <v>1612</v>
      </c>
      <c r="C919" s="273">
        <v>0</v>
      </c>
      <c r="D919" s="203">
        <v>0</v>
      </c>
      <c r="E919" s="203">
        <v>0</v>
      </c>
      <c r="F919" s="249">
        <v>0</v>
      </c>
      <c r="G919" s="249">
        <v>0</v>
      </c>
      <c r="H919" s="203">
        <v>0</v>
      </c>
      <c r="I919" s="203">
        <v>0</v>
      </c>
    </row>
    <row r="920" spans="1:9" ht="12.75">
      <c r="A920" s="247"/>
      <c r="B920" s="259" t="s">
        <v>1616</v>
      </c>
      <c r="C920" s="273">
        <v>74789</v>
      </c>
      <c r="D920" s="273">
        <v>25474</v>
      </c>
      <c r="E920" s="273">
        <v>5484</v>
      </c>
      <c r="F920" s="249">
        <v>7.332629129952266</v>
      </c>
      <c r="G920" s="249">
        <v>21.52783229959959</v>
      </c>
      <c r="H920" s="203">
        <v>0</v>
      </c>
      <c r="I920" s="203">
        <v>4752</v>
      </c>
    </row>
    <row r="921" spans="1:9" ht="25.5">
      <c r="A921" s="247"/>
      <c r="B921" s="261" t="s">
        <v>1632</v>
      </c>
      <c r="C921" s="273">
        <v>74789</v>
      </c>
      <c r="D921" s="203">
        <v>25474</v>
      </c>
      <c r="E921" s="203">
        <v>3343</v>
      </c>
      <c r="F921" s="249">
        <v>4.4699086764096325</v>
      </c>
      <c r="G921" s="249">
        <v>13.123184423333594</v>
      </c>
      <c r="H921" s="203">
        <v>0</v>
      </c>
      <c r="I921" s="203">
        <v>2611</v>
      </c>
    </row>
    <row r="922" spans="1:9" ht="12.75">
      <c r="A922" s="247"/>
      <c r="B922" s="283" t="s">
        <v>1626</v>
      </c>
      <c r="C922" s="273">
        <v>649854</v>
      </c>
      <c r="D922" s="273">
        <v>649854</v>
      </c>
      <c r="E922" s="273">
        <v>649854</v>
      </c>
      <c r="F922" s="249">
        <v>100</v>
      </c>
      <c r="G922" s="249">
        <v>100</v>
      </c>
      <c r="H922" s="203">
        <v>300500</v>
      </c>
      <c r="I922" s="203">
        <v>300500</v>
      </c>
    </row>
    <row r="923" spans="1:9" ht="12.75">
      <c r="A923" s="247"/>
      <c r="B923" s="289" t="s">
        <v>1627</v>
      </c>
      <c r="C923" s="273">
        <v>649854</v>
      </c>
      <c r="D923" s="273">
        <v>649854</v>
      </c>
      <c r="E923" s="273">
        <v>649854</v>
      </c>
      <c r="F923" s="249">
        <v>100</v>
      </c>
      <c r="G923" s="249">
        <v>100</v>
      </c>
      <c r="H923" s="203">
        <v>300500</v>
      </c>
      <c r="I923" s="203">
        <v>300500</v>
      </c>
    </row>
    <row r="924" spans="1:9" ht="12.75">
      <c r="A924" s="247"/>
      <c r="B924" s="284" t="s">
        <v>1630</v>
      </c>
      <c r="C924" s="273">
        <v>649854</v>
      </c>
      <c r="D924" s="273">
        <v>649854</v>
      </c>
      <c r="E924" s="273">
        <v>649854</v>
      </c>
      <c r="F924" s="249">
        <v>100</v>
      </c>
      <c r="G924" s="249">
        <v>100</v>
      </c>
      <c r="H924" s="203">
        <v>300500</v>
      </c>
      <c r="I924" s="203">
        <v>300500</v>
      </c>
    </row>
    <row r="925" spans="1:9" ht="12.75">
      <c r="A925" s="247"/>
      <c r="B925" s="259" t="s">
        <v>1600</v>
      </c>
      <c r="C925" s="273">
        <v>26631972</v>
      </c>
      <c r="D925" s="273">
        <v>9966602</v>
      </c>
      <c r="E925" s="273">
        <v>9966602</v>
      </c>
      <c r="F925" s="249">
        <v>37.42344727607854</v>
      </c>
      <c r="G925" s="249">
        <v>100</v>
      </c>
      <c r="H925" s="203">
        <v>2859349</v>
      </c>
      <c r="I925" s="203">
        <v>2859349</v>
      </c>
    </row>
    <row r="926" spans="1:9" ht="25.5">
      <c r="A926" s="247"/>
      <c r="B926" s="261" t="s">
        <v>1601</v>
      </c>
      <c r="C926" s="273">
        <v>26631972</v>
      </c>
      <c r="D926" s="203">
        <v>9966602</v>
      </c>
      <c r="E926" s="203">
        <v>9966602</v>
      </c>
      <c r="F926" s="249">
        <v>37.42344727607854</v>
      </c>
      <c r="G926" s="249">
        <v>100</v>
      </c>
      <c r="H926" s="203">
        <v>2859349</v>
      </c>
      <c r="I926" s="203">
        <v>2859349</v>
      </c>
    </row>
    <row r="927" spans="1:9" ht="12.75">
      <c r="A927" s="247"/>
      <c r="B927" s="252" t="s">
        <v>1602</v>
      </c>
      <c r="C927" s="243">
        <v>27356615</v>
      </c>
      <c r="D927" s="243">
        <v>10641930</v>
      </c>
      <c r="E927" s="243">
        <v>8513224</v>
      </c>
      <c r="F927" s="245">
        <v>31.11943491546743</v>
      </c>
      <c r="G927" s="245">
        <v>79.99699302664084</v>
      </c>
      <c r="H927" s="243">
        <v>3159849</v>
      </c>
      <c r="I927" s="243">
        <v>4032914</v>
      </c>
    </row>
    <row r="928" spans="1:9" ht="12.75">
      <c r="A928" s="247"/>
      <c r="B928" s="259" t="s">
        <v>1603</v>
      </c>
      <c r="C928" s="273">
        <v>26787480</v>
      </c>
      <c r="D928" s="273">
        <v>10199518</v>
      </c>
      <c r="E928" s="273">
        <v>8256268</v>
      </c>
      <c r="F928" s="249">
        <v>30.82136878870278</v>
      </c>
      <c r="G928" s="249">
        <v>80.94762909384542</v>
      </c>
      <c r="H928" s="203">
        <v>3129758</v>
      </c>
      <c r="I928" s="203">
        <v>3882139</v>
      </c>
    </row>
    <row r="929" spans="1:9" ht="12.75">
      <c r="A929" s="247"/>
      <c r="B929" s="274" t="s">
        <v>1604</v>
      </c>
      <c r="C929" s="273">
        <v>7502285</v>
      </c>
      <c r="D929" s="273">
        <v>2957061</v>
      </c>
      <c r="E929" s="273">
        <v>2134547</v>
      </c>
      <c r="F929" s="249">
        <v>28.45195830337024</v>
      </c>
      <c r="G929" s="249">
        <v>72.18474694975856</v>
      </c>
      <c r="H929" s="203">
        <v>555143</v>
      </c>
      <c r="I929" s="203">
        <v>578799</v>
      </c>
    </row>
    <row r="930" spans="1:9" ht="12.75">
      <c r="A930" s="247"/>
      <c r="B930" s="276" t="s">
        <v>1605</v>
      </c>
      <c r="C930" s="273">
        <v>5474015</v>
      </c>
      <c r="D930" s="203">
        <v>2051919</v>
      </c>
      <c r="E930" s="203">
        <v>1563478</v>
      </c>
      <c r="F930" s="249">
        <v>28.561814317279</v>
      </c>
      <c r="G930" s="249">
        <v>76.19589272286089</v>
      </c>
      <c r="H930" s="203">
        <v>418209</v>
      </c>
      <c r="I930" s="203">
        <v>419363</v>
      </c>
    </row>
    <row r="931" spans="1:9" ht="12.75">
      <c r="A931" s="247"/>
      <c r="B931" s="280" t="s">
        <v>1606</v>
      </c>
      <c r="C931" s="273">
        <v>4290591</v>
      </c>
      <c r="D931" s="203">
        <v>1604427</v>
      </c>
      <c r="E931" s="203">
        <v>1217172</v>
      </c>
      <c r="F931" s="249">
        <v>28.368399598097326</v>
      </c>
      <c r="G931" s="249">
        <v>75.86334560562743</v>
      </c>
      <c r="H931" s="203">
        <v>324805</v>
      </c>
      <c r="I931" s="203">
        <v>315647</v>
      </c>
    </row>
    <row r="932" spans="1:9" ht="12.75">
      <c r="A932" s="247"/>
      <c r="B932" s="276" t="s">
        <v>1607</v>
      </c>
      <c r="C932" s="273">
        <v>2028270</v>
      </c>
      <c r="D932" s="203">
        <v>905142</v>
      </c>
      <c r="E932" s="203">
        <v>571069</v>
      </c>
      <c r="F932" s="249">
        <v>28.155472397659086</v>
      </c>
      <c r="G932" s="249">
        <v>63.09164749840357</v>
      </c>
      <c r="H932" s="203">
        <v>136934</v>
      </c>
      <c r="I932" s="203">
        <v>159436</v>
      </c>
    </row>
    <row r="933" spans="1:9" s="302" customFormat="1" ht="12.75" hidden="1">
      <c r="A933" s="298"/>
      <c r="B933" s="304" t="s">
        <v>1640</v>
      </c>
      <c r="C933" s="300">
        <v>0</v>
      </c>
      <c r="D933" s="301"/>
      <c r="E933" s="301"/>
      <c r="F933" s="249" t="e">
        <v>#DIV/0!</v>
      </c>
      <c r="G933" s="249" t="e">
        <v>#DIV/0!</v>
      </c>
      <c r="H933" s="203">
        <v>0</v>
      </c>
      <c r="I933" s="203">
        <v>0</v>
      </c>
    </row>
    <row r="934" spans="1:9" ht="12.75">
      <c r="A934" s="247"/>
      <c r="B934" s="274" t="s">
        <v>1608</v>
      </c>
      <c r="C934" s="273">
        <v>5056242</v>
      </c>
      <c r="D934" s="273">
        <v>3006026</v>
      </c>
      <c r="E934" s="273">
        <v>2830792</v>
      </c>
      <c r="F934" s="249">
        <v>55.9860861090114</v>
      </c>
      <c r="G934" s="249">
        <v>94.17057603626849</v>
      </c>
      <c r="H934" s="203">
        <v>226649</v>
      </c>
      <c r="I934" s="203">
        <v>362696</v>
      </c>
    </row>
    <row r="935" spans="1:9" ht="12.75">
      <c r="A935" s="247"/>
      <c r="B935" s="276" t="s">
        <v>1620</v>
      </c>
      <c r="C935" s="273">
        <v>5056242</v>
      </c>
      <c r="D935" s="203">
        <v>3006026</v>
      </c>
      <c r="E935" s="203">
        <v>2830792</v>
      </c>
      <c r="F935" s="249">
        <v>55.9860861090114</v>
      </c>
      <c r="G935" s="249">
        <v>94.17057603626849</v>
      </c>
      <c r="H935" s="203">
        <v>226649</v>
      </c>
      <c r="I935" s="203">
        <v>362696</v>
      </c>
    </row>
    <row r="936" spans="1:9" s="302" customFormat="1" ht="12.75" hidden="1">
      <c r="A936" s="298"/>
      <c r="B936" s="299" t="s">
        <v>1609</v>
      </c>
      <c r="C936" s="300">
        <v>0</v>
      </c>
      <c r="D936" s="301"/>
      <c r="E936" s="301"/>
      <c r="F936" s="249" t="e">
        <v>#DIV/0!</v>
      </c>
      <c r="G936" s="249" t="e">
        <v>#DIV/0!</v>
      </c>
      <c r="H936" s="203">
        <v>0</v>
      </c>
      <c r="I936" s="203">
        <v>0</v>
      </c>
    </row>
    <row r="937" spans="1:9" ht="25.5">
      <c r="A937" s="247"/>
      <c r="B937" s="261" t="s">
        <v>1613</v>
      </c>
      <c r="C937" s="273">
        <v>613390</v>
      </c>
      <c r="D937" s="273">
        <v>270183</v>
      </c>
      <c r="E937" s="273">
        <v>931</v>
      </c>
      <c r="F937" s="249">
        <v>0.15177945515903424</v>
      </c>
      <c r="G937" s="249">
        <v>0.3445812652905623</v>
      </c>
      <c r="H937" s="203">
        <v>36546</v>
      </c>
      <c r="I937" s="203">
        <v>0</v>
      </c>
    </row>
    <row r="938" spans="1:9" s="302" customFormat="1" ht="25.5" hidden="1">
      <c r="A938" s="298"/>
      <c r="B938" s="303" t="s">
        <v>1642</v>
      </c>
      <c r="C938" s="300">
        <v>0</v>
      </c>
      <c r="D938" s="301"/>
      <c r="E938" s="301"/>
      <c r="F938" s="249" t="e">
        <v>#DIV/0!</v>
      </c>
      <c r="G938" s="249" t="e">
        <v>#DIV/0!</v>
      </c>
      <c r="H938" s="203">
        <v>0</v>
      </c>
      <c r="I938" s="203">
        <v>0</v>
      </c>
    </row>
    <row r="939" spans="1:9" ht="12.75">
      <c r="A939" s="247"/>
      <c r="B939" s="284" t="s">
        <v>1614</v>
      </c>
      <c r="C939" s="273">
        <v>613390</v>
      </c>
      <c r="D939" s="203">
        <v>270183</v>
      </c>
      <c r="E939" s="203">
        <v>931</v>
      </c>
      <c r="F939" s="249">
        <v>0.15177945515903424</v>
      </c>
      <c r="G939" s="249">
        <v>0.3445812652905623</v>
      </c>
      <c r="H939" s="203">
        <v>36546</v>
      </c>
      <c r="I939" s="203">
        <v>0</v>
      </c>
    </row>
    <row r="940" spans="1:9" ht="12.75">
      <c r="A940" s="247"/>
      <c r="B940" s="274" t="s">
        <v>1553</v>
      </c>
      <c r="C940" s="203">
        <v>13615563</v>
      </c>
      <c r="D940" s="203">
        <v>3966248</v>
      </c>
      <c r="E940" s="203">
        <v>3289998</v>
      </c>
      <c r="F940" s="249">
        <v>24.163510535700947</v>
      </c>
      <c r="G940" s="249">
        <v>82.9498810966939</v>
      </c>
      <c r="H940" s="203">
        <v>2311420</v>
      </c>
      <c r="I940" s="203">
        <v>2940644</v>
      </c>
    </row>
    <row r="941" spans="1:9" s="302" customFormat="1" ht="25.5" hidden="1">
      <c r="A941" s="298"/>
      <c r="B941" s="303" t="s">
        <v>1621</v>
      </c>
      <c r="C941" s="301">
        <v>0</v>
      </c>
      <c r="D941" s="301"/>
      <c r="E941" s="301"/>
      <c r="F941" s="249" t="e">
        <v>#DIV/0!</v>
      </c>
      <c r="G941" s="249" t="e">
        <v>#DIV/0!</v>
      </c>
      <c r="H941" s="203">
        <v>0</v>
      </c>
      <c r="I941" s="203">
        <v>0</v>
      </c>
    </row>
    <row r="942" spans="1:9" s="302" customFormat="1" ht="38.25" hidden="1">
      <c r="A942" s="298"/>
      <c r="B942" s="305" t="s">
        <v>1622</v>
      </c>
      <c r="C942" s="301">
        <v>0</v>
      </c>
      <c r="D942" s="301"/>
      <c r="E942" s="301"/>
      <c r="F942" s="249" t="e">
        <v>#DIV/0!</v>
      </c>
      <c r="G942" s="249" t="e">
        <v>#DIV/0!</v>
      </c>
      <c r="H942" s="203">
        <v>0</v>
      </c>
      <c r="I942" s="203">
        <v>0</v>
      </c>
    </row>
    <row r="943" spans="1:9" s="302" customFormat="1" ht="12.75" hidden="1">
      <c r="A943" s="298"/>
      <c r="B943" s="303" t="s">
        <v>1635</v>
      </c>
      <c r="C943" s="301">
        <v>0</v>
      </c>
      <c r="D943" s="301"/>
      <c r="E943" s="301"/>
      <c r="F943" s="249" t="e">
        <v>#DIV/0!</v>
      </c>
      <c r="G943" s="249" t="e">
        <v>#DIV/0!</v>
      </c>
      <c r="H943" s="203">
        <v>0</v>
      </c>
      <c r="I943" s="203">
        <v>0</v>
      </c>
    </row>
    <row r="944" spans="1:9" ht="25.5">
      <c r="A944" s="247"/>
      <c r="B944" s="284" t="s">
        <v>1646</v>
      </c>
      <c r="C944" s="203">
        <v>13540774</v>
      </c>
      <c r="D944" s="203">
        <v>3940774</v>
      </c>
      <c r="E944" s="203">
        <v>3289998</v>
      </c>
      <c r="F944" s="249">
        <v>24.29697150251529</v>
      </c>
      <c r="G944" s="249">
        <v>83.48608674336563</v>
      </c>
      <c r="H944" s="203">
        <v>2311420</v>
      </c>
      <c r="I944" s="203">
        <v>2940644</v>
      </c>
    </row>
    <row r="945" spans="1:9" ht="25.5">
      <c r="A945" s="247"/>
      <c r="B945" s="284" t="s">
        <v>1685</v>
      </c>
      <c r="C945" s="203">
        <v>74789</v>
      </c>
      <c r="D945" s="203">
        <v>25474</v>
      </c>
      <c r="E945" s="203">
        <v>0</v>
      </c>
      <c r="F945" s="249">
        <v>0</v>
      </c>
      <c r="G945" s="249">
        <v>0</v>
      </c>
      <c r="H945" s="203">
        <v>0</v>
      </c>
      <c r="I945" s="203">
        <v>0</v>
      </c>
    </row>
    <row r="946" spans="1:9" ht="38.25">
      <c r="A946" s="247"/>
      <c r="B946" s="286" t="s">
        <v>1637</v>
      </c>
      <c r="C946" s="203">
        <v>74789</v>
      </c>
      <c r="D946" s="203">
        <v>25474</v>
      </c>
      <c r="E946" s="203">
        <v>0</v>
      </c>
      <c r="F946" s="249">
        <v>0</v>
      </c>
      <c r="G946" s="249">
        <v>0</v>
      </c>
      <c r="H946" s="203">
        <v>0</v>
      </c>
      <c r="I946" s="203">
        <v>0</v>
      </c>
    </row>
    <row r="947" spans="1:9" ht="12.75">
      <c r="A947" s="247"/>
      <c r="B947" s="259" t="s">
        <v>1558</v>
      </c>
      <c r="C947" s="273">
        <v>569135</v>
      </c>
      <c r="D947" s="273">
        <v>442412</v>
      </c>
      <c r="E947" s="273">
        <v>256956</v>
      </c>
      <c r="F947" s="249">
        <v>45.14851485148515</v>
      </c>
      <c r="G947" s="249">
        <v>58.080703055070835</v>
      </c>
      <c r="H947" s="203">
        <v>30091</v>
      </c>
      <c r="I947" s="203">
        <v>150775</v>
      </c>
    </row>
    <row r="948" spans="1:9" ht="12.75">
      <c r="A948" s="247"/>
      <c r="B948" s="274" t="s">
        <v>1610</v>
      </c>
      <c r="C948" s="273">
        <v>569135</v>
      </c>
      <c r="D948" s="203">
        <v>442412</v>
      </c>
      <c r="E948" s="203">
        <v>256956</v>
      </c>
      <c r="F948" s="249">
        <v>45.14851485148515</v>
      </c>
      <c r="G948" s="249">
        <v>58.080703055070835</v>
      </c>
      <c r="H948" s="203">
        <v>30091</v>
      </c>
      <c r="I948" s="203">
        <v>150775</v>
      </c>
    </row>
    <row r="949" spans="1:9" s="302" customFormat="1" ht="12.75" hidden="1">
      <c r="A949" s="298"/>
      <c r="B949" s="307" t="s">
        <v>1209</v>
      </c>
      <c r="C949" s="301">
        <v>0</v>
      </c>
      <c r="D949" s="301"/>
      <c r="E949" s="301"/>
      <c r="F949" s="249" t="e">
        <v>#DIV/0!</v>
      </c>
      <c r="G949" s="249" t="e">
        <v>#DIV/0!</v>
      </c>
      <c r="H949" s="203">
        <v>-325974</v>
      </c>
      <c r="I949" s="203">
        <v>-249567</v>
      </c>
    </row>
    <row r="950" spans="1:9" s="302" customFormat="1" ht="12.75" hidden="1">
      <c r="A950" s="298"/>
      <c r="B950" s="307" t="s">
        <v>1210</v>
      </c>
      <c r="C950" s="300">
        <v>0</v>
      </c>
      <c r="D950" s="301"/>
      <c r="E950" s="301"/>
      <c r="F950" s="249" t="e">
        <v>#DIV/0!</v>
      </c>
      <c r="G950" s="249" t="e">
        <v>#DIV/0!</v>
      </c>
      <c r="H950" s="203">
        <v>-837447</v>
      </c>
      <c r="I950" s="203">
        <v>-448154</v>
      </c>
    </row>
    <row r="951" spans="1:9" s="302" customFormat="1" ht="12.75" hidden="1">
      <c r="A951" s="298"/>
      <c r="B951" s="308" t="s">
        <v>1214</v>
      </c>
      <c r="C951" s="300">
        <v>0</v>
      </c>
      <c r="D951" s="301"/>
      <c r="E951" s="301"/>
      <c r="F951" s="249" t="e">
        <v>#DIV/0!</v>
      </c>
      <c r="G951" s="249" t="e">
        <v>#DIV/0!</v>
      </c>
      <c r="H951" s="203">
        <v>0</v>
      </c>
      <c r="I951" s="203">
        <v>0</v>
      </c>
    </row>
    <row r="952" spans="1:9" s="302" customFormat="1" ht="12.75" hidden="1">
      <c r="A952" s="298"/>
      <c r="B952" s="308" t="s">
        <v>1215</v>
      </c>
      <c r="C952" s="300">
        <v>0</v>
      </c>
      <c r="D952" s="301"/>
      <c r="E952" s="301"/>
      <c r="F952" s="249" t="e">
        <v>#DIV/0!</v>
      </c>
      <c r="G952" s="249" t="e">
        <v>#DIV/0!</v>
      </c>
      <c r="H952" s="203">
        <v>0</v>
      </c>
      <c r="I952" s="203">
        <v>0</v>
      </c>
    </row>
    <row r="953" spans="1:9" s="302" customFormat="1" ht="12.75" hidden="1">
      <c r="A953" s="298"/>
      <c r="B953" s="308" t="s">
        <v>1623</v>
      </c>
      <c r="C953" s="300">
        <v>0</v>
      </c>
      <c r="D953" s="301"/>
      <c r="E953" s="301"/>
      <c r="F953" s="249" t="e">
        <v>#DIV/0!</v>
      </c>
      <c r="G953" s="249" t="e">
        <v>#DIV/0!</v>
      </c>
      <c r="H953" s="203">
        <v>0</v>
      </c>
      <c r="I953" s="203">
        <v>0</v>
      </c>
    </row>
    <row r="954" spans="1:9" s="302" customFormat="1" ht="51" hidden="1">
      <c r="A954" s="298"/>
      <c r="B954" s="306" t="s">
        <v>1649</v>
      </c>
      <c r="C954" s="300">
        <v>0</v>
      </c>
      <c r="D954" s="301"/>
      <c r="E954" s="301"/>
      <c r="F954" s="249" t="e">
        <v>#DIV/0!</v>
      </c>
      <c r="G954" s="249" t="e">
        <v>#DIV/0!</v>
      </c>
      <c r="H954" s="203">
        <v>0</v>
      </c>
      <c r="I954" s="203">
        <v>0</v>
      </c>
    </row>
    <row r="955" spans="1:9" s="302" customFormat="1" ht="51" hidden="1">
      <c r="A955" s="298"/>
      <c r="B955" s="306" t="s">
        <v>1624</v>
      </c>
      <c r="C955" s="300">
        <v>0</v>
      </c>
      <c r="D955" s="301"/>
      <c r="E955" s="301"/>
      <c r="F955" s="249" t="e">
        <v>#DIV/0!</v>
      </c>
      <c r="G955" s="249" t="e">
        <v>#DIV/0!</v>
      </c>
      <c r="H955" s="203">
        <v>-761632</v>
      </c>
      <c r="I955" s="203">
        <v>-204454</v>
      </c>
    </row>
    <row r="956" spans="1:9" s="302" customFormat="1" ht="38.25" hidden="1">
      <c r="A956" s="298"/>
      <c r="B956" s="306" t="s">
        <v>1571</v>
      </c>
      <c r="C956" s="301">
        <v>0</v>
      </c>
      <c r="D956" s="301"/>
      <c r="E956" s="301"/>
      <c r="F956" s="249" t="e">
        <v>#DIV/0!</v>
      </c>
      <c r="G956" s="249" t="e">
        <v>#DIV/0!</v>
      </c>
      <c r="H956" s="203">
        <v>-761632</v>
      </c>
      <c r="I956" s="203">
        <v>-204454</v>
      </c>
    </row>
    <row r="957" spans="1:9" ht="12.75">
      <c r="A957" s="247"/>
      <c r="B957" s="287"/>
      <c r="C957" s="203"/>
      <c r="D957" s="203"/>
      <c r="E957" s="203"/>
      <c r="F957" s="249"/>
      <c r="G957" s="249"/>
      <c r="H957" s="203"/>
      <c r="I957" s="203"/>
    </row>
    <row r="958" spans="1:9" ht="12.75">
      <c r="A958" s="247"/>
      <c r="B958" s="186" t="s">
        <v>1686</v>
      </c>
      <c r="C958" s="203"/>
      <c r="D958" s="203"/>
      <c r="E958" s="203"/>
      <c r="F958" s="249"/>
      <c r="G958" s="249"/>
      <c r="H958" s="203"/>
      <c r="I958" s="203"/>
    </row>
    <row r="959" spans="1:9" ht="12.75">
      <c r="A959" s="247"/>
      <c r="B959" s="252" t="s">
        <v>1599</v>
      </c>
      <c r="C959" s="272">
        <v>251731731</v>
      </c>
      <c r="D959" s="272">
        <v>119711725</v>
      </c>
      <c r="E959" s="272">
        <v>119711725</v>
      </c>
      <c r="F959" s="245">
        <v>47.55527820209523</v>
      </c>
      <c r="G959" s="245">
        <v>100</v>
      </c>
      <c r="H959" s="243">
        <v>28799965</v>
      </c>
      <c r="I959" s="243">
        <v>28799965</v>
      </c>
    </row>
    <row r="960" spans="1:9" ht="12.75">
      <c r="A960" s="247"/>
      <c r="B960" s="259" t="s">
        <v>1600</v>
      </c>
      <c r="C960" s="273">
        <v>251731731</v>
      </c>
      <c r="D960" s="273">
        <v>119711725</v>
      </c>
      <c r="E960" s="273">
        <v>119711725</v>
      </c>
      <c r="F960" s="249">
        <v>47.55527820209523</v>
      </c>
      <c r="G960" s="249">
        <v>100</v>
      </c>
      <c r="H960" s="203">
        <v>28799965</v>
      </c>
      <c r="I960" s="203">
        <v>28799965</v>
      </c>
    </row>
    <row r="961" spans="1:9" ht="25.5">
      <c r="A961" s="247"/>
      <c r="B961" s="261" t="s">
        <v>1601</v>
      </c>
      <c r="C961" s="273">
        <v>251731731</v>
      </c>
      <c r="D961" s="203">
        <v>119711725</v>
      </c>
      <c r="E961" s="203">
        <v>119711725</v>
      </c>
      <c r="F961" s="249">
        <v>47.55527820209523</v>
      </c>
      <c r="G961" s="249">
        <v>100</v>
      </c>
      <c r="H961" s="203">
        <v>28799965</v>
      </c>
      <c r="I961" s="203">
        <v>28799965</v>
      </c>
    </row>
    <row r="962" spans="1:9" ht="12.75">
      <c r="A962" s="247"/>
      <c r="B962" s="252" t="s">
        <v>1602</v>
      </c>
      <c r="C962" s="243">
        <v>251731731</v>
      </c>
      <c r="D962" s="243">
        <v>119711725</v>
      </c>
      <c r="E962" s="243">
        <v>109979215</v>
      </c>
      <c r="F962" s="245">
        <v>43.689055234757035</v>
      </c>
      <c r="G962" s="245">
        <v>91.87004447559335</v>
      </c>
      <c r="H962" s="243">
        <v>28799965</v>
      </c>
      <c r="I962" s="243">
        <v>22787605</v>
      </c>
    </row>
    <row r="963" spans="1:9" ht="12.75">
      <c r="A963" s="247"/>
      <c r="B963" s="259" t="s">
        <v>1603</v>
      </c>
      <c r="C963" s="273">
        <v>230859541</v>
      </c>
      <c r="D963" s="273">
        <v>98839535</v>
      </c>
      <c r="E963" s="273">
        <v>97257903</v>
      </c>
      <c r="F963" s="249">
        <v>42.12860450935402</v>
      </c>
      <c r="G963" s="249">
        <v>98.39979821839509</v>
      </c>
      <c r="H963" s="203">
        <v>21842569</v>
      </c>
      <c r="I963" s="203">
        <v>20943522</v>
      </c>
    </row>
    <row r="964" spans="1:9" ht="12.75">
      <c r="A964" s="247"/>
      <c r="B964" s="274" t="s">
        <v>1553</v>
      </c>
      <c r="C964" s="203">
        <v>230859541</v>
      </c>
      <c r="D964" s="203">
        <v>98839535</v>
      </c>
      <c r="E964" s="203">
        <v>97257903</v>
      </c>
      <c r="F964" s="249">
        <v>42.12860450935402</v>
      </c>
      <c r="G964" s="249">
        <v>98.39979821839509</v>
      </c>
      <c r="H964" s="203">
        <v>21842569</v>
      </c>
      <c r="I964" s="203">
        <v>20943522</v>
      </c>
    </row>
    <row r="965" spans="1:9" ht="12.75">
      <c r="A965" s="247"/>
      <c r="B965" s="284" t="s">
        <v>1635</v>
      </c>
      <c r="C965" s="203">
        <v>230859541</v>
      </c>
      <c r="D965" s="203">
        <v>98839535</v>
      </c>
      <c r="E965" s="203">
        <v>97257903</v>
      </c>
      <c r="F965" s="249">
        <v>42.12860450935402</v>
      </c>
      <c r="G965" s="249">
        <v>98.39979821839509</v>
      </c>
      <c r="H965" s="203">
        <v>21842569</v>
      </c>
      <c r="I965" s="203">
        <v>20943522</v>
      </c>
    </row>
    <row r="966" spans="1:9" ht="12.75">
      <c r="A966" s="247"/>
      <c r="B966" s="259" t="s">
        <v>1558</v>
      </c>
      <c r="C966" s="273">
        <v>20872190</v>
      </c>
      <c r="D966" s="273">
        <v>20872190</v>
      </c>
      <c r="E966" s="273">
        <v>12721312</v>
      </c>
      <c r="F966" s="249">
        <v>60.94862110779942</v>
      </c>
      <c r="G966" s="249">
        <v>60.94862110779942</v>
      </c>
      <c r="H966" s="203">
        <v>6957396</v>
      </c>
      <c r="I966" s="203">
        <v>1844083</v>
      </c>
    </row>
    <row r="967" spans="1:9" ht="12.75">
      <c r="A967" s="247"/>
      <c r="B967" s="274" t="s">
        <v>1647</v>
      </c>
      <c r="C967" s="273">
        <v>20872190</v>
      </c>
      <c r="D967" s="273">
        <v>20872190</v>
      </c>
      <c r="E967" s="273">
        <v>12721312</v>
      </c>
      <c r="F967" s="249">
        <v>60.94862110779942</v>
      </c>
      <c r="G967" s="249">
        <v>60.94862110779942</v>
      </c>
      <c r="H967" s="203">
        <v>6957396</v>
      </c>
      <c r="I967" s="203">
        <v>1844083</v>
      </c>
    </row>
    <row r="968" spans="1:9" ht="25.5">
      <c r="A968" s="247"/>
      <c r="B968" s="284" t="s">
        <v>1668</v>
      </c>
      <c r="C968" s="203">
        <v>20872190</v>
      </c>
      <c r="D968" s="203">
        <v>20872190</v>
      </c>
      <c r="E968" s="203">
        <v>12721312</v>
      </c>
      <c r="F968" s="249">
        <v>60.94862110779942</v>
      </c>
      <c r="G968" s="249">
        <v>60.94862110779942</v>
      </c>
      <c r="H968" s="203">
        <v>6957396</v>
      </c>
      <c r="I968" s="203">
        <v>1844083</v>
      </c>
    </row>
    <row r="969" spans="1:9" ht="12.75">
      <c r="A969" s="247"/>
      <c r="B969" s="309"/>
      <c r="C969" s="243"/>
      <c r="D969" s="203"/>
      <c r="E969" s="203"/>
      <c r="F969" s="249"/>
      <c r="G969" s="249"/>
      <c r="H969" s="203"/>
      <c r="I969" s="203"/>
    </row>
    <row r="970" spans="1:9" ht="12.75">
      <c r="A970" s="247"/>
      <c r="B970" s="186" t="s">
        <v>1687</v>
      </c>
      <c r="C970" s="203"/>
      <c r="D970" s="203"/>
      <c r="E970" s="203"/>
      <c r="F970" s="249"/>
      <c r="G970" s="249"/>
      <c r="H970" s="203"/>
      <c r="I970" s="203"/>
    </row>
    <row r="971" spans="1:9" ht="12.75">
      <c r="A971" s="247"/>
      <c r="B971" s="252" t="s">
        <v>1599</v>
      </c>
      <c r="C971" s="272">
        <v>11024453</v>
      </c>
      <c r="D971" s="272">
        <v>7752210</v>
      </c>
      <c r="E971" s="272">
        <v>7752210</v>
      </c>
      <c r="F971" s="245">
        <v>70.31831874107496</v>
      </c>
      <c r="G971" s="245">
        <v>100</v>
      </c>
      <c r="H971" s="243">
        <v>687495</v>
      </c>
      <c r="I971" s="243">
        <v>687495</v>
      </c>
    </row>
    <row r="972" spans="1:9" ht="12.75">
      <c r="A972" s="247"/>
      <c r="B972" s="259" t="s">
        <v>1600</v>
      </c>
      <c r="C972" s="273">
        <v>11024453</v>
      </c>
      <c r="D972" s="273">
        <v>7752210</v>
      </c>
      <c r="E972" s="273">
        <v>7752210</v>
      </c>
      <c r="F972" s="249">
        <v>70.31831874107496</v>
      </c>
      <c r="G972" s="249">
        <v>100</v>
      </c>
      <c r="H972" s="203">
        <v>687495</v>
      </c>
      <c r="I972" s="203">
        <v>687495</v>
      </c>
    </row>
    <row r="973" spans="1:9" ht="25.5">
      <c r="A973" s="247"/>
      <c r="B973" s="261" t="s">
        <v>1601</v>
      </c>
      <c r="C973" s="273">
        <v>11024453</v>
      </c>
      <c r="D973" s="203">
        <v>7752210</v>
      </c>
      <c r="E973" s="203">
        <v>7752210</v>
      </c>
      <c r="F973" s="249">
        <v>70.31831874107496</v>
      </c>
      <c r="G973" s="249">
        <v>100</v>
      </c>
      <c r="H973" s="203">
        <v>687495</v>
      </c>
      <c r="I973" s="203">
        <v>687495</v>
      </c>
    </row>
    <row r="974" spans="1:9" ht="12.75">
      <c r="A974" s="247"/>
      <c r="B974" s="252" t="s">
        <v>1602</v>
      </c>
      <c r="C974" s="243">
        <v>11024453</v>
      </c>
      <c r="D974" s="243">
        <v>7752210</v>
      </c>
      <c r="E974" s="243">
        <v>4073154</v>
      </c>
      <c r="F974" s="245">
        <v>36.94654056759097</v>
      </c>
      <c r="G974" s="245">
        <v>52.541842906732406</v>
      </c>
      <c r="H974" s="243">
        <v>687495</v>
      </c>
      <c r="I974" s="243">
        <v>687495</v>
      </c>
    </row>
    <row r="975" spans="1:9" ht="12.75">
      <c r="A975" s="247"/>
      <c r="B975" s="259" t="s">
        <v>1603</v>
      </c>
      <c r="C975" s="273">
        <v>11024453</v>
      </c>
      <c r="D975" s="273">
        <v>7752210</v>
      </c>
      <c r="E975" s="273">
        <v>4073154</v>
      </c>
      <c r="F975" s="249">
        <v>36.94654056759097</v>
      </c>
      <c r="G975" s="249">
        <v>52.541842906732406</v>
      </c>
      <c r="H975" s="203">
        <v>687495</v>
      </c>
      <c r="I975" s="203">
        <v>687495</v>
      </c>
    </row>
    <row r="976" spans="1:9" ht="12.75">
      <c r="A976" s="247"/>
      <c r="B976" s="274" t="s">
        <v>1553</v>
      </c>
      <c r="C976" s="203">
        <v>11024453</v>
      </c>
      <c r="D976" s="203">
        <v>7752210</v>
      </c>
      <c r="E976" s="203">
        <v>4073154</v>
      </c>
      <c r="F976" s="249">
        <v>36.94654056759097</v>
      </c>
      <c r="G976" s="249">
        <v>52.541842906732406</v>
      </c>
      <c r="H976" s="203">
        <v>687495</v>
      </c>
      <c r="I976" s="203">
        <v>687495</v>
      </c>
    </row>
    <row r="977" spans="1:9" ht="25.5">
      <c r="A977" s="247"/>
      <c r="B977" s="284" t="s">
        <v>1646</v>
      </c>
      <c r="C977" s="203">
        <v>11024453</v>
      </c>
      <c r="D977" s="203">
        <v>7752210</v>
      </c>
      <c r="E977" s="203">
        <v>4073154</v>
      </c>
      <c r="F977" s="249">
        <v>36.94654056759097</v>
      </c>
      <c r="G977" s="249">
        <v>52.541842906732406</v>
      </c>
      <c r="H977" s="203">
        <v>687495</v>
      </c>
      <c r="I977" s="203">
        <v>687495</v>
      </c>
    </row>
    <row r="978" spans="1:9" ht="12.75" hidden="1">
      <c r="A978" s="247"/>
      <c r="B978" s="287"/>
      <c r="C978" s="203"/>
      <c r="D978" s="203"/>
      <c r="E978" s="203"/>
      <c r="F978" s="249"/>
      <c r="G978" s="249"/>
      <c r="H978" s="203">
        <v>0</v>
      </c>
      <c r="I978" s="203">
        <v>0</v>
      </c>
    </row>
    <row r="979" spans="1:9" ht="25.5" hidden="1">
      <c r="A979" s="247"/>
      <c r="B979" s="186" t="s">
        <v>1688</v>
      </c>
      <c r="C979" s="203"/>
      <c r="D979" s="203"/>
      <c r="E979" s="203"/>
      <c r="F979" s="249"/>
      <c r="G979" s="249"/>
      <c r="H979" s="203">
        <v>0</v>
      </c>
      <c r="I979" s="203">
        <v>0</v>
      </c>
    </row>
    <row r="980" spans="1:9" ht="12.75" hidden="1">
      <c r="A980" s="247"/>
      <c r="B980" s="252" t="s">
        <v>1599</v>
      </c>
      <c r="C980" s="272">
        <v>0</v>
      </c>
      <c r="D980" s="272">
        <v>0</v>
      </c>
      <c r="E980" s="272">
        <v>0</v>
      </c>
      <c r="F980" s="245" t="e">
        <v>#DIV/0!</v>
      </c>
      <c r="G980" s="245">
        <v>0</v>
      </c>
      <c r="H980" s="203">
        <v>0</v>
      </c>
      <c r="I980" s="203">
        <v>0</v>
      </c>
    </row>
    <row r="981" spans="1:9" ht="12.75" hidden="1">
      <c r="A981" s="247"/>
      <c r="B981" s="259" t="s">
        <v>1600</v>
      </c>
      <c r="C981" s="273">
        <v>0</v>
      </c>
      <c r="D981" s="273">
        <v>0</v>
      </c>
      <c r="E981" s="273">
        <v>0</v>
      </c>
      <c r="F981" s="249" t="e">
        <v>#DIV/0!</v>
      </c>
      <c r="G981" s="249">
        <v>0</v>
      </c>
      <c r="H981" s="203">
        <v>0</v>
      </c>
      <c r="I981" s="203">
        <v>0</v>
      </c>
    </row>
    <row r="982" spans="1:9" ht="25.5" hidden="1">
      <c r="A982" s="247"/>
      <c r="B982" s="261" t="s">
        <v>1601</v>
      </c>
      <c r="C982" s="273">
        <v>0</v>
      </c>
      <c r="D982" s="203">
        <v>0</v>
      </c>
      <c r="E982" s="203">
        <v>0</v>
      </c>
      <c r="F982" s="249" t="e">
        <v>#DIV/0!</v>
      </c>
      <c r="G982" s="249">
        <v>0</v>
      </c>
      <c r="H982" s="203">
        <v>0</v>
      </c>
      <c r="I982" s="203">
        <v>0</v>
      </c>
    </row>
    <row r="983" spans="1:9" ht="12.75" hidden="1">
      <c r="A983" s="247"/>
      <c r="B983" s="252" t="s">
        <v>1602</v>
      </c>
      <c r="C983" s="243">
        <v>0</v>
      </c>
      <c r="D983" s="243">
        <v>0</v>
      </c>
      <c r="E983" s="243">
        <v>0</v>
      </c>
      <c r="F983" s="245" t="e">
        <v>#DIV/0!</v>
      </c>
      <c r="G983" s="245">
        <v>0</v>
      </c>
      <c r="H983" s="203">
        <v>0</v>
      </c>
      <c r="I983" s="203">
        <v>0</v>
      </c>
    </row>
    <row r="984" spans="1:9" ht="12.75" hidden="1">
      <c r="A984" s="247"/>
      <c r="B984" s="259" t="s">
        <v>1603</v>
      </c>
      <c r="C984" s="273">
        <v>0</v>
      </c>
      <c r="D984" s="273">
        <v>0</v>
      </c>
      <c r="E984" s="273">
        <v>0</v>
      </c>
      <c r="F984" s="249" t="e">
        <v>#DIV/0!</v>
      </c>
      <c r="G984" s="249">
        <v>0</v>
      </c>
      <c r="H984" s="203">
        <v>0</v>
      </c>
      <c r="I984" s="203">
        <v>0</v>
      </c>
    </row>
    <row r="985" spans="1:9" ht="12.75" hidden="1">
      <c r="A985" s="247"/>
      <c r="B985" s="274" t="s">
        <v>1608</v>
      </c>
      <c r="C985" s="273">
        <v>0</v>
      </c>
      <c r="D985" s="273">
        <v>0</v>
      </c>
      <c r="E985" s="273">
        <v>0</v>
      </c>
      <c r="F985" s="249" t="e">
        <v>#DIV/0!</v>
      </c>
      <c r="G985" s="249">
        <v>0</v>
      </c>
      <c r="H985" s="203">
        <v>0</v>
      </c>
      <c r="I985" s="203">
        <v>0</v>
      </c>
    </row>
    <row r="986" spans="1:9" ht="12.75" hidden="1">
      <c r="A986" s="247"/>
      <c r="B986" s="276" t="s">
        <v>1620</v>
      </c>
      <c r="C986" s="273">
        <v>0</v>
      </c>
      <c r="D986" s="203">
        <v>0</v>
      </c>
      <c r="E986" s="203">
        <v>0</v>
      </c>
      <c r="F986" s="249" t="e">
        <v>#DIV/0!</v>
      </c>
      <c r="G986" s="249">
        <v>0</v>
      </c>
      <c r="H986" s="203">
        <v>0</v>
      </c>
      <c r="I986" s="203">
        <v>0</v>
      </c>
    </row>
    <row r="987" spans="1:9" ht="12.75">
      <c r="A987" s="247"/>
      <c r="B987" s="247"/>
      <c r="C987" s="203"/>
      <c r="D987" s="203"/>
      <c r="E987" s="203"/>
      <c r="F987" s="249"/>
      <c r="G987" s="249"/>
      <c r="H987" s="203"/>
      <c r="I987" s="203"/>
    </row>
    <row r="988" spans="1:9" s="210" customFormat="1" ht="12.75">
      <c r="A988" s="311" t="s">
        <v>1689</v>
      </c>
      <c r="B988" s="311"/>
      <c r="C988" s="282"/>
      <c r="D988" s="282"/>
      <c r="E988" s="282"/>
      <c r="F988" s="312"/>
      <c r="G988" s="312"/>
      <c r="H988" s="203"/>
      <c r="I988" s="203"/>
    </row>
    <row r="989" spans="1:9" s="210" customFormat="1" ht="13.5">
      <c r="A989" s="311"/>
      <c r="B989" s="313" t="s">
        <v>1599</v>
      </c>
      <c r="C989" s="314">
        <v>106169118</v>
      </c>
      <c r="D989" s="314">
        <v>48543605</v>
      </c>
      <c r="E989" s="314">
        <v>49869195</v>
      </c>
      <c r="F989" s="315">
        <v>46.97146961322595</v>
      </c>
      <c r="G989" s="315">
        <v>102.73072014326088</v>
      </c>
      <c r="H989" s="314">
        <v>9187746</v>
      </c>
      <c r="I989" s="314">
        <v>8630645</v>
      </c>
    </row>
    <row r="990" spans="1:9" s="210" customFormat="1" ht="51">
      <c r="A990" s="311"/>
      <c r="B990" s="316" t="str">
        <f>B334</f>
        <v>Valsts pamatbudžeta iestāžu saņemtie transferta pārskaitījumi no valsts pamatbudžeta dotācijas no vispārējiem ieņēmumiem</v>
      </c>
      <c r="C990" s="282">
        <v>3161638</v>
      </c>
      <c r="D990" s="282">
        <v>1350723</v>
      </c>
      <c r="E990" s="282">
        <v>3095982</v>
      </c>
      <c r="F990" s="312">
        <v>97.92335491919061</v>
      </c>
      <c r="G990" s="312">
        <v>229.2092457150726</v>
      </c>
      <c r="H990" s="282">
        <v>291203</v>
      </c>
      <c r="I990" s="282">
        <v>0</v>
      </c>
    </row>
    <row r="991" spans="1:9" s="210" customFormat="1" ht="51">
      <c r="A991" s="311"/>
      <c r="B991" s="316" t="str">
        <f>B335</f>
        <v>Valsts pamatbudžeta iestāžu saņemtie transferta pārskaitījumi no valsts pamatbudžeta ārvalstu finanšu palīdzības līdzekļiem</v>
      </c>
      <c r="C991" s="282">
        <v>226488</v>
      </c>
      <c r="D991" s="282">
        <v>213886</v>
      </c>
      <c r="E991" s="282">
        <v>-9996</v>
      </c>
      <c r="F991" s="312">
        <v>-4.413478859807142</v>
      </c>
      <c r="G991" s="312">
        <v>-4.673517668290585</v>
      </c>
      <c r="H991" s="282">
        <v>44433</v>
      </c>
      <c r="I991" s="282">
        <v>-9996</v>
      </c>
    </row>
    <row r="992" spans="1:9" s="210" customFormat="1" ht="12.75">
      <c r="A992" s="311"/>
      <c r="B992" s="317" t="s">
        <v>1630</v>
      </c>
      <c r="C992" s="282">
        <v>1588634</v>
      </c>
      <c r="D992" s="282">
        <v>1580477</v>
      </c>
      <c r="E992" s="282">
        <v>1588634</v>
      </c>
      <c r="F992" s="312">
        <v>100</v>
      </c>
      <c r="G992" s="312">
        <v>100.51611000982615</v>
      </c>
      <c r="H992" s="282">
        <v>534686</v>
      </c>
      <c r="I992" s="282">
        <v>420866</v>
      </c>
    </row>
    <row r="993" spans="1:9" s="210" customFormat="1" ht="25.5">
      <c r="A993" s="311"/>
      <c r="B993" s="317" t="s">
        <v>1639</v>
      </c>
      <c r="C993" s="282">
        <v>100336329</v>
      </c>
      <c r="D993" s="282">
        <v>45147521</v>
      </c>
      <c r="E993" s="282">
        <v>45147521</v>
      </c>
      <c r="F993" s="312">
        <v>44.99618577833358</v>
      </c>
      <c r="G993" s="312">
        <v>100</v>
      </c>
      <c r="H993" s="282">
        <v>8217164</v>
      </c>
      <c r="I993" s="282">
        <v>8217164</v>
      </c>
    </row>
    <row r="994" spans="1:9" s="210" customFormat="1" ht="25.5">
      <c r="A994" s="311"/>
      <c r="B994" s="317" t="s">
        <v>1690</v>
      </c>
      <c r="C994" s="282">
        <v>856029</v>
      </c>
      <c r="D994" s="282">
        <v>250998</v>
      </c>
      <c r="E994" s="282">
        <v>47054</v>
      </c>
      <c r="F994" s="312">
        <v>5.4967763942576715</v>
      </c>
      <c r="G994" s="312">
        <v>18.746762922413723</v>
      </c>
      <c r="H994" s="282">
        <v>100260</v>
      </c>
      <c r="I994" s="282">
        <v>2611</v>
      </c>
    </row>
    <row r="995" spans="1:9" s="321" customFormat="1" ht="25.5" hidden="1">
      <c r="A995" s="318"/>
      <c r="B995" s="319" t="s">
        <v>1639</v>
      </c>
      <c r="C995" s="320">
        <v>100336329</v>
      </c>
      <c r="D995" s="320"/>
      <c r="E995" s="320"/>
      <c r="F995" s="312">
        <v>0</v>
      </c>
      <c r="G995" s="312" t="e">
        <v>#DIV/0!</v>
      </c>
      <c r="H995" s="282">
        <v>0</v>
      </c>
      <c r="I995" s="282">
        <v>0</v>
      </c>
    </row>
    <row r="996" spans="1:9" s="321" customFormat="1" ht="13.5">
      <c r="A996" s="318"/>
      <c r="B996" s="313" t="s">
        <v>1691</v>
      </c>
      <c r="C996" s="314">
        <v>104580484</v>
      </c>
      <c r="D996" s="314">
        <v>48786645</v>
      </c>
      <c r="E996" s="314">
        <v>31310020</v>
      </c>
      <c r="F996" s="315">
        <v>29.93868339718145</v>
      </c>
      <c r="G996" s="315">
        <v>64.17744036303378</v>
      </c>
      <c r="H996" s="314">
        <v>8317424</v>
      </c>
      <c r="I996" s="314">
        <v>10305572</v>
      </c>
    </row>
    <row r="997" spans="1:9" s="321" customFormat="1" ht="12.75">
      <c r="A997" s="318"/>
      <c r="B997" s="322" t="s">
        <v>1553</v>
      </c>
      <c r="C997" s="282">
        <v>77160288</v>
      </c>
      <c r="D997" s="282">
        <v>39793031</v>
      </c>
      <c r="E997" s="282">
        <v>21824231</v>
      </c>
      <c r="F997" s="312">
        <v>28.28427882487945</v>
      </c>
      <c r="G997" s="312">
        <v>54.84435453031964</v>
      </c>
      <c r="H997" s="282">
        <v>7183213</v>
      </c>
      <c r="I997" s="282">
        <v>8513771</v>
      </c>
    </row>
    <row r="998" spans="1:9" s="210" customFormat="1" ht="38.25">
      <c r="A998" s="311"/>
      <c r="B998" s="323" t="s">
        <v>1643</v>
      </c>
      <c r="C998" s="324">
        <v>3388126</v>
      </c>
      <c r="D998" s="324">
        <v>3388126</v>
      </c>
      <c r="E998" s="324">
        <v>3113316</v>
      </c>
      <c r="F998" s="312">
        <v>91.88902655922477</v>
      </c>
      <c r="G998" s="312">
        <v>91.88902655922477</v>
      </c>
      <c r="H998" s="282">
        <v>0</v>
      </c>
      <c r="I998" s="282">
        <v>4159</v>
      </c>
    </row>
    <row r="999" spans="1:9" s="210" customFormat="1" ht="38.25">
      <c r="A999" s="311"/>
      <c r="B999" s="325" t="s">
        <v>1637</v>
      </c>
      <c r="C999" s="282">
        <v>73772162</v>
      </c>
      <c r="D999" s="282">
        <v>36404905</v>
      </c>
      <c r="E999" s="282">
        <v>18710915</v>
      </c>
      <c r="F999" s="312">
        <v>25.36311054568253</v>
      </c>
      <c r="G999" s="312">
        <v>51.39668679261764</v>
      </c>
      <c r="H999" s="282">
        <v>7183213</v>
      </c>
      <c r="I999" s="282">
        <v>8509612</v>
      </c>
    </row>
    <row r="1000" spans="1:9" s="210" customFormat="1" ht="12.75">
      <c r="A1000" s="311"/>
      <c r="B1000" s="317" t="s">
        <v>1630</v>
      </c>
      <c r="C1000" s="282" t="s">
        <v>1205</v>
      </c>
      <c r="D1000" s="282" t="s">
        <v>1205</v>
      </c>
      <c r="E1000" s="282">
        <v>1588634</v>
      </c>
      <c r="F1000" s="312" t="s">
        <v>1205</v>
      </c>
      <c r="G1000" s="312" t="s">
        <v>1205</v>
      </c>
      <c r="H1000" s="282" t="s">
        <v>1205</v>
      </c>
      <c r="I1000" s="282">
        <v>420866</v>
      </c>
    </row>
    <row r="1001" spans="1:9" s="210" customFormat="1" ht="12.75">
      <c r="A1001" s="311"/>
      <c r="B1001" s="317" t="s">
        <v>1692</v>
      </c>
      <c r="C1001" s="282">
        <v>27420196</v>
      </c>
      <c r="D1001" s="282">
        <v>8993614</v>
      </c>
      <c r="E1001" s="282">
        <v>7897155</v>
      </c>
      <c r="F1001" s="312">
        <v>28.800505291792955</v>
      </c>
      <c r="G1001" s="312">
        <v>87.80847165555471</v>
      </c>
      <c r="H1001" s="282">
        <v>1134211</v>
      </c>
      <c r="I1001" s="282">
        <v>1370935</v>
      </c>
    </row>
    <row r="1002" spans="1:9" s="210" customFormat="1" ht="25.5">
      <c r="A1002" s="311"/>
      <c r="B1002" s="325" t="s">
        <v>1648</v>
      </c>
      <c r="C1002" s="326">
        <v>27420196</v>
      </c>
      <c r="D1002" s="326">
        <v>8993614</v>
      </c>
      <c r="E1002" s="326">
        <v>7897155</v>
      </c>
      <c r="F1002" s="312">
        <v>28.800505291792955</v>
      </c>
      <c r="G1002" s="312">
        <v>87.80847165555471</v>
      </c>
      <c r="H1002" s="282">
        <v>1134211</v>
      </c>
      <c r="I1002" s="282">
        <v>1370935</v>
      </c>
    </row>
    <row r="1003" spans="3:5" ht="6" customHeight="1">
      <c r="C1003" s="221"/>
      <c r="D1003" s="221"/>
      <c r="E1003" s="221"/>
    </row>
    <row r="1004" spans="1:5" ht="12.75">
      <c r="A1004" s="327" t="s">
        <v>1693</v>
      </c>
      <c r="C1004" s="221"/>
      <c r="D1004" s="221"/>
      <c r="E1004" s="221"/>
    </row>
    <row r="1005" ht="12.75">
      <c r="A1005" s="327" t="s">
        <v>1694</v>
      </c>
    </row>
    <row r="1006" spans="1:5" ht="13.5" customHeight="1">
      <c r="A1006" s="327" t="s">
        <v>1695</v>
      </c>
      <c r="B1006" s="169"/>
      <c r="C1006" s="328"/>
      <c r="D1006" s="328"/>
      <c r="E1006" s="169"/>
    </row>
    <row r="1007" spans="1:5" ht="12.75">
      <c r="A1007" s="504"/>
      <c r="B1007" s="504"/>
      <c r="C1007" s="504"/>
      <c r="D1007" s="504"/>
      <c r="E1007" s="504"/>
    </row>
    <row r="1008" spans="1:5" ht="6.75" customHeight="1">
      <c r="A1008" s="329"/>
      <c r="B1008" s="329"/>
      <c r="C1008" s="329"/>
      <c r="D1008" s="329"/>
      <c r="E1008" s="329"/>
    </row>
    <row r="1009" spans="1:5" ht="12.75" hidden="1">
      <c r="A1009" s="329"/>
      <c r="B1009" s="329"/>
      <c r="C1009" s="329"/>
      <c r="D1009" s="329"/>
      <c r="E1009" s="329"/>
    </row>
    <row r="1010" spans="1:9" ht="24.75" customHeight="1">
      <c r="A1010" s="330" t="s">
        <v>1499</v>
      </c>
      <c r="C1010" s="221"/>
      <c r="D1010" s="221"/>
      <c r="E1010" s="221"/>
      <c r="I1010" s="331" t="s">
        <v>1219</v>
      </c>
    </row>
    <row r="1011" spans="1:8" ht="3.75" customHeight="1">
      <c r="A1011" s="330"/>
      <c r="C1011" s="221"/>
      <c r="D1011" s="221"/>
      <c r="E1011" s="221"/>
      <c r="H1011" s="332"/>
    </row>
    <row r="1012" ht="25.5" customHeight="1"/>
    <row r="1013" ht="12.75">
      <c r="A1013" s="101" t="s">
        <v>1696</v>
      </c>
    </row>
  </sheetData>
  <mergeCells count="9">
    <mergeCell ref="A1007:E1007"/>
    <mergeCell ref="A8:I8"/>
    <mergeCell ref="A9:I9"/>
    <mergeCell ref="A1:I1"/>
    <mergeCell ref="A4:I4"/>
    <mergeCell ref="A6:I6"/>
    <mergeCell ref="A7:I7"/>
    <mergeCell ref="A3:F3"/>
    <mergeCell ref="A2:I2"/>
  </mergeCells>
  <printOptions horizontalCentered="1"/>
  <pageMargins left="0.3937007874015748" right="0.31496062992125984" top="0.84" bottom="0.7874015748031497" header="0.5118110236220472" footer="0.4330708661417323"/>
  <pageSetup firstPageNumber="9" useFirstPageNumber="1" horizontalDpi="600" verticalDpi="600" orientation="portrait" paperSize="9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901"/>
  <sheetViews>
    <sheetView zoomScaleSheetLayoutView="100" workbookViewId="0" topLeftCell="A1">
      <selection activeCell="E23" sqref="E23"/>
    </sheetView>
  </sheetViews>
  <sheetFormatPr defaultColWidth="9.140625" defaultRowHeight="12.75"/>
  <cols>
    <col min="1" max="1" width="8.421875" style="339" customWidth="1"/>
    <col min="2" max="2" width="41.28125" style="340" customWidth="1"/>
    <col min="3" max="3" width="12.00390625" style="221" customWidth="1"/>
    <col min="4" max="5" width="11.28125" style="221" customWidth="1"/>
    <col min="6" max="6" width="9.140625" style="348" customWidth="1"/>
    <col min="7" max="7" width="10.57421875" style="348" customWidth="1"/>
    <col min="8" max="8" width="11.421875" style="221" customWidth="1"/>
    <col min="9" max="9" width="10.7109375" style="221" customWidth="1"/>
    <col min="10" max="10" width="16.00390625" style="176" customWidth="1"/>
    <col min="11" max="11" width="16.57421875" style="97" customWidth="1"/>
    <col min="12" max="12" width="10.28125" style="97" customWidth="1"/>
    <col min="13" max="16384" width="9.140625" style="97" customWidth="1"/>
  </cols>
  <sheetData>
    <row r="1" spans="1:9" ht="12.75">
      <c r="A1" s="169"/>
      <c r="B1" s="333"/>
      <c r="C1" s="334"/>
      <c r="D1" s="334"/>
      <c r="E1" s="334"/>
      <c r="F1" s="334"/>
      <c r="G1" s="334"/>
      <c r="H1" s="334"/>
      <c r="I1" s="97"/>
    </row>
    <row r="2" spans="1:57" s="336" customFormat="1" ht="12.75">
      <c r="A2" s="446" t="s">
        <v>1188</v>
      </c>
      <c r="B2" s="446"/>
      <c r="C2" s="446"/>
      <c r="D2" s="446"/>
      <c r="E2" s="446"/>
      <c r="F2" s="446"/>
      <c r="G2" s="446"/>
      <c r="H2" s="446"/>
      <c r="I2" s="446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</row>
    <row r="3" spans="1:57" s="336" customFormat="1" ht="15" customHeight="1">
      <c r="A3" s="785" t="s">
        <v>1189</v>
      </c>
      <c r="B3" s="785"/>
      <c r="C3" s="785"/>
      <c r="D3" s="785"/>
      <c r="E3" s="785"/>
      <c r="F3" s="785"/>
      <c r="G3" s="785"/>
      <c r="H3" s="785"/>
      <c r="I3" s="785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</row>
    <row r="4" spans="1:57" s="336" customFormat="1" ht="3.75" customHeight="1">
      <c r="A4" s="782"/>
      <c r="B4" s="782"/>
      <c r="C4" s="782"/>
      <c r="D4" s="782"/>
      <c r="E4" s="782"/>
      <c r="F4" s="782"/>
      <c r="G4" s="782"/>
      <c r="H4" s="782"/>
      <c r="I4" s="782"/>
      <c r="J4" s="5"/>
      <c r="K4" s="5"/>
      <c r="L4" s="5"/>
      <c r="M4" s="5"/>
      <c r="N4" s="5"/>
      <c r="O4" s="5"/>
      <c r="P4" s="5"/>
      <c r="Q4" s="5"/>
      <c r="R4" s="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</row>
    <row r="5" spans="1:19" s="335" customFormat="1" ht="12.75">
      <c r="A5" s="780" t="s">
        <v>1221</v>
      </c>
      <c r="B5" s="780"/>
      <c r="C5" s="780"/>
      <c r="D5" s="780"/>
      <c r="E5" s="780"/>
      <c r="F5" s="780"/>
      <c r="G5" s="780"/>
      <c r="H5" s="780"/>
      <c r="I5" s="78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1:18" s="335" customFormat="1" ht="12.75">
      <c r="A6" s="105"/>
      <c r="B6" s="33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9" s="231" customFormat="1" ht="17.25" customHeight="1">
      <c r="A7" s="784" t="s">
        <v>1191</v>
      </c>
      <c r="B7" s="784"/>
      <c r="C7" s="784"/>
      <c r="D7" s="784"/>
      <c r="E7" s="784"/>
      <c r="F7" s="784"/>
      <c r="G7" s="784"/>
      <c r="H7" s="784"/>
      <c r="I7" s="784"/>
      <c r="J7" s="338"/>
      <c r="K7" s="338"/>
      <c r="L7" s="338"/>
      <c r="M7" s="338"/>
      <c r="N7" s="338"/>
      <c r="O7" s="338"/>
      <c r="P7" s="338"/>
      <c r="Q7" s="338"/>
      <c r="R7" s="338"/>
      <c r="S7" s="338"/>
    </row>
    <row r="8" spans="1:19" s="231" customFormat="1" ht="17.25" customHeight="1">
      <c r="A8" s="339"/>
      <c r="B8" s="340"/>
      <c r="C8" s="341"/>
      <c r="D8" s="232" t="s">
        <v>1697</v>
      </c>
      <c r="E8" s="232"/>
      <c r="F8" s="342"/>
      <c r="G8" s="342"/>
      <c r="H8" s="341"/>
      <c r="I8" s="341"/>
      <c r="J8" s="338"/>
      <c r="K8" s="338"/>
      <c r="L8" s="338"/>
      <c r="M8" s="338"/>
      <c r="N8" s="338"/>
      <c r="O8" s="338"/>
      <c r="P8" s="338"/>
      <c r="Q8" s="338"/>
      <c r="R8" s="338"/>
      <c r="S8" s="338"/>
    </row>
    <row r="9" spans="1:19" s="231" customFormat="1" ht="17.25" customHeight="1">
      <c r="A9" s="505" t="s">
        <v>1501</v>
      </c>
      <c r="B9" s="505"/>
      <c r="C9" s="505"/>
      <c r="D9" s="505"/>
      <c r="E9" s="505"/>
      <c r="F9" s="505"/>
      <c r="G9" s="505"/>
      <c r="H9" s="505"/>
      <c r="I9" s="505"/>
      <c r="J9" s="338"/>
      <c r="K9" s="338"/>
      <c r="L9" s="338"/>
      <c r="M9" s="338"/>
      <c r="N9" s="338"/>
      <c r="O9" s="338"/>
      <c r="P9" s="338"/>
      <c r="Q9" s="338"/>
      <c r="R9" s="338"/>
      <c r="S9" s="338"/>
    </row>
    <row r="10" spans="1:17" s="345" customFormat="1" ht="12.75">
      <c r="A10" s="478" t="s">
        <v>1194</v>
      </c>
      <c r="B10" s="478"/>
      <c r="C10" s="478"/>
      <c r="D10" s="478"/>
      <c r="E10" s="478"/>
      <c r="F10" s="478"/>
      <c r="G10" s="478"/>
      <c r="H10" s="478"/>
      <c r="I10" s="478"/>
      <c r="J10" s="343"/>
      <c r="K10" s="177"/>
      <c r="L10" s="177"/>
      <c r="M10" s="177"/>
      <c r="N10" s="177"/>
      <c r="O10" s="177"/>
      <c r="P10" s="5"/>
      <c r="Q10" s="344"/>
    </row>
    <row r="11" spans="1:17" s="345" customFormat="1" ht="12.75">
      <c r="A11" s="235" t="s">
        <v>1195</v>
      </c>
      <c r="B11" s="346"/>
      <c r="C11" s="173"/>
      <c r="D11" s="174"/>
      <c r="E11" s="174"/>
      <c r="F11" s="177"/>
      <c r="H11" s="173"/>
      <c r="I11" s="236" t="s">
        <v>1698</v>
      </c>
      <c r="J11" s="347"/>
      <c r="K11" s="236"/>
      <c r="L11" s="234"/>
      <c r="M11" s="173"/>
      <c r="P11" s="5"/>
      <c r="Q11" s="344"/>
    </row>
    <row r="12" ht="14.25" customHeight="1">
      <c r="I12" s="221" t="s">
        <v>1699</v>
      </c>
    </row>
    <row r="13" ht="12.75">
      <c r="I13" s="221" t="s">
        <v>1700</v>
      </c>
    </row>
    <row r="14" spans="1:9" ht="76.5">
      <c r="A14" s="349" t="s">
        <v>1504</v>
      </c>
      <c r="B14" s="180" t="s">
        <v>1198</v>
      </c>
      <c r="C14" s="238" t="s">
        <v>1226</v>
      </c>
      <c r="D14" s="238" t="s">
        <v>1505</v>
      </c>
      <c r="E14" s="350" t="s">
        <v>1227</v>
      </c>
      <c r="F14" s="350" t="s">
        <v>1701</v>
      </c>
      <c r="G14" s="180" t="s">
        <v>1507</v>
      </c>
      <c r="H14" s="238" t="s">
        <v>1508</v>
      </c>
      <c r="I14" s="238" t="s">
        <v>1229</v>
      </c>
    </row>
    <row r="15" spans="1:9" ht="12.75">
      <c r="A15" s="351">
        <v>1</v>
      </c>
      <c r="B15" s="352">
        <v>2</v>
      </c>
      <c r="C15" s="353">
        <v>3</v>
      </c>
      <c r="D15" s="354">
        <v>4</v>
      </c>
      <c r="E15" s="354">
        <v>5</v>
      </c>
      <c r="F15" s="354">
        <v>6</v>
      </c>
      <c r="G15" s="354">
        <v>7</v>
      </c>
      <c r="H15" s="354">
        <v>8</v>
      </c>
      <c r="I15" s="354">
        <v>9</v>
      </c>
    </row>
    <row r="16" spans="1:11" s="357" customFormat="1" ht="15.75" customHeight="1">
      <c r="A16" s="240"/>
      <c r="B16" s="241" t="s">
        <v>1509</v>
      </c>
      <c r="C16" s="243">
        <v>1080166688</v>
      </c>
      <c r="D16" s="243">
        <v>415942791</v>
      </c>
      <c r="E16" s="243">
        <v>490482259</v>
      </c>
      <c r="F16" s="355">
        <v>45.40801567470668</v>
      </c>
      <c r="G16" s="355">
        <v>117.92060581715913</v>
      </c>
      <c r="H16" s="243">
        <v>87047558</v>
      </c>
      <c r="I16" s="243">
        <v>104295484</v>
      </c>
      <c r="J16" s="356"/>
      <c r="K16" s="97"/>
    </row>
    <row r="17" spans="1:10" ht="12.75">
      <c r="A17" s="358"/>
      <c r="B17" s="250" t="s">
        <v>1702</v>
      </c>
      <c r="C17" s="203">
        <v>1055400000</v>
      </c>
      <c r="D17" s="203" t="s">
        <v>1205</v>
      </c>
      <c r="E17" s="203">
        <v>478494762</v>
      </c>
      <c r="F17" s="359">
        <v>45.3377640704946</v>
      </c>
      <c r="G17" s="203" t="s">
        <v>1205</v>
      </c>
      <c r="H17" s="203" t="s">
        <v>1205</v>
      </c>
      <c r="I17" s="203">
        <v>102813654</v>
      </c>
      <c r="J17" s="360"/>
    </row>
    <row r="18" spans="1:10" s="362" customFormat="1" ht="12.75">
      <c r="A18" s="358"/>
      <c r="B18" s="250" t="s">
        <v>1703</v>
      </c>
      <c r="C18" s="203">
        <v>1055400000</v>
      </c>
      <c r="D18" s="203" t="s">
        <v>1205</v>
      </c>
      <c r="E18" s="203">
        <v>478494762</v>
      </c>
      <c r="F18" s="359">
        <v>45.3377640704946</v>
      </c>
      <c r="G18" s="203" t="s">
        <v>1205</v>
      </c>
      <c r="H18" s="203" t="s">
        <v>1205</v>
      </c>
      <c r="I18" s="203">
        <v>102813654</v>
      </c>
      <c r="J18" s="361"/>
    </row>
    <row r="19" spans="1:10" s="362" customFormat="1" ht="12.75">
      <c r="A19" s="358"/>
      <c r="B19" s="250" t="s">
        <v>1704</v>
      </c>
      <c r="C19" s="203">
        <v>8100335</v>
      </c>
      <c r="D19" s="203" t="s">
        <v>1205</v>
      </c>
      <c r="E19" s="203">
        <v>5050159</v>
      </c>
      <c r="F19" s="359">
        <v>62.34506350663275</v>
      </c>
      <c r="G19" s="203" t="s">
        <v>1205</v>
      </c>
      <c r="H19" s="203" t="s">
        <v>1205</v>
      </c>
      <c r="I19" s="203">
        <v>93137</v>
      </c>
      <c r="J19" s="361"/>
    </row>
    <row r="20" spans="1:9" ht="25.5">
      <c r="A20" s="358"/>
      <c r="B20" s="250" t="s">
        <v>1705</v>
      </c>
      <c r="C20" s="203">
        <v>129110</v>
      </c>
      <c r="D20" s="203">
        <v>53800</v>
      </c>
      <c r="E20" s="203">
        <v>47848</v>
      </c>
      <c r="F20" s="359">
        <v>37.059871427464955</v>
      </c>
      <c r="G20" s="359">
        <v>88.93680297397769</v>
      </c>
      <c r="H20" s="203">
        <v>10760</v>
      </c>
      <c r="I20" s="203">
        <v>10709</v>
      </c>
    </row>
    <row r="21" spans="1:9" ht="12.75">
      <c r="A21" s="358"/>
      <c r="B21" s="250" t="s">
        <v>1706</v>
      </c>
      <c r="C21" s="203">
        <v>16537243</v>
      </c>
      <c r="D21" s="203">
        <v>6890515</v>
      </c>
      <c r="E21" s="203">
        <v>6889490</v>
      </c>
      <c r="F21" s="359">
        <v>41.66045089861714</v>
      </c>
      <c r="G21" s="359">
        <v>99.98512447908465</v>
      </c>
      <c r="H21" s="203">
        <v>1378103</v>
      </c>
      <c r="I21" s="203">
        <v>1377984</v>
      </c>
    </row>
    <row r="22" spans="1:11" s="357" customFormat="1" ht="27.75" customHeight="1">
      <c r="A22" s="251"/>
      <c r="B22" s="187" t="s">
        <v>1707</v>
      </c>
      <c r="C22" s="243">
        <v>914224182</v>
      </c>
      <c r="D22" s="243">
        <v>383987507</v>
      </c>
      <c r="E22" s="243">
        <v>361422710</v>
      </c>
      <c r="F22" s="355">
        <v>39.533269532351966</v>
      </c>
      <c r="G22" s="355">
        <v>94.12355959799494</v>
      </c>
      <c r="H22" s="243">
        <v>70043782</v>
      </c>
      <c r="I22" s="243">
        <v>70608180</v>
      </c>
      <c r="J22" s="176"/>
      <c r="K22" s="97"/>
    </row>
    <row r="23" spans="1:10" s="357" customFormat="1" ht="12.75" customHeight="1">
      <c r="A23" s="253" t="s">
        <v>1516</v>
      </c>
      <c r="B23" s="192" t="s">
        <v>1517</v>
      </c>
      <c r="C23" s="243">
        <v>913579182</v>
      </c>
      <c r="D23" s="243">
        <v>383476541</v>
      </c>
      <c r="E23" s="243">
        <v>361029337</v>
      </c>
      <c r="F23" s="355">
        <v>39.5181221412727</v>
      </c>
      <c r="G23" s="355">
        <v>94.14639447266737</v>
      </c>
      <c r="H23" s="243">
        <v>70000261</v>
      </c>
      <c r="I23" s="243">
        <v>70566751</v>
      </c>
      <c r="J23" s="363"/>
    </row>
    <row r="24" spans="1:10" s="357" customFormat="1" ht="12.75" customHeight="1">
      <c r="A24" s="192" t="s">
        <v>1518</v>
      </c>
      <c r="B24" s="192" t="s">
        <v>1519</v>
      </c>
      <c r="C24" s="243">
        <v>15202012</v>
      </c>
      <c r="D24" s="243">
        <v>6324205</v>
      </c>
      <c r="E24" s="243">
        <v>5333347</v>
      </c>
      <c r="F24" s="355">
        <v>35.083165307329054</v>
      </c>
      <c r="G24" s="355">
        <v>84.33229156866358</v>
      </c>
      <c r="H24" s="243">
        <v>1268259</v>
      </c>
      <c r="I24" s="243">
        <v>1389043</v>
      </c>
      <c r="J24" s="363"/>
    </row>
    <row r="25" spans="1:9" ht="12.75" customHeight="1">
      <c r="A25" s="364">
        <v>1000</v>
      </c>
      <c r="B25" s="255" t="s">
        <v>1520</v>
      </c>
      <c r="C25" s="365">
        <v>9630453</v>
      </c>
      <c r="D25" s="365">
        <v>4066360</v>
      </c>
      <c r="E25" s="365">
        <v>3345891</v>
      </c>
      <c r="F25" s="359">
        <v>34.7428205090664</v>
      </c>
      <c r="G25" s="359">
        <v>82.28221308492117</v>
      </c>
      <c r="H25" s="365">
        <v>794872</v>
      </c>
      <c r="I25" s="365">
        <v>789856</v>
      </c>
    </row>
    <row r="26" spans="1:9" ht="12.75" customHeight="1">
      <c r="A26" s="366">
        <v>1100</v>
      </c>
      <c r="B26" s="255" t="s">
        <v>1521</v>
      </c>
      <c r="C26" s="365">
        <v>6998751</v>
      </c>
      <c r="D26" s="365">
        <v>2916150</v>
      </c>
      <c r="E26" s="365">
        <v>2539762</v>
      </c>
      <c r="F26" s="359">
        <v>36.2887892425377</v>
      </c>
      <c r="G26" s="359">
        <v>87.0929821854157</v>
      </c>
      <c r="H26" s="365">
        <v>583230</v>
      </c>
      <c r="I26" s="365">
        <v>589472</v>
      </c>
    </row>
    <row r="27" spans="1:9" ht="38.25" customHeight="1">
      <c r="A27" s="366">
        <v>1200</v>
      </c>
      <c r="B27" s="250" t="s">
        <v>1708</v>
      </c>
      <c r="C27" s="365" t="s">
        <v>1205</v>
      </c>
      <c r="D27" s="365" t="s">
        <v>1205</v>
      </c>
      <c r="E27" s="365">
        <v>806129</v>
      </c>
      <c r="F27" s="359" t="s">
        <v>1205</v>
      </c>
      <c r="G27" s="359" t="s">
        <v>1205</v>
      </c>
      <c r="H27" s="365" t="s">
        <v>1205</v>
      </c>
      <c r="I27" s="365">
        <v>200384</v>
      </c>
    </row>
    <row r="28" spans="1:9" ht="12.75" customHeight="1">
      <c r="A28" s="364">
        <v>2000</v>
      </c>
      <c r="B28" s="255" t="s">
        <v>1523</v>
      </c>
      <c r="C28" s="365">
        <v>5571559</v>
      </c>
      <c r="D28" s="365">
        <v>2257845</v>
      </c>
      <c r="E28" s="365">
        <v>1987456</v>
      </c>
      <c r="F28" s="359">
        <v>35.671452101646956</v>
      </c>
      <c r="G28" s="359">
        <v>88.02446580699737</v>
      </c>
      <c r="H28" s="365">
        <v>473387</v>
      </c>
      <c r="I28" s="365">
        <v>599187</v>
      </c>
    </row>
    <row r="29" spans="1:9" ht="12.75" customHeight="1">
      <c r="A29" s="366">
        <v>2100</v>
      </c>
      <c r="B29" s="255" t="s">
        <v>1524</v>
      </c>
      <c r="C29" s="365" t="s">
        <v>1205</v>
      </c>
      <c r="D29" s="365" t="s">
        <v>1205</v>
      </c>
      <c r="E29" s="365">
        <v>17753</v>
      </c>
      <c r="F29" s="359" t="s">
        <v>1205</v>
      </c>
      <c r="G29" s="359" t="s">
        <v>1205</v>
      </c>
      <c r="H29" s="365" t="s">
        <v>1205</v>
      </c>
      <c r="I29" s="365">
        <v>3994</v>
      </c>
    </row>
    <row r="30" spans="1:9" ht="12.75" customHeight="1">
      <c r="A30" s="366">
        <v>2200</v>
      </c>
      <c r="B30" s="255" t="s">
        <v>1525</v>
      </c>
      <c r="C30" s="365" t="s">
        <v>1205</v>
      </c>
      <c r="D30" s="365" t="s">
        <v>1205</v>
      </c>
      <c r="E30" s="365">
        <v>1810866</v>
      </c>
      <c r="F30" s="359" t="s">
        <v>1205</v>
      </c>
      <c r="G30" s="359" t="s">
        <v>1205</v>
      </c>
      <c r="H30" s="365" t="s">
        <v>1205</v>
      </c>
      <c r="I30" s="365">
        <v>544328</v>
      </c>
    </row>
    <row r="31" spans="1:9" ht="24.75" customHeight="1">
      <c r="A31" s="366">
        <v>2300</v>
      </c>
      <c r="B31" s="256" t="s">
        <v>1526</v>
      </c>
      <c r="C31" s="365" t="s">
        <v>1205</v>
      </c>
      <c r="D31" s="365" t="s">
        <v>1205</v>
      </c>
      <c r="E31" s="365">
        <v>156958</v>
      </c>
      <c r="F31" s="359" t="s">
        <v>1205</v>
      </c>
      <c r="G31" s="359" t="s">
        <v>1205</v>
      </c>
      <c r="H31" s="365" t="s">
        <v>1205</v>
      </c>
      <c r="I31" s="365">
        <v>50606</v>
      </c>
    </row>
    <row r="32" spans="1:9" ht="12.75" customHeight="1" hidden="1">
      <c r="A32" s="366">
        <v>2400</v>
      </c>
      <c r="B32" s="255" t="s">
        <v>1527</v>
      </c>
      <c r="C32" s="365" t="s">
        <v>1205</v>
      </c>
      <c r="D32" s="365" t="s">
        <v>1205</v>
      </c>
      <c r="E32" s="365">
        <v>0</v>
      </c>
      <c r="F32" s="359" t="s">
        <v>1205</v>
      </c>
      <c r="G32" s="359" t="s">
        <v>1205</v>
      </c>
      <c r="H32" s="365" t="e">
        <v>#VALUE!</v>
      </c>
      <c r="I32" s="365">
        <v>0</v>
      </c>
    </row>
    <row r="33" spans="1:9" ht="12.75" customHeight="1">
      <c r="A33" s="366">
        <v>2500</v>
      </c>
      <c r="B33" s="255" t="s">
        <v>1528</v>
      </c>
      <c r="C33" s="365" t="s">
        <v>1205</v>
      </c>
      <c r="D33" s="365" t="s">
        <v>1205</v>
      </c>
      <c r="E33" s="365">
        <v>1879</v>
      </c>
      <c r="F33" s="359" t="s">
        <v>1205</v>
      </c>
      <c r="G33" s="359" t="s">
        <v>1205</v>
      </c>
      <c r="H33" s="365" t="s">
        <v>1205</v>
      </c>
      <c r="I33" s="365">
        <v>259</v>
      </c>
    </row>
    <row r="34" spans="1:9" ht="67.5" customHeight="1" hidden="1">
      <c r="A34" s="366">
        <v>2600</v>
      </c>
      <c r="B34" s="250" t="s">
        <v>1709</v>
      </c>
      <c r="C34" s="365" t="s">
        <v>1205</v>
      </c>
      <c r="D34" s="365" t="s">
        <v>1205</v>
      </c>
      <c r="E34" s="365">
        <v>0</v>
      </c>
      <c r="F34" s="359" t="s">
        <v>1205</v>
      </c>
      <c r="G34" s="359" t="s">
        <v>1205</v>
      </c>
      <c r="H34" s="365" t="e">
        <v>#VALUE!</v>
      </c>
      <c r="I34" s="365">
        <v>0</v>
      </c>
    </row>
    <row r="35" spans="1:9" ht="37.5" customHeight="1" hidden="1">
      <c r="A35" s="366">
        <v>2700</v>
      </c>
      <c r="B35" s="250" t="s">
        <v>1530</v>
      </c>
      <c r="C35" s="365" t="s">
        <v>1205</v>
      </c>
      <c r="D35" s="365" t="s">
        <v>1205</v>
      </c>
      <c r="E35" s="365">
        <v>0</v>
      </c>
      <c r="F35" s="359" t="s">
        <v>1205</v>
      </c>
      <c r="G35" s="359" t="s">
        <v>1205</v>
      </c>
      <c r="H35" s="365" t="e">
        <v>#VALUE!</v>
      </c>
      <c r="I35" s="365">
        <v>0</v>
      </c>
    </row>
    <row r="36" spans="1:11" s="357" customFormat="1" ht="12.75" customHeight="1">
      <c r="A36" s="367" t="s">
        <v>1531</v>
      </c>
      <c r="B36" s="241" t="s">
        <v>1532</v>
      </c>
      <c r="C36" s="368">
        <v>584590</v>
      </c>
      <c r="D36" s="368">
        <v>407126</v>
      </c>
      <c r="E36" s="368">
        <v>238893</v>
      </c>
      <c r="F36" s="355">
        <v>40.86505071930755</v>
      </c>
      <c r="G36" s="355">
        <v>58.67790315528853</v>
      </c>
      <c r="H36" s="368">
        <v>62164</v>
      </c>
      <c r="I36" s="368">
        <v>62164</v>
      </c>
      <c r="J36" s="176"/>
      <c r="K36" s="97"/>
    </row>
    <row r="37" spans="1:9" ht="24.75" customHeight="1" hidden="1">
      <c r="A37" s="366">
        <v>4100</v>
      </c>
      <c r="B37" s="250" t="s">
        <v>1533</v>
      </c>
      <c r="C37" s="365" t="s">
        <v>1205</v>
      </c>
      <c r="D37" s="365" t="s">
        <v>1205</v>
      </c>
      <c r="E37" s="365">
        <v>0</v>
      </c>
      <c r="F37" s="365" t="s">
        <v>1205</v>
      </c>
      <c r="G37" s="365" t="s">
        <v>1205</v>
      </c>
      <c r="H37" s="365" t="e">
        <v>#VALUE!</v>
      </c>
      <c r="I37" s="365">
        <v>0</v>
      </c>
    </row>
    <row r="38" spans="1:9" ht="12.75" customHeight="1" hidden="1">
      <c r="A38" s="366">
        <v>4200</v>
      </c>
      <c r="B38" s="255" t="s">
        <v>1534</v>
      </c>
      <c r="C38" s="365" t="s">
        <v>1205</v>
      </c>
      <c r="D38" s="365" t="s">
        <v>1205</v>
      </c>
      <c r="E38" s="365">
        <v>0</v>
      </c>
      <c r="F38" s="365" t="s">
        <v>1205</v>
      </c>
      <c r="G38" s="365" t="s">
        <v>1205</v>
      </c>
      <c r="H38" s="365" t="e">
        <v>#VALUE!</v>
      </c>
      <c r="I38" s="365">
        <v>0</v>
      </c>
    </row>
    <row r="39" spans="1:9" ht="12.75" customHeight="1">
      <c r="A39" s="366" t="s">
        <v>1535</v>
      </c>
      <c r="B39" s="255" t="s">
        <v>1536</v>
      </c>
      <c r="C39" s="365" t="s">
        <v>1205</v>
      </c>
      <c r="D39" s="365" t="s">
        <v>1205</v>
      </c>
      <c r="E39" s="365">
        <v>238893</v>
      </c>
      <c r="F39" s="365" t="s">
        <v>1205</v>
      </c>
      <c r="G39" s="365" t="s">
        <v>1205</v>
      </c>
      <c r="H39" s="365" t="s">
        <v>1205</v>
      </c>
      <c r="I39" s="365">
        <v>62164</v>
      </c>
    </row>
    <row r="40" spans="1:11" s="357" customFormat="1" ht="12.75" customHeight="1">
      <c r="A40" s="369" t="s">
        <v>1537</v>
      </c>
      <c r="B40" s="241" t="s">
        <v>1538</v>
      </c>
      <c r="C40" s="368">
        <v>897792580</v>
      </c>
      <c r="D40" s="368">
        <v>376745210</v>
      </c>
      <c r="E40" s="368">
        <v>355457097</v>
      </c>
      <c r="F40" s="355">
        <v>39.59234069410554</v>
      </c>
      <c r="G40" s="355">
        <v>94.34946684524536</v>
      </c>
      <c r="H40" s="368">
        <v>68669838</v>
      </c>
      <c r="I40" s="368">
        <v>69115544</v>
      </c>
      <c r="J40" s="176"/>
      <c r="K40" s="97"/>
    </row>
    <row r="41" spans="1:9" ht="12.75" customHeight="1">
      <c r="A41" s="364">
        <v>3000</v>
      </c>
      <c r="B41" s="255" t="s">
        <v>1710</v>
      </c>
      <c r="C41" s="365">
        <v>4754792</v>
      </c>
      <c r="D41" s="365">
        <v>1393560</v>
      </c>
      <c r="E41" s="365">
        <v>1235830</v>
      </c>
      <c r="F41" s="359">
        <v>25.991252614204786</v>
      </c>
      <c r="G41" s="359">
        <v>88.68150635781738</v>
      </c>
      <c r="H41" s="365">
        <v>408217</v>
      </c>
      <c r="I41" s="365">
        <v>323180</v>
      </c>
    </row>
    <row r="42" spans="1:9" ht="12.75" customHeight="1" hidden="1">
      <c r="A42" s="366">
        <v>3100</v>
      </c>
      <c r="B42" s="255" t="s">
        <v>1540</v>
      </c>
      <c r="C42" s="365" t="s">
        <v>1205</v>
      </c>
      <c r="D42" s="365" t="s">
        <v>1205</v>
      </c>
      <c r="E42" s="365">
        <v>0</v>
      </c>
      <c r="F42" s="359" t="s">
        <v>1205</v>
      </c>
      <c r="G42" s="359" t="s">
        <v>1205</v>
      </c>
      <c r="H42" s="365" t="e">
        <v>#VALUE!</v>
      </c>
      <c r="I42" s="365">
        <v>0</v>
      </c>
    </row>
    <row r="43" spans="1:9" ht="37.5" customHeight="1">
      <c r="A43" s="366">
        <v>3200</v>
      </c>
      <c r="B43" s="250" t="s">
        <v>1711</v>
      </c>
      <c r="C43" s="365" t="s">
        <v>1205</v>
      </c>
      <c r="D43" s="365" t="s">
        <v>1205</v>
      </c>
      <c r="E43" s="365">
        <v>1235830</v>
      </c>
      <c r="F43" s="359" t="s">
        <v>1205</v>
      </c>
      <c r="G43" s="359" t="s">
        <v>1205</v>
      </c>
      <c r="H43" s="365" t="s">
        <v>1205</v>
      </c>
      <c r="I43" s="365">
        <v>323180</v>
      </c>
    </row>
    <row r="44" spans="1:9" ht="36.75" customHeight="1" hidden="1">
      <c r="A44" s="366">
        <v>3300</v>
      </c>
      <c r="B44" s="250" t="s">
        <v>1712</v>
      </c>
      <c r="C44" s="365" t="s">
        <v>1205</v>
      </c>
      <c r="D44" s="365" t="s">
        <v>1205</v>
      </c>
      <c r="E44" s="365">
        <v>0</v>
      </c>
      <c r="F44" s="359" t="s">
        <v>1205</v>
      </c>
      <c r="G44" s="359" t="s">
        <v>1205</v>
      </c>
      <c r="H44" s="365" t="e">
        <v>#VALUE!</v>
      </c>
      <c r="I44" s="365">
        <v>0</v>
      </c>
    </row>
    <row r="45" spans="1:9" ht="12.75" customHeight="1" hidden="1">
      <c r="A45" s="366">
        <v>3400</v>
      </c>
      <c r="B45" s="255" t="s">
        <v>1543</v>
      </c>
      <c r="C45" s="365" t="s">
        <v>1205</v>
      </c>
      <c r="D45" s="365" t="s">
        <v>1205</v>
      </c>
      <c r="E45" s="365">
        <v>0</v>
      </c>
      <c r="F45" s="359" t="s">
        <v>1205</v>
      </c>
      <c r="G45" s="359" t="s">
        <v>1205</v>
      </c>
      <c r="H45" s="365" t="e">
        <v>#VALUE!</v>
      </c>
      <c r="I45" s="365">
        <v>0</v>
      </c>
    </row>
    <row r="46" spans="1:9" ht="12.75" customHeight="1" hidden="1">
      <c r="A46" s="366">
        <v>3900</v>
      </c>
      <c r="B46" s="255" t="s">
        <v>1544</v>
      </c>
      <c r="C46" s="365" t="s">
        <v>1205</v>
      </c>
      <c r="D46" s="365" t="s">
        <v>1205</v>
      </c>
      <c r="E46" s="365">
        <v>0</v>
      </c>
      <c r="F46" s="359" t="s">
        <v>1205</v>
      </c>
      <c r="G46" s="359" t="s">
        <v>1205</v>
      </c>
      <c r="H46" s="365" t="e">
        <v>#VALUE!</v>
      </c>
      <c r="I46" s="365">
        <v>0</v>
      </c>
    </row>
    <row r="47" spans="1:9" ht="12.75" customHeight="1">
      <c r="A47" s="364">
        <v>6000</v>
      </c>
      <c r="B47" s="255" t="s">
        <v>1545</v>
      </c>
      <c r="C47" s="365">
        <v>893037788</v>
      </c>
      <c r="D47" s="365">
        <v>375351650</v>
      </c>
      <c r="E47" s="365">
        <v>354221267</v>
      </c>
      <c r="F47" s="359">
        <v>39.6647568288566</v>
      </c>
      <c r="G47" s="359">
        <v>94.37051016027237</v>
      </c>
      <c r="H47" s="365">
        <v>68261621</v>
      </c>
      <c r="I47" s="365">
        <v>68792364</v>
      </c>
    </row>
    <row r="48" spans="1:9" ht="12.75" customHeight="1">
      <c r="A48" s="366">
        <v>6200</v>
      </c>
      <c r="B48" s="255" t="s">
        <v>1546</v>
      </c>
      <c r="C48" s="365" t="s">
        <v>1205</v>
      </c>
      <c r="D48" s="365" t="s">
        <v>1205</v>
      </c>
      <c r="E48" s="365">
        <v>354221266</v>
      </c>
      <c r="F48" s="359" t="s">
        <v>1205</v>
      </c>
      <c r="G48" s="359" t="s">
        <v>1205</v>
      </c>
      <c r="H48" s="365" t="s">
        <v>1205</v>
      </c>
      <c r="I48" s="365">
        <v>68792363</v>
      </c>
    </row>
    <row r="49" spans="1:9" ht="12.75" customHeight="1">
      <c r="A49" s="370">
        <v>6210</v>
      </c>
      <c r="B49" s="193" t="s">
        <v>1713</v>
      </c>
      <c r="C49" s="365" t="s">
        <v>1205</v>
      </c>
      <c r="D49" s="365" t="s">
        <v>1205</v>
      </c>
      <c r="E49" s="365">
        <v>302235163</v>
      </c>
      <c r="F49" s="359" t="s">
        <v>1205</v>
      </c>
      <c r="G49" s="359" t="s">
        <v>1205</v>
      </c>
      <c r="H49" s="365" t="s">
        <v>1205</v>
      </c>
      <c r="I49" s="365">
        <v>58279846</v>
      </c>
    </row>
    <row r="50" spans="1:9" ht="12.75" customHeight="1">
      <c r="A50" s="370">
        <v>6220</v>
      </c>
      <c r="B50" s="193" t="s">
        <v>1714</v>
      </c>
      <c r="C50" s="365" t="s">
        <v>1205</v>
      </c>
      <c r="D50" s="365" t="s">
        <v>1205</v>
      </c>
      <c r="E50" s="365">
        <v>34620738</v>
      </c>
      <c r="F50" s="359" t="s">
        <v>1205</v>
      </c>
      <c r="G50" s="359" t="s">
        <v>1205</v>
      </c>
      <c r="H50" s="365" t="s">
        <v>1205</v>
      </c>
      <c r="I50" s="365">
        <v>7062455</v>
      </c>
    </row>
    <row r="51" spans="1:9" ht="12.75" customHeight="1">
      <c r="A51" s="370">
        <v>6240</v>
      </c>
      <c r="B51" s="193" t="s">
        <v>1715</v>
      </c>
      <c r="C51" s="365" t="s">
        <v>1205</v>
      </c>
      <c r="D51" s="365" t="s">
        <v>1205</v>
      </c>
      <c r="E51" s="365">
        <v>17223373</v>
      </c>
      <c r="F51" s="359" t="s">
        <v>1205</v>
      </c>
      <c r="G51" s="359" t="s">
        <v>1205</v>
      </c>
      <c r="H51" s="365" t="s">
        <v>1205</v>
      </c>
      <c r="I51" s="365">
        <v>3398946</v>
      </c>
    </row>
    <row r="52" spans="1:9" ht="12.75" customHeight="1">
      <c r="A52" s="370">
        <v>6290</v>
      </c>
      <c r="B52" s="193" t="s">
        <v>1716</v>
      </c>
      <c r="C52" s="365" t="s">
        <v>1205</v>
      </c>
      <c r="D52" s="365" t="s">
        <v>1205</v>
      </c>
      <c r="E52" s="365">
        <v>141992</v>
      </c>
      <c r="F52" s="359" t="s">
        <v>1205</v>
      </c>
      <c r="G52" s="359" t="s">
        <v>1205</v>
      </c>
      <c r="H52" s="365" t="s">
        <v>1205</v>
      </c>
      <c r="I52" s="365">
        <v>51116</v>
      </c>
    </row>
    <row r="53" spans="1:9" ht="12.75" customHeight="1" hidden="1">
      <c r="A53" s="366">
        <v>6400</v>
      </c>
      <c r="B53" s="255" t="s">
        <v>1547</v>
      </c>
      <c r="C53" s="365" t="s">
        <v>1205</v>
      </c>
      <c r="D53" s="365" t="s">
        <v>1205</v>
      </c>
      <c r="E53" s="365">
        <v>0</v>
      </c>
      <c r="F53" s="359" t="s">
        <v>1205</v>
      </c>
      <c r="G53" s="359" t="s">
        <v>1205</v>
      </c>
      <c r="H53" s="365" t="e">
        <v>#VALUE!</v>
      </c>
      <c r="I53" s="365">
        <v>0</v>
      </c>
    </row>
    <row r="54" spans="1:11" s="357" customFormat="1" ht="12.75" customHeight="1">
      <c r="A54" s="253" t="s">
        <v>1557</v>
      </c>
      <c r="B54" s="241" t="s">
        <v>1558</v>
      </c>
      <c r="C54" s="243">
        <v>645000</v>
      </c>
      <c r="D54" s="243">
        <v>510966</v>
      </c>
      <c r="E54" s="243">
        <v>393373</v>
      </c>
      <c r="F54" s="355">
        <v>60.98806201550387</v>
      </c>
      <c r="G54" s="355">
        <v>76.98613997800246</v>
      </c>
      <c r="H54" s="243">
        <v>43521</v>
      </c>
      <c r="I54" s="243">
        <v>41429</v>
      </c>
      <c r="J54" s="176"/>
      <c r="K54" s="97"/>
    </row>
    <row r="55" spans="1:11" s="357" customFormat="1" ht="12.75" customHeight="1">
      <c r="A55" s="192" t="s">
        <v>1559</v>
      </c>
      <c r="B55" s="192" t="s">
        <v>1717</v>
      </c>
      <c r="C55" s="243">
        <v>645000</v>
      </c>
      <c r="D55" s="243">
        <v>510966</v>
      </c>
      <c r="E55" s="243">
        <v>393373</v>
      </c>
      <c r="F55" s="355">
        <v>60.98806201550387</v>
      </c>
      <c r="G55" s="355">
        <v>76.98613997800246</v>
      </c>
      <c r="H55" s="243">
        <v>43521</v>
      </c>
      <c r="I55" s="243">
        <v>41429</v>
      </c>
      <c r="J55" s="176"/>
      <c r="K55" s="97"/>
    </row>
    <row r="56" spans="1:9" ht="12.75" customHeight="1">
      <c r="A56" s="366">
        <v>5100</v>
      </c>
      <c r="B56" s="255" t="s">
        <v>1561</v>
      </c>
      <c r="C56" s="365" t="s">
        <v>1205</v>
      </c>
      <c r="D56" s="365" t="s">
        <v>1205</v>
      </c>
      <c r="E56" s="365">
        <v>168292</v>
      </c>
      <c r="F56" s="359" t="s">
        <v>1205</v>
      </c>
      <c r="G56" s="359" t="s">
        <v>1205</v>
      </c>
      <c r="H56" s="365" t="s">
        <v>1205</v>
      </c>
      <c r="I56" s="365">
        <v>28939</v>
      </c>
    </row>
    <row r="57" spans="1:9" ht="12.75" customHeight="1">
      <c r="A57" s="366">
        <v>5200</v>
      </c>
      <c r="B57" s="255" t="s">
        <v>1562</v>
      </c>
      <c r="C57" s="365" t="s">
        <v>1205</v>
      </c>
      <c r="D57" s="365" t="s">
        <v>1205</v>
      </c>
      <c r="E57" s="365">
        <v>225081</v>
      </c>
      <c r="F57" s="359" t="s">
        <v>1205</v>
      </c>
      <c r="G57" s="359" t="s">
        <v>1205</v>
      </c>
      <c r="H57" s="365" t="s">
        <v>1205</v>
      </c>
      <c r="I57" s="365">
        <v>12490</v>
      </c>
    </row>
    <row r="58" spans="1:9" ht="39.75" customHeight="1" hidden="1">
      <c r="A58" s="366">
        <v>5800</v>
      </c>
      <c r="B58" s="250" t="s">
        <v>1563</v>
      </c>
      <c r="C58" s="365" t="s">
        <v>1205</v>
      </c>
      <c r="D58" s="365" t="s">
        <v>1205</v>
      </c>
      <c r="E58" s="365">
        <v>0</v>
      </c>
      <c r="F58" s="359" t="s">
        <v>1205</v>
      </c>
      <c r="G58" s="359" t="s">
        <v>1205</v>
      </c>
      <c r="H58" s="365" t="e">
        <v>#VALUE!</v>
      </c>
      <c r="I58" s="365">
        <v>0</v>
      </c>
    </row>
    <row r="59" spans="1:10" s="357" customFormat="1" ht="12.75" customHeight="1">
      <c r="A59" s="371"/>
      <c r="B59" s="241" t="s">
        <v>1209</v>
      </c>
      <c r="C59" s="243">
        <v>165942506</v>
      </c>
      <c r="D59" s="243">
        <v>31955284</v>
      </c>
      <c r="E59" s="243">
        <v>129059549</v>
      </c>
      <c r="F59" s="355">
        <v>77.77365312296777</v>
      </c>
      <c r="G59" s="355">
        <v>403.8754560904544</v>
      </c>
      <c r="H59" s="243">
        <v>17003776</v>
      </c>
      <c r="I59" s="243">
        <v>33687304</v>
      </c>
      <c r="J59" s="363"/>
    </row>
    <row r="60" spans="1:10" s="357" customFormat="1" ht="12.75" customHeight="1">
      <c r="A60" s="369"/>
      <c r="B60" s="241" t="s">
        <v>1210</v>
      </c>
      <c r="C60" s="243">
        <v>-165942506</v>
      </c>
      <c r="D60" s="243">
        <v>-31955284</v>
      </c>
      <c r="E60" s="243">
        <v>-129059549</v>
      </c>
      <c r="F60" s="355">
        <v>77.77365312296777</v>
      </c>
      <c r="G60" s="355">
        <v>403.8754560904544</v>
      </c>
      <c r="H60" s="243">
        <v>-17003776</v>
      </c>
      <c r="I60" s="243">
        <v>-33687304</v>
      </c>
      <c r="J60" s="363"/>
    </row>
    <row r="61" spans="1:9" ht="12.75" customHeight="1">
      <c r="A61" s="258" t="s">
        <v>1574</v>
      </c>
      <c r="B61" s="255" t="s">
        <v>1214</v>
      </c>
      <c r="C61" s="365">
        <v>-11379386</v>
      </c>
      <c r="D61" s="365">
        <v>-10908656</v>
      </c>
      <c r="E61" s="365">
        <v>-10908656</v>
      </c>
      <c r="F61" s="359">
        <v>95.86330932090712</v>
      </c>
      <c r="G61" s="359">
        <v>100</v>
      </c>
      <c r="H61" s="365">
        <v>-479425</v>
      </c>
      <c r="I61" s="365">
        <v>-479425</v>
      </c>
    </row>
    <row r="62" spans="1:11" ht="12.75">
      <c r="A62" s="358"/>
      <c r="B62" s="372" t="s">
        <v>1664</v>
      </c>
      <c r="C62" s="365">
        <v>-11379386</v>
      </c>
      <c r="D62" s="365">
        <v>-10908656</v>
      </c>
      <c r="E62" s="365">
        <v>-10908656</v>
      </c>
      <c r="F62" s="359">
        <v>95.86330932090712</v>
      </c>
      <c r="G62" s="359">
        <v>100</v>
      </c>
      <c r="H62" s="365">
        <v>-479425</v>
      </c>
      <c r="I62" s="365">
        <v>-479425</v>
      </c>
      <c r="K62" s="357"/>
    </row>
    <row r="63" spans="1:9" ht="12.75" customHeight="1">
      <c r="A63" s="258" t="s">
        <v>1568</v>
      </c>
      <c r="B63" s="255" t="s">
        <v>1623</v>
      </c>
      <c r="C63" s="365">
        <v>-154563120</v>
      </c>
      <c r="D63" s="365">
        <v>-21046628</v>
      </c>
      <c r="E63" s="365">
        <v>-118150893</v>
      </c>
      <c r="F63" s="359">
        <v>76.44184007155135</v>
      </c>
      <c r="G63" s="359">
        <v>561.3768295804915</v>
      </c>
      <c r="H63" s="365">
        <v>-16524351</v>
      </c>
      <c r="I63" s="365">
        <v>-33207879</v>
      </c>
    </row>
    <row r="64" spans="1:9" ht="24.75" customHeight="1">
      <c r="A64" s="260"/>
      <c r="B64" s="373" t="s">
        <v>1275</v>
      </c>
      <c r="C64" s="365">
        <v>-154563120</v>
      </c>
      <c r="D64" s="365">
        <v>-21046628</v>
      </c>
      <c r="E64" s="365">
        <v>-118150893</v>
      </c>
      <c r="F64" s="359">
        <v>76.44184007155135</v>
      </c>
      <c r="G64" s="359">
        <v>561.3768295804915</v>
      </c>
      <c r="H64" s="365">
        <v>-16524351</v>
      </c>
      <c r="I64" s="365">
        <v>-33207879</v>
      </c>
    </row>
    <row r="65" spans="1:9" ht="12.75" customHeight="1">
      <c r="A65" s="260"/>
      <c r="B65" s="373"/>
      <c r="C65" s="365"/>
      <c r="D65" s="365"/>
      <c r="E65" s="365"/>
      <c r="F65" s="359"/>
      <c r="G65" s="359"/>
      <c r="H65" s="365"/>
      <c r="I65" s="365"/>
    </row>
    <row r="66" spans="1:9" ht="12.75">
      <c r="A66" s="374"/>
      <c r="B66" s="375" t="s">
        <v>1718</v>
      </c>
      <c r="C66" s="282"/>
      <c r="D66" s="365"/>
      <c r="E66" s="365"/>
      <c r="F66" s="359"/>
      <c r="G66" s="359"/>
      <c r="H66" s="365"/>
      <c r="I66" s="365"/>
    </row>
    <row r="67" spans="1:9" ht="12.75">
      <c r="A67" s="365"/>
      <c r="B67" s="376" t="s">
        <v>1719</v>
      </c>
      <c r="C67" s="365"/>
      <c r="D67" s="365"/>
      <c r="E67" s="365"/>
      <c r="F67" s="359"/>
      <c r="G67" s="359"/>
      <c r="H67" s="365"/>
      <c r="I67" s="365"/>
    </row>
    <row r="68" spans="1:10" s="357" customFormat="1" ht="12.75">
      <c r="A68" s="368"/>
      <c r="B68" s="241" t="s">
        <v>1509</v>
      </c>
      <c r="C68" s="368">
        <v>1080166688</v>
      </c>
      <c r="D68" s="368">
        <v>415942791</v>
      </c>
      <c r="E68" s="368">
        <v>490482259</v>
      </c>
      <c r="F68" s="355">
        <v>45.40801567470668</v>
      </c>
      <c r="G68" s="355">
        <v>117.92060581715913</v>
      </c>
      <c r="H68" s="368">
        <v>87047558</v>
      </c>
      <c r="I68" s="368">
        <v>104295484</v>
      </c>
      <c r="J68" s="363"/>
    </row>
    <row r="69" spans="1:10" s="357" customFormat="1" ht="12.75">
      <c r="A69" s="368"/>
      <c r="B69" s="377" t="s">
        <v>1720</v>
      </c>
      <c r="C69" s="368">
        <v>1055400000</v>
      </c>
      <c r="D69" s="368" t="s">
        <v>1205</v>
      </c>
      <c r="E69" s="368">
        <v>478494762</v>
      </c>
      <c r="F69" s="355">
        <v>45.3377640704946</v>
      </c>
      <c r="G69" s="355" t="s">
        <v>1205</v>
      </c>
      <c r="H69" s="368" t="s">
        <v>1205</v>
      </c>
      <c r="I69" s="368">
        <v>102813654</v>
      </c>
      <c r="J69" s="363"/>
    </row>
    <row r="70" spans="1:10" s="357" customFormat="1" ht="12.75">
      <c r="A70" s="378" t="s">
        <v>1721</v>
      </c>
      <c r="B70" s="377" t="s">
        <v>1722</v>
      </c>
      <c r="C70" s="368">
        <v>1055400000</v>
      </c>
      <c r="D70" s="368" t="s">
        <v>1205</v>
      </c>
      <c r="E70" s="368">
        <v>478494762</v>
      </c>
      <c r="F70" s="355">
        <v>45.3377640704946</v>
      </c>
      <c r="G70" s="355" t="s">
        <v>1205</v>
      </c>
      <c r="H70" s="368" t="s">
        <v>1205</v>
      </c>
      <c r="I70" s="368">
        <v>102813654</v>
      </c>
      <c r="J70" s="363"/>
    </row>
    <row r="71" spans="1:9" ht="12.75">
      <c r="A71" s="379" t="s">
        <v>1721</v>
      </c>
      <c r="B71" s="380" t="s">
        <v>139</v>
      </c>
      <c r="C71" s="365">
        <v>1055400000</v>
      </c>
      <c r="D71" s="365" t="s">
        <v>1205</v>
      </c>
      <c r="E71" s="365">
        <v>515525509</v>
      </c>
      <c r="F71" s="359">
        <v>48.846457172635965</v>
      </c>
      <c r="G71" s="359" t="s">
        <v>1205</v>
      </c>
      <c r="H71" s="365" t="s">
        <v>1205</v>
      </c>
      <c r="I71" s="365">
        <v>113876427</v>
      </c>
    </row>
    <row r="72" spans="1:9" ht="12.75">
      <c r="A72" s="381" t="s">
        <v>140</v>
      </c>
      <c r="B72" s="380" t="s">
        <v>141</v>
      </c>
      <c r="C72" s="365">
        <v>10000</v>
      </c>
      <c r="D72" s="365" t="s">
        <v>1205</v>
      </c>
      <c r="E72" s="365">
        <v>7515</v>
      </c>
      <c r="F72" s="359">
        <v>75.15</v>
      </c>
      <c r="G72" s="359" t="s">
        <v>1205</v>
      </c>
      <c r="H72" s="365" t="s">
        <v>1205</v>
      </c>
      <c r="I72" s="365">
        <v>1466</v>
      </c>
    </row>
    <row r="73" spans="1:9" ht="25.5">
      <c r="A73" s="382" t="s">
        <v>142</v>
      </c>
      <c r="B73" s="380" t="s">
        <v>143</v>
      </c>
      <c r="C73" s="365">
        <v>10000</v>
      </c>
      <c r="D73" s="365" t="s">
        <v>1205</v>
      </c>
      <c r="E73" s="365">
        <v>7478</v>
      </c>
      <c r="F73" s="359">
        <v>74.78</v>
      </c>
      <c r="G73" s="359" t="s">
        <v>1205</v>
      </c>
      <c r="H73" s="365" t="s">
        <v>1205</v>
      </c>
      <c r="I73" s="365">
        <v>1466</v>
      </c>
    </row>
    <row r="74" spans="1:9" ht="25.5" customHeight="1">
      <c r="A74" s="382" t="s">
        <v>144</v>
      </c>
      <c r="B74" s="372" t="s">
        <v>145</v>
      </c>
      <c r="C74" s="365" t="s">
        <v>1205</v>
      </c>
      <c r="D74" s="383" t="s">
        <v>1205</v>
      </c>
      <c r="E74" s="365">
        <v>37</v>
      </c>
      <c r="F74" s="359" t="s">
        <v>1205</v>
      </c>
      <c r="G74" s="359" t="s">
        <v>1205</v>
      </c>
      <c r="H74" s="365" t="s">
        <v>1205</v>
      </c>
      <c r="I74" s="365">
        <v>0</v>
      </c>
    </row>
    <row r="75" spans="1:9" ht="25.5">
      <c r="A75" s="381" t="s">
        <v>146</v>
      </c>
      <c r="B75" s="380" t="s">
        <v>147</v>
      </c>
      <c r="C75" s="365">
        <v>1055390000</v>
      </c>
      <c r="D75" s="365" t="s">
        <v>1205</v>
      </c>
      <c r="E75" s="365">
        <v>515517994</v>
      </c>
      <c r="F75" s="359">
        <v>48.84620794208776</v>
      </c>
      <c r="G75" s="359" t="s">
        <v>1205</v>
      </c>
      <c r="H75" s="365" t="s">
        <v>1205</v>
      </c>
      <c r="I75" s="365">
        <v>113874961</v>
      </c>
    </row>
    <row r="76" spans="1:9" ht="25.5">
      <c r="A76" s="382" t="s">
        <v>148</v>
      </c>
      <c r="B76" s="372" t="s">
        <v>149</v>
      </c>
      <c r="C76" s="365">
        <v>762257549</v>
      </c>
      <c r="D76" s="365" t="s">
        <v>1205</v>
      </c>
      <c r="E76" s="365">
        <v>384112467</v>
      </c>
      <c r="F76" s="359">
        <v>50.39142839633589</v>
      </c>
      <c r="G76" s="359" t="s">
        <v>1205</v>
      </c>
      <c r="H76" s="365" t="s">
        <v>1205</v>
      </c>
      <c r="I76" s="365">
        <v>84848233</v>
      </c>
    </row>
    <row r="77" spans="1:9" ht="25.5" customHeight="1">
      <c r="A77" s="382" t="s">
        <v>150</v>
      </c>
      <c r="B77" s="372" t="s">
        <v>151</v>
      </c>
      <c r="C77" s="365">
        <v>59339484</v>
      </c>
      <c r="D77" s="365" t="s">
        <v>1205</v>
      </c>
      <c r="E77" s="365">
        <v>26600731</v>
      </c>
      <c r="F77" s="359">
        <v>44.8280456904546</v>
      </c>
      <c r="G77" s="359" t="s">
        <v>1205</v>
      </c>
      <c r="H77" s="365" t="s">
        <v>1205</v>
      </c>
      <c r="I77" s="365">
        <v>5875948</v>
      </c>
    </row>
    <row r="78" spans="1:9" ht="38.25">
      <c r="A78" s="382" t="s">
        <v>152</v>
      </c>
      <c r="B78" s="372" t="s">
        <v>153</v>
      </c>
      <c r="C78" s="365">
        <v>8624925</v>
      </c>
      <c r="D78" s="365" t="s">
        <v>1205</v>
      </c>
      <c r="E78" s="365">
        <v>3866383</v>
      </c>
      <c r="F78" s="359">
        <v>44.82801879436632</v>
      </c>
      <c r="G78" s="359" t="s">
        <v>1205</v>
      </c>
      <c r="H78" s="365" t="s">
        <v>1205</v>
      </c>
      <c r="I78" s="365">
        <v>854062</v>
      </c>
    </row>
    <row r="79" spans="1:9" ht="25.5" customHeight="1">
      <c r="A79" s="382" t="s">
        <v>154</v>
      </c>
      <c r="B79" s="372" t="s">
        <v>155</v>
      </c>
      <c r="C79" s="365">
        <v>225168042</v>
      </c>
      <c r="D79" s="365" t="s">
        <v>1205</v>
      </c>
      <c r="E79" s="365">
        <v>100938413</v>
      </c>
      <c r="F79" s="359">
        <v>44.82803692008833</v>
      </c>
      <c r="G79" s="359" t="s">
        <v>1205</v>
      </c>
      <c r="H79" s="365" t="s">
        <v>1205</v>
      </c>
      <c r="I79" s="365">
        <v>22296718</v>
      </c>
    </row>
    <row r="80" spans="1:9" ht="12.75">
      <c r="A80" s="384">
        <v>22500</v>
      </c>
      <c r="B80" s="372" t="s">
        <v>156</v>
      </c>
      <c r="C80" s="365" t="s">
        <v>1205</v>
      </c>
      <c r="D80" s="383" t="s">
        <v>1205</v>
      </c>
      <c r="E80" s="365">
        <v>-37030747</v>
      </c>
      <c r="F80" s="359" t="s">
        <v>1205</v>
      </c>
      <c r="G80" s="359" t="s">
        <v>1205</v>
      </c>
      <c r="H80" s="365" t="s">
        <v>1205</v>
      </c>
      <c r="I80" s="365">
        <v>-11062773</v>
      </c>
    </row>
    <row r="81" spans="1:9" ht="25.5">
      <c r="A81" s="385" t="s">
        <v>157</v>
      </c>
      <c r="B81" s="372" t="s">
        <v>158</v>
      </c>
      <c r="C81" s="365" t="s">
        <v>1205</v>
      </c>
      <c r="D81" s="383" t="s">
        <v>1205</v>
      </c>
      <c r="E81" s="365">
        <v>124151</v>
      </c>
      <c r="F81" s="359" t="s">
        <v>1205</v>
      </c>
      <c r="G81" s="359" t="s">
        <v>1205</v>
      </c>
      <c r="H81" s="365" t="s">
        <v>1205</v>
      </c>
      <c r="I81" s="365">
        <v>31226</v>
      </c>
    </row>
    <row r="82" spans="1:9" ht="25.5">
      <c r="A82" s="385" t="s">
        <v>159</v>
      </c>
      <c r="B82" s="372" t="s">
        <v>160</v>
      </c>
      <c r="C82" s="365" t="s">
        <v>1205</v>
      </c>
      <c r="D82" s="383" t="s">
        <v>1205</v>
      </c>
      <c r="E82" s="365">
        <v>-37154898</v>
      </c>
      <c r="F82" s="359" t="s">
        <v>1205</v>
      </c>
      <c r="G82" s="359" t="s">
        <v>1205</v>
      </c>
      <c r="H82" s="365" t="s">
        <v>1205</v>
      </c>
      <c r="I82" s="365">
        <v>-11093999</v>
      </c>
    </row>
    <row r="83" spans="1:10" s="357" customFormat="1" ht="12.75">
      <c r="A83" s="386"/>
      <c r="B83" s="387" t="s">
        <v>161</v>
      </c>
      <c r="C83" s="368">
        <v>8100335</v>
      </c>
      <c r="D83" s="243" t="s">
        <v>1205</v>
      </c>
      <c r="E83" s="368">
        <v>5050159</v>
      </c>
      <c r="F83" s="355">
        <v>62.34506350663275</v>
      </c>
      <c r="G83" s="355" t="s">
        <v>1205</v>
      </c>
      <c r="H83" s="243" t="s">
        <v>1205</v>
      </c>
      <c r="I83" s="368">
        <v>93137</v>
      </c>
      <c r="J83" s="363"/>
    </row>
    <row r="84" spans="1:12" s="357" customFormat="1" ht="25.5">
      <c r="A84" s="388">
        <v>22200</v>
      </c>
      <c r="B84" s="372" t="s">
        <v>162</v>
      </c>
      <c r="C84" s="365" t="s">
        <v>1205</v>
      </c>
      <c r="D84" s="383" t="s">
        <v>1205</v>
      </c>
      <c r="E84" s="365">
        <v>0</v>
      </c>
      <c r="F84" s="359" t="s">
        <v>1205</v>
      </c>
      <c r="G84" s="359" t="s">
        <v>1205</v>
      </c>
      <c r="H84" s="383" t="s">
        <v>1205</v>
      </c>
      <c r="I84" s="365">
        <v>0</v>
      </c>
      <c r="J84" s="176"/>
      <c r="L84" s="97"/>
    </row>
    <row r="85" spans="1:10" s="357" customFormat="1" ht="38.25">
      <c r="A85" s="381" t="s">
        <v>163</v>
      </c>
      <c r="B85" s="372" t="s">
        <v>164</v>
      </c>
      <c r="C85" s="365" t="s">
        <v>1205</v>
      </c>
      <c r="D85" s="383" t="s">
        <v>1205</v>
      </c>
      <c r="E85" s="365">
        <v>1425197</v>
      </c>
      <c r="F85" s="359" t="s">
        <v>1205</v>
      </c>
      <c r="G85" s="359" t="s">
        <v>1205</v>
      </c>
      <c r="H85" s="383" t="s">
        <v>1205</v>
      </c>
      <c r="I85" s="365">
        <v>0</v>
      </c>
      <c r="J85" s="363"/>
    </row>
    <row r="86" spans="1:9" ht="25.5">
      <c r="A86" s="381" t="s">
        <v>165</v>
      </c>
      <c r="B86" s="372" t="s">
        <v>166</v>
      </c>
      <c r="C86" s="365">
        <v>3290335</v>
      </c>
      <c r="D86" s="365" t="s">
        <v>1205</v>
      </c>
      <c r="E86" s="365">
        <v>298393</v>
      </c>
      <c r="F86" s="359">
        <v>9.068772632573886</v>
      </c>
      <c r="G86" s="359" t="s">
        <v>1205</v>
      </c>
      <c r="H86" s="383" t="s">
        <v>1205</v>
      </c>
      <c r="I86" s="365">
        <v>93137</v>
      </c>
    </row>
    <row r="87" spans="1:9" ht="12.75">
      <c r="A87" s="382">
        <v>22410</v>
      </c>
      <c r="B87" s="372" t="s">
        <v>167</v>
      </c>
      <c r="C87" s="365">
        <v>120000</v>
      </c>
      <c r="D87" s="365" t="s">
        <v>1205</v>
      </c>
      <c r="E87" s="365">
        <v>58625</v>
      </c>
      <c r="F87" s="359">
        <v>48.854166666666664</v>
      </c>
      <c r="G87" s="359" t="s">
        <v>1205</v>
      </c>
      <c r="H87" s="383" t="s">
        <v>1205</v>
      </c>
      <c r="I87" s="365">
        <v>24599</v>
      </c>
    </row>
    <row r="88" spans="1:9" ht="25.5" customHeight="1">
      <c r="A88" s="382" t="s">
        <v>168</v>
      </c>
      <c r="B88" s="372" t="s">
        <v>169</v>
      </c>
      <c r="C88" s="365">
        <v>2580000</v>
      </c>
      <c r="D88" s="365" t="s">
        <v>1205</v>
      </c>
      <c r="E88" s="365">
        <v>34738</v>
      </c>
      <c r="F88" s="359">
        <v>1.3464341085271316</v>
      </c>
      <c r="G88" s="359" t="s">
        <v>1205</v>
      </c>
      <c r="H88" s="383" t="s">
        <v>1205</v>
      </c>
      <c r="I88" s="365">
        <v>16345</v>
      </c>
    </row>
    <row r="89" spans="1:9" ht="12.75">
      <c r="A89" s="389" t="s">
        <v>170</v>
      </c>
      <c r="B89" s="390" t="s">
        <v>171</v>
      </c>
      <c r="C89" s="282">
        <v>80000</v>
      </c>
      <c r="D89" s="282" t="s">
        <v>1205</v>
      </c>
      <c r="E89" s="282">
        <v>34734</v>
      </c>
      <c r="F89" s="391">
        <v>43.4175</v>
      </c>
      <c r="G89" s="391" t="s">
        <v>1205</v>
      </c>
      <c r="H89" s="383" t="s">
        <v>1205</v>
      </c>
      <c r="I89" s="282">
        <v>16341</v>
      </c>
    </row>
    <row r="90" spans="1:9" ht="12.75">
      <c r="A90" s="389" t="s">
        <v>172</v>
      </c>
      <c r="B90" s="390" t="s">
        <v>173</v>
      </c>
      <c r="C90" s="282">
        <v>2500000</v>
      </c>
      <c r="D90" s="282" t="s">
        <v>1205</v>
      </c>
      <c r="E90" s="282">
        <v>4</v>
      </c>
      <c r="F90" s="391">
        <v>0.00015999999999999999</v>
      </c>
      <c r="G90" s="391" t="s">
        <v>1205</v>
      </c>
      <c r="H90" s="383" t="s">
        <v>1205</v>
      </c>
      <c r="I90" s="282">
        <v>4</v>
      </c>
    </row>
    <row r="91" spans="1:9" ht="25.5">
      <c r="A91" s="382" t="s">
        <v>174</v>
      </c>
      <c r="B91" s="392" t="s">
        <v>175</v>
      </c>
      <c r="C91" s="365">
        <v>555335</v>
      </c>
      <c r="D91" s="365" t="s">
        <v>1205</v>
      </c>
      <c r="E91" s="365">
        <v>174564</v>
      </c>
      <c r="F91" s="359">
        <v>31.433999297721193</v>
      </c>
      <c r="G91" s="359" t="s">
        <v>1205</v>
      </c>
      <c r="H91" s="383" t="s">
        <v>1205</v>
      </c>
      <c r="I91" s="365">
        <v>52182</v>
      </c>
    </row>
    <row r="92" spans="1:9" ht="25.5">
      <c r="A92" s="382" t="s">
        <v>176</v>
      </c>
      <c r="B92" s="372" t="s">
        <v>177</v>
      </c>
      <c r="C92" s="365">
        <v>5000</v>
      </c>
      <c r="D92" s="365" t="s">
        <v>1205</v>
      </c>
      <c r="E92" s="365">
        <v>0</v>
      </c>
      <c r="F92" s="359">
        <v>0</v>
      </c>
      <c r="G92" s="359" t="s">
        <v>1205</v>
      </c>
      <c r="H92" s="383" t="s">
        <v>1205</v>
      </c>
      <c r="I92" s="365">
        <v>0</v>
      </c>
    </row>
    <row r="93" spans="1:9" ht="12.75">
      <c r="A93" s="382" t="s">
        <v>178</v>
      </c>
      <c r="B93" s="372" t="s">
        <v>179</v>
      </c>
      <c r="C93" s="365">
        <v>30000</v>
      </c>
      <c r="D93" s="365" t="s">
        <v>1205</v>
      </c>
      <c r="E93" s="365">
        <v>10709</v>
      </c>
      <c r="F93" s="359">
        <v>35.696666666666665</v>
      </c>
      <c r="G93" s="359" t="s">
        <v>1205</v>
      </c>
      <c r="H93" s="383" t="s">
        <v>1205</v>
      </c>
      <c r="I93" s="365">
        <v>0</v>
      </c>
    </row>
    <row r="94" spans="1:9" ht="51">
      <c r="A94" s="385">
        <v>22470</v>
      </c>
      <c r="B94" s="392" t="s">
        <v>180</v>
      </c>
      <c r="C94" s="365" t="s">
        <v>1205</v>
      </c>
      <c r="D94" s="383" t="s">
        <v>1205</v>
      </c>
      <c r="E94" s="365">
        <v>794</v>
      </c>
      <c r="F94" s="359" t="s">
        <v>1205</v>
      </c>
      <c r="G94" s="359" t="s">
        <v>1205</v>
      </c>
      <c r="H94" s="383" t="s">
        <v>1205</v>
      </c>
      <c r="I94" s="365">
        <v>11</v>
      </c>
    </row>
    <row r="95" spans="1:11" ht="12.75">
      <c r="A95" s="385">
        <v>22490</v>
      </c>
      <c r="B95" s="372" t="s">
        <v>181</v>
      </c>
      <c r="C95" s="365" t="s">
        <v>1205</v>
      </c>
      <c r="D95" s="383" t="s">
        <v>1205</v>
      </c>
      <c r="E95" s="365">
        <v>18963</v>
      </c>
      <c r="F95" s="359" t="s">
        <v>1205</v>
      </c>
      <c r="G95" s="359" t="s">
        <v>1205</v>
      </c>
      <c r="H95" s="383" t="s">
        <v>1205</v>
      </c>
      <c r="I95" s="365">
        <v>0</v>
      </c>
      <c r="K95" s="357"/>
    </row>
    <row r="96" spans="1:9" ht="25.5">
      <c r="A96" s="384">
        <v>22600</v>
      </c>
      <c r="B96" s="392" t="s">
        <v>182</v>
      </c>
      <c r="C96" s="365">
        <v>4810000</v>
      </c>
      <c r="D96" s="365" t="s">
        <v>1205</v>
      </c>
      <c r="E96" s="365">
        <v>3326569</v>
      </c>
      <c r="F96" s="359">
        <v>69.15943866943867</v>
      </c>
      <c r="G96" s="359" t="s">
        <v>1205</v>
      </c>
      <c r="H96" s="383" t="s">
        <v>1205</v>
      </c>
      <c r="I96" s="365">
        <v>0</v>
      </c>
    </row>
    <row r="97" spans="1:9" ht="25.5">
      <c r="A97" s="385">
        <v>22610</v>
      </c>
      <c r="B97" s="392" t="s">
        <v>183</v>
      </c>
      <c r="C97" s="365">
        <v>4810000</v>
      </c>
      <c r="D97" s="365" t="s">
        <v>1205</v>
      </c>
      <c r="E97" s="365">
        <v>3326569</v>
      </c>
      <c r="F97" s="359">
        <v>69.15943866943867</v>
      </c>
      <c r="G97" s="359" t="s">
        <v>1205</v>
      </c>
      <c r="H97" s="383" t="s">
        <v>1205</v>
      </c>
      <c r="I97" s="365">
        <v>0</v>
      </c>
    </row>
    <row r="98" spans="1:10" s="357" customFormat="1" ht="25.5">
      <c r="A98" s="368"/>
      <c r="B98" s="377" t="s">
        <v>184</v>
      </c>
      <c r="C98" s="368">
        <v>129110</v>
      </c>
      <c r="D98" s="368">
        <v>53800</v>
      </c>
      <c r="E98" s="368">
        <v>47848</v>
      </c>
      <c r="F98" s="355">
        <v>37.059871427464955</v>
      </c>
      <c r="G98" s="355">
        <v>88.93680297397769</v>
      </c>
      <c r="H98" s="368">
        <v>10760</v>
      </c>
      <c r="I98" s="368">
        <v>10709</v>
      </c>
      <c r="J98" s="363"/>
    </row>
    <row r="99" spans="1:10" s="357" customFormat="1" ht="12.75">
      <c r="A99" s="385"/>
      <c r="B99" s="377" t="s">
        <v>1626</v>
      </c>
      <c r="C99" s="368">
        <v>16537243</v>
      </c>
      <c r="D99" s="368">
        <v>6890515</v>
      </c>
      <c r="E99" s="368">
        <v>6889490</v>
      </c>
      <c r="F99" s="355">
        <v>41.66045089861714</v>
      </c>
      <c r="G99" s="355">
        <v>99.98512447908465</v>
      </c>
      <c r="H99" s="368">
        <v>1378103</v>
      </c>
      <c r="I99" s="368">
        <v>1377984</v>
      </c>
      <c r="J99" s="363"/>
    </row>
    <row r="100" spans="1:9" ht="12.75">
      <c r="A100" s="393">
        <v>18000</v>
      </c>
      <c r="B100" s="380" t="s">
        <v>1627</v>
      </c>
      <c r="C100" s="365">
        <v>16537243</v>
      </c>
      <c r="D100" s="365">
        <v>6890515</v>
      </c>
      <c r="E100" s="365">
        <v>6889490</v>
      </c>
      <c r="F100" s="359">
        <v>41.66045089861714</v>
      </c>
      <c r="G100" s="359">
        <v>99.98512447908465</v>
      </c>
      <c r="H100" s="365">
        <v>1378103</v>
      </c>
      <c r="I100" s="365">
        <v>1377984</v>
      </c>
    </row>
    <row r="101" spans="1:9" ht="25.5">
      <c r="A101" s="384">
        <v>18200</v>
      </c>
      <c r="B101" s="372" t="s">
        <v>185</v>
      </c>
      <c r="C101" s="365">
        <v>16537243</v>
      </c>
      <c r="D101" s="365">
        <v>6890515</v>
      </c>
      <c r="E101" s="365">
        <v>6889490</v>
      </c>
      <c r="F101" s="359">
        <v>41.66045089861714</v>
      </c>
      <c r="G101" s="359">
        <v>99.98512447908465</v>
      </c>
      <c r="H101" s="365">
        <v>1378103</v>
      </c>
      <c r="I101" s="365">
        <v>1377984</v>
      </c>
    </row>
    <row r="102" spans="1:9" ht="12.75">
      <c r="A102" s="385">
        <v>18210</v>
      </c>
      <c r="B102" s="372" t="s">
        <v>186</v>
      </c>
      <c r="C102" s="365">
        <v>16537243</v>
      </c>
      <c r="D102" s="365" t="s">
        <v>1205</v>
      </c>
      <c r="E102" s="365">
        <v>6889490</v>
      </c>
      <c r="F102" s="359">
        <v>41.66045089861714</v>
      </c>
      <c r="G102" s="359" t="s">
        <v>1205</v>
      </c>
      <c r="H102" s="365" t="s">
        <v>1205</v>
      </c>
      <c r="I102" s="365">
        <v>1377984</v>
      </c>
    </row>
    <row r="103" spans="1:9" ht="51">
      <c r="A103" s="394">
        <v>18211</v>
      </c>
      <c r="B103" s="390" t="s">
        <v>187</v>
      </c>
      <c r="C103" s="282">
        <v>1026209</v>
      </c>
      <c r="D103" s="282" t="s">
        <v>1205</v>
      </c>
      <c r="E103" s="282">
        <v>427585</v>
      </c>
      <c r="F103" s="391">
        <v>41.66646365408996</v>
      </c>
      <c r="G103" s="391" t="s">
        <v>1205</v>
      </c>
      <c r="H103" s="282" t="s">
        <v>1205</v>
      </c>
      <c r="I103" s="282">
        <v>85517</v>
      </c>
    </row>
    <row r="104" spans="1:9" ht="25.5">
      <c r="A104" s="394">
        <v>18212</v>
      </c>
      <c r="B104" s="390" t="s">
        <v>188</v>
      </c>
      <c r="C104" s="282">
        <v>3617040</v>
      </c>
      <c r="D104" s="282" t="s">
        <v>1205</v>
      </c>
      <c r="E104" s="282">
        <v>1506155</v>
      </c>
      <c r="F104" s="391">
        <v>41.640540331320636</v>
      </c>
      <c r="G104" s="391" t="s">
        <v>1205</v>
      </c>
      <c r="H104" s="282" t="s">
        <v>1205</v>
      </c>
      <c r="I104" s="282">
        <v>301317</v>
      </c>
    </row>
    <row r="105" spans="1:9" ht="25.5">
      <c r="A105" s="394">
        <v>18213</v>
      </c>
      <c r="B105" s="390" t="s">
        <v>189</v>
      </c>
      <c r="C105" s="282">
        <v>309598</v>
      </c>
      <c r="D105" s="282" t="s">
        <v>1205</v>
      </c>
      <c r="E105" s="282">
        <v>128920</v>
      </c>
      <c r="F105" s="391">
        <v>41.641095872712356</v>
      </c>
      <c r="G105" s="391" t="s">
        <v>1205</v>
      </c>
      <c r="H105" s="282" t="s">
        <v>1205</v>
      </c>
      <c r="I105" s="282">
        <v>25784</v>
      </c>
    </row>
    <row r="106" spans="1:9" ht="25.5">
      <c r="A106" s="394">
        <v>18214</v>
      </c>
      <c r="B106" s="390" t="s">
        <v>190</v>
      </c>
      <c r="C106" s="282">
        <v>1615204</v>
      </c>
      <c r="D106" s="282" t="s">
        <v>1205</v>
      </c>
      <c r="E106" s="282">
        <v>673000</v>
      </c>
      <c r="F106" s="391">
        <v>41.6665634805263</v>
      </c>
      <c r="G106" s="391" t="s">
        <v>1205</v>
      </c>
      <c r="H106" s="282" t="s">
        <v>1205</v>
      </c>
      <c r="I106" s="282">
        <v>134600</v>
      </c>
    </row>
    <row r="107" spans="1:9" ht="25.5">
      <c r="A107" s="394">
        <v>18215</v>
      </c>
      <c r="B107" s="390" t="s">
        <v>191</v>
      </c>
      <c r="C107" s="282">
        <v>744192</v>
      </c>
      <c r="D107" s="282" t="s">
        <v>1205</v>
      </c>
      <c r="E107" s="282">
        <v>310080</v>
      </c>
      <c r="F107" s="391">
        <v>41.66666666666667</v>
      </c>
      <c r="G107" s="391" t="s">
        <v>1205</v>
      </c>
      <c r="H107" s="282" t="s">
        <v>1205</v>
      </c>
      <c r="I107" s="282">
        <v>62016</v>
      </c>
    </row>
    <row r="108" spans="1:9" ht="25.5">
      <c r="A108" s="394">
        <v>18217</v>
      </c>
      <c r="B108" s="390" t="s">
        <v>192</v>
      </c>
      <c r="C108" s="282">
        <v>9225000</v>
      </c>
      <c r="D108" s="282" t="s">
        <v>1205</v>
      </c>
      <c r="E108" s="282">
        <v>3843750</v>
      </c>
      <c r="F108" s="391">
        <v>41.66666666666667</v>
      </c>
      <c r="G108" s="391" t="s">
        <v>1205</v>
      </c>
      <c r="H108" s="282" t="s">
        <v>1205</v>
      </c>
      <c r="I108" s="282">
        <v>768750</v>
      </c>
    </row>
    <row r="109" spans="1:10" s="357" customFormat="1" ht="12.75">
      <c r="A109" s="368"/>
      <c r="B109" s="241" t="s">
        <v>193</v>
      </c>
      <c r="C109" s="368">
        <v>914224182</v>
      </c>
      <c r="D109" s="368">
        <v>383987507</v>
      </c>
      <c r="E109" s="368">
        <v>361422710</v>
      </c>
      <c r="F109" s="355">
        <v>39.533269532351966</v>
      </c>
      <c r="G109" s="355">
        <v>94.12355959799494</v>
      </c>
      <c r="H109" s="368">
        <v>70043782</v>
      </c>
      <c r="I109" s="368">
        <v>70608180</v>
      </c>
      <c r="J109" s="176"/>
    </row>
    <row r="110" spans="1:10" s="357" customFormat="1" ht="12.75">
      <c r="A110" s="253" t="s">
        <v>1516</v>
      </c>
      <c r="B110" s="377" t="s">
        <v>1603</v>
      </c>
      <c r="C110" s="368">
        <v>913579182</v>
      </c>
      <c r="D110" s="368">
        <v>383476541</v>
      </c>
      <c r="E110" s="368">
        <v>361029337</v>
      </c>
      <c r="F110" s="355">
        <v>39.5181221412727</v>
      </c>
      <c r="G110" s="355">
        <v>94.14639447266737</v>
      </c>
      <c r="H110" s="368">
        <v>70000261</v>
      </c>
      <c r="I110" s="368">
        <v>70566751</v>
      </c>
      <c r="J110" s="176"/>
    </row>
    <row r="111" spans="1:10" s="357" customFormat="1" ht="12.75">
      <c r="A111" s="192" t="s">
        <v>1518</v>
      </c>
      <c r="B111" s="377" t="s">
        <v>1604</v>
      </c>
      <c r="C111" s="368">
        <v>15202012</v>
      </c>
      <c r="D111" s="368">
        <v>6324205</v>
      </c>
      <c r="E111" s="368">
        <v>5333347</v>
      </c>
      <c r="F111" s="355">
        <v>35.083165307329054</v>
      </c>
      <c r="G111" s="355">
        <v>84.33229156866358</v>
      </c>
      <c r="H111" s="368">
        <v>1268259</v>
      </c>
      <c r="I111" s="368">
        <v>1389043</v>
      </c>
      <c r="J111" s="176"/>
    </row>
    <row r="112" spans="1:11" ht="12.75">
      <c r="A112" s="364">
        <v>1000</v>
      </c>
      <c r="B112" s="395" t="s">
        <v>194</v>
      </c>
      <c r="C112" s="365">
        <v>9630453</v>
      </c>
      <c r="D112" s="365">
        <v>4066360</v>
      </c>
      <c r="E112" s="365">
        <v>3345891</v>
      </c>
      <c r="F112" s="359">
        <v>34.7428205090664</v>
      </c>
      <c r="G112" s="359">
        <v>82.28221308492117</v>
      </c>
      <c r="H112" s="365">
        <v>794872</v>
      </c>
      <c r="I112" s="365">
        <v>789856</v>
      </c>
      <c r="K112" s="357"/>
    </row>
    <row r="113" spans="1:11" ht="12.75">
      <c r="A113" s="366">
        <v>1100</v>
      </c>
      <c r="B113" s="395" t="s">
        <v>195</v>
      </c>
      <c r="C113" s="365">
        <v>6998751</v>
      </c>
      <c r="D113" s="365">
        <v>2916150</v>
      </c>
      <c r="E113" s="365">
        <v>2539762</v>
      </c>
      <c r="F113" s="359">
        <v>36.2887892425377</v>
      </c>
      <c r="G113" s="359">
        <v>87.0929821854157</v>
      </c>
      <c r="H113" s="365">
        <v>583230</v>
      </c>
      <c r="I113" s="365">
        <v>589472</v>
      </c>
      <c r="K113" s="357"/>
    </row>
    <row r="114" spans="1:11" ht="12.75">
      <c r="A114" s="364">
        <v>2000</v>
      </c>
      <c r="B114" s="395" t="s">
        <v>1607</v>
      </c>
      <c r="C114" s="365">
        <v>5571559</v>
      </c>
      <c r="D114" s="365">
        <v>2257845</v>
      </c>
      <c r="E114" s="365">
        <v>1987456</v>
      </c>
      <c r="F114" s="359">
        <v>35.671452101646956</v>
      </c>
      <c r="G114" s="359">
        <v>88.02446580699737</v>
      </c>
      <c r="H114" s="365">
        <v>473387</v>
      </c>
      <c r="I114" s="365">
        <v>599187</v>
      </c>
      <c r="K114" s="357"/>
    </row>
    <row r="115" spans="1:10" s="357" customFormat="1" ht="12.75">
      <c r="A115" s="367" t="s">
        <v>1531</v>
      </c>
      <c r="B115" s="377" t="s">
        <v>1640</v>
      </c>
      <c r="C115" s="368">
        <v>584590</v>
      </c>
      <c r="D115" s="368">
        <v>407126</v>
      </c>
      <c r="E115" s="368">
        <v>238893</v>
      </c>
      <c r="F115" s="355">
        <v>40.86505071930755</v>
      </c>
      <c r="G115" s="355">
        <v>58.67790315528853</v>
      </c>
      <c r="H115" s="368">
        <v>62164</v>
      </c>
      <c r="I115" s="368">
        <v>62164</v>
      </c>
      <c r="J115" s="176"/>
    </row>
    <row r="116" spans="1:10" s="357" customFormat="1" ht="12.75">
      <c r="A116" s="369" t="s">
        <v>1537</v>
      </c>
      <c r="B116" s="377" t="s">
        <v>1608</v>
      </c>
      <c r="C116" s="368">
        <v>897792580</v>
      </c>
      <c r="D116" s="368">
        <v>376745210</v>
      </c>
      <c r="E116" s="368">
        <v>355457097</v>
      </c>
      <c r="F116" s="355">
        <v>39.59234069410554</v>
      </c>
      <c r="G116" s="355">
        <v>94.34946684524536</v>
      </c>
      <c r="H116" s="368">
        <v>68669838</v>
      </c>
      <c r="I116" s="368">
        <v>69115544</v>
      </c>
      <c r="J116" s="176"/>
    </row>
    <row r="117" spans="1:11" ht="12.75">
      <c r="A117" s="364">
        <v>3000</v>
      </c>
      <c r="B117" s="395" t="s">
        <v>1620</v>
      </c>
      <c r="C117" s="365">
        <v>4754792</v>
      </c>
      <c r="D117" s="365">
        <v>1393560</v>
      </c>
      <c r="E117" s="365">
        <v>1235830</v>
      </c>
      <c r="F117" s="359">
        <v>25.991252614204786</v>
      </c>
      <c r="G117" s="359">
        <v>88.68150635781738</v>
      </c>
      <c r="H117" s="365">
        <v>408217</v>
      </c>
      <c r="I117" s="365">
        <v>323180</v>
      </c>
      <c r="K117" s="357"/>
    </row>
    <row r="118" spans="1:11" ht="12.75">
      <c r="A118" s="364">
        <v>6000</v>
      </c>
      <c r="B118" s="395" t="s">
        <v>1609</v>
      </c>
      <c r="C118" s="365">
        <v>893037788</v>
      </c>
      <c r="D118" s="365">
        <v>375351650</v>
      </c>
      <c r="E118" s="365">
        <v>354221267</v>
      </c>
      <c r="F118" s="359">
        <v>39.6647568288566</v>
      </c>
      <c r="G118" s="359">
        <v>94.37051016027237</v>
      </c>
      <c r="H118" s="365">
        <v>68261621</v>
      </c>
      <c r="I118" s="365">
        <v>68792364</v>
      </c>
      <c r="K118" s="357"/>
    </row>
    <row r="119" spans="1:10" s="357" customFormat="1" ht="12.75">
      <c r="A119" s="253" t="s">
        <v>1557</v>
      </c>
      <c r="B119" s="377" t="s">
        <v>1558</v>
      </c>
      <c r="C119" s="368">
        <v>645000</v>
      </c>
      <c r="D119" s="368">
        <v>510966</v>
      </c>
      <c r="E119" s="368">
        <v>393373</v>
      </c>
      <c r="F119" s="355">
        <v>60.98806201550387</v>
      </c>
      <c r="G119" s="355">
        <v>76.98613997800246</v>
      </c>
      <c r="H119" s="368">
        <v>43521</v>
      </c>
      <c r="I119" s="368">
        <v>41429</v>
      </c>
      <c r="J119" s="176"/>
    </row>
    <row r="120" spans="1:10" s="357" customFormat="1" ht="12.75">
      <c r="A120" s="192" t="s">
        <v>1559</v>
      </c>
      <c r="B120" s="377" t="s">
        <v>1610</v>
      </c>
      <c r="C120" s="368">
        <v>645000</v>
      </c>
      <c r="D120" s="368">
        <v>510966</v>
      </c>
      <c r="E120" s="368">
        <v>393373</v>
      </c>
      <c r="F120" s="355">
        <v>60.98806201550387</v>
      </c>
      <c r="G120" s="355">
        <v>76.98613997800246</v>
      </c>
      <c r="H120" s="368">
        <v>43521</v>
      </c>
      <c r="I120" s="368">
        <v>41429</v>
      </c>
      <c r="J120" s="176"/>
    </row>
    <row r="121" spans="1:10" s="357" customFormat="1" ht="12.75">
      <c r="A121" s="386"/>
      <c r="B121" s="396" t="s">
        <v>196</v>
      </c>
      <c r="C121" s="368">
        <v>165942506</v>
      </c>
      <c r="D121" s="368">
        <v>31955284</v>
      </c>
      <c r="E121" s="368">
        <v>129059549</v>
      </c>
      <c r="F121" s="355">
        <v>77.77365312296777</v>
      </c>
      <c r="G121" s="355">
        <v>403.8754560904544</v>
      </c>
      <c r="H121" s="368">
        <v>17003776</v>
      </c>
      <c r="I121" s="368">
        <v>33687304</v>
      </c>
      <c r="J121" s="176"/>
    </row>
    <row r="122" spans="1:10" s="357" customFormat="1" ht="12.75">
      <c r="A122" s="386"/>
      <c r="B122" s="396" t="s">
        <v>1210</v>
      </c>
      <c r="C122" s="368">
        <v>-165942506</v>
      </c>
      <c r="D122" s="368">
        <v>-31955284</v>
      </c>
      <c r="E122" s="368">
        <v>-129059549</v>
      </c>
      <c r="F122" s="355">
        <v>77.77365312296777</v>
      </c>
      <c r="G122" s="355">
        <v>403.8754560904544</v>
      </c>
      <c r="H122" s="368">
        <v>-17003776</v>
      </c>
      <c r="I122" s="368">
        <v>-33687304</v>
      </c>
      <c r="J122" s="176"/>
    </row>
    <row r="123" spans="1:11" ht="12.75">
      <c r="A123" s="258" t="s">
        <v>1574</v>
      </c>
      <c r="B123" s="372" t="s">
        <v>1214</v>
      </c>
      <c r="C123" s="365">
        <v>-11379386</v>
      </c>
      <c r="D123" s="365">
        <v>-10908656</v>
      </c>
      <c r="E123" s="365">
        <v>-10908656</v>
      </c>
      <c r="F123" s="359">
        <v>95.86330932090712</v>
      </c>
      <c r="G123" s="359">
        <v>100</v>
      </c>
      <c r="H123" s="365">
        <v>-479425</v>
      </c>
      <c r="I123" s="365">
        <v>-479425</v>
      </c>
      <c r="K123" s="357"/>
    </row>
    <row r="124" spans="1:11" ht="12.75">
      <c r="A124" s="358"/>
      <c r="B124" s="372" t="s">
        <v>1664</v>
      </c>
      <c r="C124" s="365">
        <v>-11379386</v>
      </c>
      <c r="D124" s="365">
        <v>-10908656</v>
      </c>
      <c r="E124" s="365">
        <v>-10908656</v>
      </c>
      <c r="F124" s="359">
        <v>95.86330932090712</v>
      </c>
      <c r="G124" s="359">
        <v>100</v>
      </c>
      <c r="H124" s="365">
        <v>-479425</v>
      </c>
      <c r="I124" s="365">
        <v>-479425</v>
      </c>
      <c r="K124" s="357"/>
    </row>
    <row r="125" spans="1:11" ht="12.75">
      <c r="A125" s="258" t="s">
        <v>1568</v>
      </c>
      <c r="B125" s="395" t="s">
        <v>1623</v>
      </c>
      <c r="C125" s="365">
        <v>-154563120</v>
      </c>
      <c r="D125" s="365">
        <v>-21046628</v>
      </c>
      <c r="E125" s="365">
        <v>-118150893</v>
      </c>
      <c r="F125" s="359">
        <v>76.44184007155135</v>
      </c>
      <c r="G125" s="359">
        <v>561.3768295804915</v>
      </c>
      <c r="H125" s="365">
        <v>-16524351</v>
      </c>
      <c r="I125" s="365">
        <v>-33207879</v>
      </c>
      <c r="K125" s="357"/>
    </row>
    <row r="126" spans="1:11" ht="25.5">
      <c r="A126" s="358"/>
      <c r="B126" s="397" t="s">
        <v>197</v>
      </c>
      <c r="C126" s="365">
        <v>-154563120</v>
      </c>
      <c r="D126" s="365">
        <v>-21046628</v>
      </c>
      <c r="E126" s="365">
        <v>-118150893</v>
      </c>
      <c r="F126" s="359">
        <v>76.44184007155135</v>
      </c>
      <c r="G126" s="359">
        <v>561.3768295804915</v>
      </c>
      <c r="H126" s="365">
        <v>-16524351</v>
      </c>
      <c r="I126" s="365">
        <v>-33207879</v>
      </c>
      <c r="K126" s="357"/>
    </row>
    <row r="127" spans="1:11" ht="12.75">
      <c r="A127" s="358"/>
      <c r="B127" s="377"/>
      <c r="C127" s="365"/>
      <c r="D127" s="365"/>
      <c r="E127" s="365"/>
      <c r="F127" s="359"/>
      <c r="G127" s="359"/>
      <c r="H127" s="365"/>
      <c r="I127" s="365"/>
      <c r="K127" s="357"/>
    </row>
    <row r="128" spans="1:10" s="357" customFormat="1" ht="12.75">
      <c r="A128" s="398"/>
      <c r="B128" s="399" t="s">
        <v>198</v>
      </c>
      <c r="C128" s="368"/>
      <c r="D128" s="368"/>
      <c r="E128" s="368"/>
      <c r="F128" s="355"/>
      <c r="G128" s="355"/>
      <c r="H128" s="368"/>
      <c r="I128" s="368"/>
      <c r="J128" s="176"/>
    </row>
    <row r="129" spans="1:10" s="357" customFormat="1" ht="12.75">
      <c r="A129" s="398"/>
      <c r="B129" s="241" t="s">
        <v>1509</v>
      </c>
      <c r="C129" s="368">
        <v>822919834</v>
      </c>
      <c r="D129" s="368">
        <v>318627592</v>
      </c>
      <c r="E129" s="368">
        <v>373238891</v>
      </c>
      <c r="F129" s="355">
        <v>45.35543750182597</v>
      </c>
      <c r="G129" s="355">
        <v>117.13953856199622</v>
      </c>
      <c r="H129" s="368">
        <v>66212502</v>
      </c>
      <c r="I129" s="368">
        <v>78253420</v>
      </c>
      <c r="J129" s="176"/>
    </row>
    <row r="130" spans="1:10" s="357" customFormat="1" ht="12.75">
      <c r="A130" s="400"/>
      <c r="B130" s="377" t="s">
        <v>1720</v>
      </c>
      <c r="C130" s="368">
        <v>762267549</v>
      </c>
      <c r="D130" s="401" t="s">
        <v>1205</v>
      </c>
      <c r="E130" s="368">
        <v>347089198</v>
      </c>
      <c r="F130" s="355">
        <v>45.53377596295917</v>
      </c>
      <c r="G130" s="355" t="s">
        <v>1205</v>
      </c>
      <c r="H130" s="401" t="s">
        <v>1205</v>
      </c>
      <c r="I130" s="368">
        <v>73786926</v>
      </c>
      <c r="J130" s="176"/>
    </row>
    <row r="131" spans="1:10" s="357" customFormat="1" ht="12.75">
      <c r="A131" s="378" t="s">
        <v>1721</v>
      </c>
      <c r="B131" s="377" t="s">
        <v>1722</v>
      </c>
      <c r="C131" s="368">
        <v>762267549</v>
      </c>
      <c r="D131" s="401" t="s">
        <v>1205</v>
      </c>
      <c r="E131" s="368">
        <v>347089198</v>
      </c>
      <c r="F131" s="355">
        <v>45.53377596295917</v>
      </c>
      <c r="G131" s="355" t="s">
        <v>1205</v>
      </c>
      <c r="H131" s="401" t="s">
        <v>1205</v>
      </c>
      <c r="I131" s="368">
        <v>73786926</v>
      </c>
      <c r="J131" s="176"/>
    </row>
    <row r="132" spans="1:11" ht="12.75">
      <c r="A132" s="379" t="s">
        <v>1721</v>
      </c>
      <c r="B132" s="380" t="s">
        <v>139</v>
      </c>
      <c r="C132" s="365">
        <v>762267549</v>
      </c>
      <c r="D132" s="383" t="s">
        <v>1205</v>
      </c>
      <c r="E132" s="365">
        <v>384119945</v>
      </c>
      <c r="F132" s="359">
        <v>50.39174834399254</v>
      </c>
      <c r="G132" s="359" t="s">
        <v>1205</v>
      </c>
      <c r="H132" s="383" t="s">
        <v>1205</v>
      </c>
      <c r="I132" s="365">
        <v>84849699</v>
      </c>
      <c r="K132" s="357"/>
    </row>
    <row r="133" spans="1:11" ht="12.75">
      <c r="A133" s="381" t="s">
        <v>140</v>
      </c>
      <c r="B133" s="380" t="s">
        <v>141</v>
      </c>
      <c r="C133" s="365">
        <v>10000</v>
      </c>
      <c r="D133" s="383" t="s">
        <v>1205</v>
      </c>
      <c r="E133" s="365">
        <v>7478</v>
      </c>
      <c r="F133" s="359">
        <v>74.78</v>
      </c>
      <c r="G133" s="359" t="s">
        <v>1205</v>
      </c>
      <c r="H133" s="383" t="s">
        <v>1205</v>
      </c>
      <c r="I133" s="365">
        <v>1466</v>
      </c>
      <c r="K133" s="357"/>
    </row>
    <row r="134" spans="1:11" ht="25.5">
      <c r="A134" s="382" t="s">
        <v>142</v>
      </c>
      <c r="B134" s="380" t="s">
        <v>143</v>
      </c>
      <c r="C134" s="365">
        <v>10000</v>
      </c>
      <c r="D134" s="383" t="s">
        <v>1205</v>
      </c>
      <c r="E134" s="365">
        <v>7478</v>
      </c>
      <c r="F134" s="359">
        <v>74.78</v>
      </c>
      <c r="G134" s="359" t="s">
        <v>1205</v>
      </c>
      <c r="H134" s="383" t="s">
        <v>1205</v>
      </c>
      <c r="I134" s="365">
        <v>1466</v>
      </c>
      <c r="K134" s="357"/>
    </row>
    <row r="135" spans="1:11" ht="25.5">
      <c r="A135" s="402" t="s">
        <v>146</v>
      </c>
      <c r="B135" s="380" t="s">
        <v>147</v>
      </c>
      <c r="C135" s="365">
        <v>762257549</v>
      </c>
      <c r="D135" s="383" t="s">
        <v>1205</v>
      </c>
      <c r="E135" s="365">
        <v>384112467</v>
      </c>
      <c r="F135" s="359">
        <v>50.39142839633589</v>
      </c>
      <c r="G135" s="359" t="s">
        <v>1205</v>
      </c>
      <c r="H135" s="383" t="s">
        <v>1205</v>
      </c>
      <c r="I135" s="365">
        <v>84848233</v>
      </c>
      <c r="K135" s="357"/>
    </row>
    <row r="136" spans="1:11" ht="25.5">
      <c r="A136" s="400" t="s">
        <v>148</v>
      </c>
      <c r="B136" s="372" t="s">
        <v>149</v>
      </c>
      <c r="C136" s="365">
        <v>762257549</v>
      </c>
      <c r="D136" s="383" t="s">
        <v>1205</v>
      </c>
      <c r="E136" s="365">
        <v>384112467</v>
      </c>
      <c r="F136" s="359">
        <v>50.39142839633589</v>
      </c>
      <c r="G136" s="359" t="s">
        <v>1205</v>
      </c>
      <c r="H136" s="383" t="s">
        <v>1205</v>
      </c>
      <c r="I136" s="365">
        <v>84848233</v>
      </c>
      <c r="K136" s="357"/>
    </row>
    <row r="137" spans="1:11" ht="12.75">
      <c r="A137" s="384">
        <v>22500</v>
      </c>
      <c r="B137" s="372" t="s">
        <v>156</v>
      </c>
      <c r="C137" s="365" t="s">
        <v>1205</v>
      </c>
      <c r="D137" s="383" t="s">
        <v>1205</v>
      </c>
      <c r="E137" s="365">
        <v>-37030747</v>
      </c>
      <c r="F137" s="359" t="s">
        <v>1205</v>
      </c>
      <c r="G137" s="359" t="s">
        <v>1205</v>
      </c>
      <c r="H137" s="383" t="s">
        <v>1205</v>
      </c>
      <c r="I137" s="365">
        <v>-11062773</v>
      </c>
      <c r="K137" s="357"/>
    </row>
    <row r="138" spans="1:11" ht="25.5">
      <c r="A138" s="385" t="s">
        <v>157</v>
      </c>
      <c r="B138" s="372" t="s">
        <v>158</v>
      </c>
      <c r="C138" s="365" t="s">
        <v>1205</v>
      </c>
      <c r="D138" s="383" t="s">
        <v>1205</v>
      </c>
      <c r="E138" s="365">
        <v>124151</v>
      </c>
      <c r="F138" s="359" t="s">
        <v>1205</v>
      </c>
      <c r="G138" s="359" t="s">
        <v>1205</v>
      </c>
      <c r="H138" s="383" t="s">
        <v>1205</v>
      </c>
      <c r="I138" s="365">
        <v>31226</v>
      </c>
      <c r="K138" s="357"/>
    </row>
    <row r="139" spans="1:11" ht="25.5">
      <c r="A139" s="385" t="s">
        <v>159</v>
      </c>
      <c r="B139" s="372" t="s">
        <v>160</v>
      </c>
      <c r="C139" s="365" t="s">
        <v>1205</v>
      </c>
      <c r="D139" s="383" t="s">
        <v>1205</v>
      </c>
      <c r="E139" s="365">
        <v>-37154898</v>
      </c>
      <c r="F139" s="359" t="s">
        <v>1205</v>
      </c>
      <c r="G139" s="359" t="s">
        <v>1205</v>
      </c>
      <c r="H139" s="383" t="s">
        <v>1205</v>
      </c>
      <c r="I139" s="365">
        <v>-11093999</v>
      </c>
      <c r="K139" s="357"/>
    </row>
    <row r="140" spans="1:10" s="357" customFormat="1" ht="12.75">
      <c r="A140" s="386"/>
      <c r="B140" s="387" t="s">
        <v>161</v>
      </c>
      <c r="C140" s="368">
        <v>6602353</v>
      </c>
      <c r="D140" s="403" t="s">
        <v>1205</v>
      </c>
      <c r="E140" s="368">
        <v>3869453</v>
      </c>
      <c r="F140" s="355">
        <v>58.6071814094157</v>
      </c>
      <c r="G140" s="355" t="s">
        <v>1205</v>
      </c>
      <c r="H140" s="403" t="s">
        <v>1205</v>
      </c>
      <c r="I140" s="368">
        <v>16341</v>
      </c>
      <c r="J140" s="176"/>
    </row>
    <row r="141" spans="1:12" s="357" customFormat="1" ht="25.5">
      <c r="A141" s="388">
        <v>22200</v>
      </c>
      <c r="B141" s="372" t="s">
        <v>162</v>
      </c>
      <c r="C141" s="365" t="s">
        <v>1205</v>
      </c>
      <c r="D141" s="383" t="s">
        <v>1205</v>
      </c>
      <c r="E141" s="365">
        <v>0</v>
      </c>
      <c r="F141" s="359" t="s">
        <v>1205</v>
      </c>
      <c r="G141" s="359" t="s">
        <v>1205</v>
      </c>
      <c r="H141" s="383" t="s">
        <v>1205</v>
      </c>
      <c r="I141" s="365">
        <v>0</v>
      </c>
      <c r="J141" s="176"/>
      <c r="L141" s="97"/>
    </row>
    <row r="142" spans="1:10" s="357" customFormat="1" ht="38.25">
      <c r="A142" s="384">
        <v>22300</v>
      </c>
      <c r="B142" s="372" t="s">
        <v>164</v>
      </c>
      <c r="C142" s="203" t="s">
        <v>1205</v>
      </c>
      <c r="D142" s="383" t="s">
        <v>1205</v>
      </c>
      <c r="E142" s="365">
        <v>1207794</v>
      </c>
      <c r="F142" s="359" t="s">
        <v>1205</v>
      </c>
      <c r="G142" s="359" t="s">
        <v>1205</v>
      </c>
      <c r="H142" s="383" t="s">
        <v>1205</v>
      </c>
      <c r="I142" s="365">
        <v>0</v>
      </c>
      <c r="J142" s="176"/>
    </row>
    <row r="143" spans="1:11" ht="25.5">
      <c r="A143" s="384">
        <v>22400</v>
      </c>
      <c r="B143" s="372" t="s">
        <v>166</v>
      </c>
      <c r="C143" s="365">
        <v>2602353</v>
      </c>
      <c r="D143" s="383" t="s">
        <v>1205</v>
      </c>
      <c r="E143" s="365">
        <v>61793</v>
      </c>
      <c r="F143" s="359">
        <v>2.3745049192019683</v>
      </c>
      <c r="G143" s="359" t="s">
        <v>1205</v>
      </c>
      <c r="H143" s="383" t="s">
        <v>1205</v>
      </c>
      <c r="I143" s="365">
        <v>16341</v>
      </c>
      <c r="K143" s="357"/>
    </row>
    <row r="144" spans="1:11" ht="25.5" customHeight="1">
      <c r="A144" s="385">
        <v>22420</v>
      </c>
      <c r="B144" s="372" t="s">
        <v>169</v>
      </c>
      <c r="C144" s="365">
        <v>2580000</v>
      </c>
      <c r="D144" s="383" t="s">
        <v>1205</v>
      </c>
      <c r="E144" s="365">
        <v>34734</v>
      </c>
      <c r="F144" s="359">
        <v>1.3462790697674418</v>
      </c>
      <c r="G144" s="359" t="s">
        <v>1205</v>
      </c>
      <c r="H144" s="383" t="s">
        <v>1205</v>
      </c>
      <c r="I144" s="365">
        <v>16341</v>
      </c>
      <c r="K144" s="357"/>
    </row>
    <row r="145" spans="1:11" ht="12.75">
      <c r="A145" s="394">
        <v>22421</v>
      </c>
      <c r="B145" s="390" t="s">
        <v>171</v>
      </c>
      <c r="C145" s="282">
        <v>80000</v>
      </c>
      <c r="D145" s="404" t="s">
        <v>1205</v>
      </c>
      <c r="E145" s="282">
        <v>34734</v>
      </c>
      <c r="F145" s="391">
        <v>43.4175</v>
      </c>
      <c r="G145" s="391" t="s">
        <v>1205</v>
      </c>
      <c r="H145" s="383" t="s">
        <v>1205</v>
      </c>
      <c r="I145" s="282">
        <v>16341</v>
      </c>
      <c r="K145" s="357"/>
    </row>
    <row r="146" spans="1:11" ht="12.75">
      <c r="A146" s="394">
        <v>22422</v>
      </c>
      <c r="B146" s="390" t="s">
        <v>173</v>
      </c>
      <c r="C146" s="282">
        <v>2500000</v>
      </c>
      <c r="D146" s="404" t="s">
        <v>1205</v>
      </c>
      <c r="E146" s="282">
        <v>0</v>
      </c>
      <c r="F146" s="391">
        <v>0</v>
      </c>
      <c r="G146" s="391" t="s">
        <v>1205</v>
      </c>
      <c r="H146" s="383" t="s">
        <v>1205</v>
      </c>
      <c r="I146" s="282">
        <v>0</v>
      </c>
      <c r="K146" s="357"/>
    </row>
    <row r="147" spans="1:11" ht="12.75">
      <c r="A147" s="385">
        <v>22460</v>
      </c>
      <c r="B147" s="372" t="s">
        <v>179</v>
      </c>
      <c r="C147" s="365">
        <v>22353</v>
      </c>
      <c r="D147" s="383" t="s">
        <v>1205</v>
      </c>
      <c r="E147" s="365">
        <v>8096</v>
      </c>
      <c r="F147" s="359">
        <v>36.218852055652484</v>
      </c>
      <c r="G147" s="359" t="s">
        <v>1205</v>
      </c>
      <c r="H147" s="383" t="s">
        <v>1205</v>
      </c>
      <c r="I147" s="365">
        <v>0</v>
      </c>
      <c r="K147" s="357"/>
    </row>
    <row r="148" spans="1:11" ht="12.75">
      <c r="A148" s="385">
        <v>22490</v>
      </c>
      <c r="B148" s="372" t="s">
        <v>181</v>
      </c>
      <c r="C148" s="365" t="s">
        <v>1205</v>
      </c>
      <c r="D148" s="383" t="s">
        <v>1205</v>
      </c>
      <c r="E148" s="365">
        <v>18963</v>
      </c>
      <c r="F148" s="359" t="s">
        <v>1205</v>
      </c>
      <c r="G148" s="359" t="s">
        <v>1205</v>
      </c>
      <c r="H148" s="383" t="s">
        <v>1205</v>
      </c>
      <c r="I148" s="365">
        <v>0</v>
      </c>
      <c r="K148" s="357"/>
    </row>
    <row r="149" spans="1:11" ht="25.5">
      <c r="A149" s="384">
        <v>22600</v>
      </c>
      <c r="B149" s="392" t="s">
        <v>182</v>
      </c>
      <c r="C149" s="365">
        <v>4000000</v>
      </c>
      <c r="D149" s="383" t="s">
        <v>1205</v>
      </c>
      <c r="E149" s="365">
        <v>2599866</v>
      </c>
      <c r="F149" s="359">
        <v>64.99665</v>
      </c>
      <c r="G149" s="359" t="s">
        <v>1205</v>
      </c>
      <c r="H149" s="383" t="s">
        <v>1205</v>
      </c>
      <c r="I149" s="365">
        <v>0</v>
      </c>
      <c r="K149" s="357"/>
    </row>
    <row r="150" spans="1:11" ht="25.5">
      <c r="A150" s="385">
        <v>22610</v>
      </c>
      <c r="B150" s="392" t="s">
        <v>183</v>
      </c>
      <c r="C150" s="365">
        <v>4000000</v>
      </c>
      <c r="D150" s="383" t="s">
        <v>1205</v>
      </c>
      <c r="E150" s="365">
        <v>2599866</v>
      </c>
      <c r="F150" s="359">
        <v>64.99665</v>
      </c>
      <c r="G150" s="359" t="s">
        <v>1205</v>
      </c>
      <c r="H150" s="383" t="s">
        <v>1205</v>
      </c>
      <c r="I150" s="365">
        <v>0</v>
      </c>
      <c r="K150" s="357"/>
    </row>
    <row r="151" spans="1:12" s="357" customFormat="1" ht="25.5">
      <c r="A151" s="368"/>
      <c r="B151" s="377" t="s">
        <v>184</v>
      </c>
      <c r="C151" s="368" t="s">
        <v>1205</v>
      </c>
      <c r="D151" s="368" t="s">
        <v>1205</v>
      </c>
      <c r="E151" s="243">
        <v>167</v>
      </c>
      <c r="F151" s="355" t="s">
        <v>1205</v>
      </c>
      <c r="G151" s="355" t="s">
        <v>1205</v>
      </c>
      <c r="H151" s="368" t="s">
        <v>1205</v>
      </c>
      <c r="I151" s="243">
        <v>167</v>
      </c>
      <c r="J151" s="176"/>
      <c r="L151" s="97"/>
    </row>
    <row r="152" spans="1:10" s="357" customFormat="1" ht="12.75">
      <c r="A152" s="368"/>
      <c r="B152" s="377" t="s">
        <v>1626</v>
      </c>
      <c r="C152" s="368">
        <v>54049932</v>
      </c>
      <c r="D152" s="368">
        <v>22621826</v>
      </c>
      <c r="E152" s="243">
        <v>22280073</v>
      </c>
      <c r="F152" s="355">
        <v>41.22127850225603</v>
      </c>
      <c r="G152" s="355">
        <v>98.4892775676022</v>
      </c>
      <c r="H152" s="368">
        <v>4514820</v>
      </c>
      <c r="I152" s="243">
        <v>4449986</v>
      </c>
      <c r="J152" s="176"/>
    </row>
    <row r="153" spans="1:11" ht="12.75">
      <c r="A153" s="393">
        <v>18000</v>
      </c>
      <c r="B153" s="380" t="s">
        <v>1627</v>
      </c>
      <c r="C153" s="365">
        <v>54049932</v>
      </c>
      <c r="D153" s="365">
        <v>22621826</v>
      </c>
      <c r="E153" s="365">
        <v>22280073</v>
      </c>
      <c r="F153" s="359">
        <v>41.22127850225603</v>
      </c>
      <c r="G153" s="359">
        <v>98.4892775676022</v>
      </c>
      <c r="H153" s="365">
        <v>4514820</v>
      </c>
      <c r="I153" s="365">
        <v>4449986</v>
      </c>
      <c r="K153" s="357"/>
    </row>
    <row r="154" spans="1:11" ht="25.5">
      <c r="A154" s="384">
        <v>18200</v>
      </c>
      <c r="B154" s="372" t="s">
        <v>185</v>
      </c>
      <c r="C154" s="365">
        <v>15201436</v>
      </c>
      <c r="D154" s="365">
        <v>6333930</v>
      </c>
      <c r="E154" s="365">
        <v>6332985</v>
      </c>
      <c r="F154" s="359">
        <v>41.660439184824384</v>
      </c>
      <c r="G154" s="359">
        <v>99.98508035295622</v>
      </c>
      <c r="H154" s="365">
        <v>1266786</v>
      </c>
      <c r="I154" s="365">
        <v>1266683</v>
      </c>
      <c r="K154" s="357"/>
    </row>
    <row r="155" spans="1:11" ht="12.75">
      <c r="A155" s="385">
        <v>18210</v>
      </c>
      <c r="B155" s="372" t="s">
        <v>186</v>
      </c>
      <c r="C155" s="365">
        <v>15201436</v>
      </c>
      <c r="D155" s="383" t="s">
        <v>1205</v>
      </c>
      <c r="E155" s="365">
        <v>6332985</v>
      </c>
      <c r="F155" s="359">
        <v>41.660439184824384</v>
      </c>
      <c r="G155" s="359" t="s">
        <v>1205</v>
      </c>
      <c r="H155" s="383" t="s">
        <v>1205</v>
      </c>
      <c r="I155" s="365">
        <v>1266683</v>
      </c>
      <c r="K155" s="357"/>
    </row>
    <row r="156" spans="1:11" ht="25.5">
      <c r="A156" s="394">
        <v>18212</v>
      </c>
      <c r="B156" s="390" t="s">
        <v>188</v>
      </c>
      <c r="C156" s="282">
        <v>3617040</v>
      </c>
      <c r="D156" s="404" t="s">
        <v>1205</v>
      </c>
      <c r="E156" s="282">
        <v>1506155</v>
      </c>
      <c r="F156" s="391">
        <v>41.640540331320636</v>
      </c>
      <c r="G156" s="391" t="s">
        <v>1205</v>
      </c>
      <c r="H156" s="383" t="s">
        <v>1205</v>
      </c>
      <c r="I156" s="282">
        <v>301317</v>
      </c>
      <c r="K156" s="357"/>
    </row>
    <row r="157" spans="1:11" ht="25.5">
      <c r="A157" s="394">
        <v>18214</v>
      </c>
      <c r="B157" s="390" t="s">
        <v>190</v>
      </c>
      <c r="C157" s="282">
        <v>1615204</v>
      </c>
      <c r="D157" s="404" t="s">
        <v>1205</v>
      </c>
      <c r="E157" s="282">
        <v>673000</v>
      </c>
      <c r="F157" s="391">
        <v>41.6665634805263</v>
      </c>
      <c r="G157" s="391" t="s">
        <v>1205</v>
      </c>
      <c r="H157" s="383" t="s">
        <v>1205</v>
      </c>
      <c r="I157" s="282">
        <v>134600</v>
      </c>
      <c r="K157" s="357"/>
    </row>
    <row r="158" spans="1:11" ht="25.5">
      <c r="A158" s="394">
        <v>18215</v>
      </c>
      <c r="B158" s="390" t="s">
        <v>191</v>
      </c>
      <c r="C158" s="282">
        <v>744192</v>
      </c>
      <c r="D158" s="404" t="s">
        <v>1205</v>
      </c>
      <c r="E158" s="282">
        <v>310080</v>
      </c>
      <c r="F158" s="391">
        <v>41.66666666666667</v>
      </c>
      <c r="G158" s="391" t="s">
        <v>1205</v>
      </c>
      <c r="H158" s="383" t="s">
        <v>1205</v>
      </c>
      <c r="I158" s="282">
        <v>62016</v>
      </c>
      <c r="K158" s="357"/>
    </row>
    <row r="159" spans="1:11" ht="25.5">
      <c r="A159" s="394">
        <v>18217</v>
      </c>
      <c r="B159" s="390" t="s">
        <v>192</v>
      </c>
      <c r="C159" s="282">
        <v>9225000</v>
      </c>
      <c r="D159" s="404" t="s">
        <v>1205</v>
      </c>
      <c r="E159" s="282">
        <v>3843750</v>
      </c>
      <c r="F159" s="391">
        <v>41.66666666666667</v>
      </c>
      <c r="G159" s="391" t="s">
        <v>1205</v>
      </c>
      <c r="H159" s="383" t="s">
        <v>1205</v>
      </c>
      <c r="I159" s="282">
        <v>768750</v>
      </c>
      <c r="K159" s="357"/>
    </row>
    <row r="160" spans="1:11" ht="12.75">
      <c r="A160" s="384">
        <v>18500</v>
      </c>
      <c r="B160" s="372" t="s">
        <v>199</v>
      </c>
      <c r="C160" s="365">
        <v>38848496</v>
      </c>
      <c r="D160" s="365">
        <v>16287896</v>
      </c>
      <c r="E160" s="365">
        <v>15947088</v>
      </c>
      <c r="F160" s="359">
        <v>41.04943470655852</v>
      </c>
      <c r="G160" s="359">
        <v>97.90759960648079</v>
      </c>
      <c r="H160" s="365">
        <v>3248034</v>
      </c>
      <c r="I160" s="365">
        <v>3183303</v>
      </c>
      <c r="K160" s="357"/>
    </row>
    <row r="161" spans="1:11" ht="25.5">
      <c r="A161" s="385">
        <v>18520</v>
      </c>
      <c r="B161" s="372" t="s">
        <v>200</v>
      </c>
      <c r="C161" s="365">
        <v>38848496</v>
      </c>
      <c r="D161" s="383" t="s">
        <v>1205</v>
      </c>
      <c r="E161" s="365">
        <v>15947088</v>
      </c>
      <c r="F161" s="359">
        <v>41.04943470655852</v>
      </c>
      <c r="G161" s="359" t="s">
        <v>1205</v>
      </c>
      <c r="H161" s="383" t="s">
        <v>1205</v>
      </c>
      <c r="I161" s="365">
        <v>3183303</v>
      </c>
      <c r="K161" s="357"/>
    </row>
    <row r="162" spans="1:11" ht="25.5">
      <c r="A162" s="394">
        <v>18521</v>
      </c>
      <c r="B162" s="390" t="s">
        <v>201</v>
      </c>
      <c r="C162" s="282">
        <v>7497360</v>
      </c>
      <c r="D162" s="404" t="s">
        <v>1205</v>
      </c>
      <c r="E162" s="282">
        <v>3235417</v>
      </c>
      <c r="F162" s="391">
        <v>43.15408357075024</v>
      </c>
      <c r="G162" s="391" t="s">
        <v>1205</v>
      </c>
      <c r="H162" s="404" t="s">
        <v>1205</v>
      </c>
      <c r="I162" s="282">
        <v>638219</v>
      </c>
      <c r="K162" s="357"/>
    </row>
    <row r="163" spans="1:11" ht="25.5">
      <c r="A163" s="394">
        <v>18522</v>
      </c>
      <c r="B163" s="390" t="s">
        <v>202</v>
      </c>
      <c r="C163" s="282">
        <v>1114275</v>
      </c>
      <c r="D163" s="404" t="s">
        <v>1205</v>
      </c>
      <c r="E163" s="282">
        <v>106905</v>
      </c>
      <c r="F163" s="391">
        <v>9.594130712795316</v>
      </c>
      <c r="G163" s="391" t="s">
        <v>1205</v>
      </c>
      <c r="H163" s="404" t="s">
        <v>1205</v>
      </c>
      <c r="I163" s="282">
        <v>26486</v>
      </c>
      <c r="K163" s="357"/>
    </row>
    <row r="164" spans="1:11" ht="25.5">
      <c r="A164" s="394">
        <v>18523</v>
      </c>
      <c r="B164" s="390" t="s">
        <v>203</v>
      </c>
      <c r="C164" s="282">
        <v>30236861</v>
      </c>
      <c r="D164" s="404" t="s">
        <v>1205</v>
      </c>
      <c r="E164" s="282">
        <v>12604766</v>
      </c>
      <c r="F164" s="391">
        <v>41.68675445510035</v>
      </c>
      <c r="G164" s="391" t="s">
        <v>1205</v>
      </c>
      <c r="H164" s="404" t="s">
        <v>1205</v>
      </c>
      <c r="I164" s="282">
        <v>2518598</v>
      </c>
      <c r="K164" s="357"/>
    </row>
    <row r="165" spans="1:10" s="357" customFormat="1" ht="12.75">
      <c r="A165" s="368"/>
      <c r="B165" s="241" t="s">
        <v>193</v>
      </c>
      <c r="C165" s="368">
        <v>717797162</v>
      </c>
      <c r="D165" s="368">
        <v>298789068</v>
      </c>
      <c r="E165" s="368">
        <v>281445497</v>
      </c>
      <c r="F165" s="355">
        <v>39.20961406643176</v>
      </c>
      <c r="G165" s="355">
        <v>94.19537966496151</v>
      </c>
      <c r="H165" s="368">
        <v>53800992</v>
      </c>
      <c r="I165" s="368">
        <v>54495666</v>
      </c>
      <c r="J165" s="176"/>
    </row>
    <row r="166" spans="1:10" s="357" customFormat="1" ht="12.75">
      <c r="A166" s="253" t="s">
        <v>1516</v>
      </c>
      <c r="B166" s="377" t="s">
        <v>1603</v>
      </c>
      <c r="C166" s="368">
        <v>717797162</v>
      </c>
      <c r="D166" s="368">
        <v>298789068</v>
      </c>
      <c r="E166" s="368">
        <v>281445497</v>
      </c>
      <c r="F166" s="355">
        <v>39.20961406643176</v>
      </c>
      <c r="G166" s="355">
        <v>94.19537966496151</v>
      </c>
      <c r="H166" s="368">
        <v>53800992</v>
      </c>
      <c r="I166" s="368">
        <v>54495666</v>
      </c>
      <c r="J166" s="176"/>
    </row>
    <row r="167" spans="1:10" s="357" customFormat="1" ht="12.75">
      <c r="A167" s="369" t="s">
        <v>1537</v>
      </c>
      <c r="B167" s="377" t="s">
        <v>1608</v>
      </c>
      <c r="C167" s="368">
        <v>706472645</v>
      </c>
      <c r="D167" s="368">
        <v>293823733</v>
      </c>
      <c r="E167" s="368">
        <v>276991254</v>
      </c>
      <c r="F167" s="355">
        <v>39.20764037509195</v>
      </c>
      <c r="G167" s="355">
        <v>94.27123233779076</v>
      </c>
      <c r="H167" s="368">
        <v>52526265</v>
      </c>
      <c r="I167" s="368">
        <v>53368953</v>
      </c>
      <c r="J167" s="176"/>
    </row>
    <row r="168" spans="1:11" ht="12.75">
      <c r="A168" s="364">
        <v>6000</v>
      </c>
      <c r="B168" s="395" t="s">
        <v>1609</v>
      </c>
      <c r="C168" s="365">
        <v>706472645</v>
      </c>
      <c r="D168" s="365">
        <v>293823733</v>
      </c>
      <c r="E168" s="365">
        <v>276991254</v>
      </c>
      <c r="F168" s="359">
        <v>39.20764037509195</v>
      </c>
      <c r="G168" s="359">
        <v>94.27123233779076</v>
      </c>
      <c r="H168" s="365">
        <v>52526265</v>
      </c>
      <c r="I168" s="365">
        <v>53368953</v>
      </c>
      <c r="K168" s="357"/>
    </row>
    <row r="169" spans="1:10" s="357" customFormat="1" ht="12.75">
      <c r="A169" s="405">
        <v>7000</v>
      </c>
      <c r="B169" s="377" t="s">
        <v>1553</v>
      </c>
      <c r="C169" s="368">
        <v>11324517</v>
      </c>
      <c r="D169" s="368">
        <v>4965335</v>
      </c>
      <c r="E169" s="368">
        <v>4454243</v>
      </c>
      <c r="F169" s="355">
        <v>39.33274152001361</v>
      </c>
      <c r="G169" s="355">
        <v>89.70679722516205</v>
      </c>
      <c r="H169" s="368">
        <v>1274727</v>
      </c>
      <c r="I169" s="368">
        <v>1126713</v>
      </c>
      <c r="J169" s="176"/>
    </row>
    <row r="170" spans="1:11" ht="12.75">
      <c r="A170" s="259">
        <v>7100</v>
      </c>
      <c r="B170" s="372" t="s">
        <v>204</v>
      </c>
      <c r="C170" s="365">
        <v>11324517</v>
      </c>
      <c r="D170" s="365">
        <v>4965335</v>
      </c>
      <c r="E170" s="365">
        <v>4454243</v>
      </c>
      <c r="F170" s="359">
        <v>39.33274152001361</v>
      </c>
      <c r="G170" s="359">
        <v>89.70679722516205</v>
      </c>
      <c r="H170" s="365">
        <v>1274727</v>
      </c>
      <c r="I170" s="365">
        <v>1126713</v>
      </c>
      <c r="K170" s="357"/>
    </row>
    <row r="171" spans="1:11" ht="25.5">
      <c r="A171" s="406">
        <v>7140</v>
      </c>
      <c r="B171" s="372" t="s">
        <v>205</v>
      </c>
      <c r="C171" s="365">
        <v>11324517</v>
      </c>
      <c r="D171" s="365">
        <v>4965335</v>
      </c>
      <c r="E171" s="365">
        <v>4454243</v>
      </c>
      <c r="F171" s="359">
        <v>39.33274152001361</v>
      </c>
      <c r="G171" s="359">
        <v>89.70679722516205</v>
      </c>
      <c r="H171" s="365">
        <v>1274727</v>
      </c>
      <c r="I171" s="365">
        <v>1126713</v>
      </c>
      <c r="K171" s="357"/>
    </row>
    <row r="172" spans="1:12" s="357" customFormat="1" ht="12.75">
      <c r="A172" s="407"/>
      <c r="B172" s="396" t="s">
        <v>196</v>
      </c>
      <c r="C172" s="368">
        <v>105122672</v>
      </c>
      <c r="D172" s="368">
        <v>19838524</v>
      </c>
      <c r="E172" s="368">
        <v>91793394</v>
      </c>
      <c r="F172" s="355">
        <v>87.32026332055182</v>
      </c>
      <c r="G172" s="355">
        <v>462.7027393771835</v>
      </c>
      <c r="H172" s="368">
        <v>12411510</v>
      </c>
      <c r="I172" s="368">
        <v>23757754</v>
      </c>
      <c r="J172" s="176"/>
      <c r="L172" s="97"/>
    </row>
    <row r="173" spans="1:12" s="357" customFormat="1" ht="12.75">
      <c r="A173" s="407"/>
      <c r="B173" s="396" t="s">
        <v>1210</v>
      </c>
      <c r="C173" s="368">
        <v>-105122672</v>
      </c>
      <c r="D173" s="368">
        <v>-19838524</v>
      </c>
      <c r="E173" s="368">
        <v>-91793394</v>
      </c>
      <c r="F173" s="355">
        <v>87.32026332055182</v>
      </c>
      <c r="G173" s="355">
        <v>462.7027393771835</v>
      </c>
      <c r="H173" s="368">
        <v>-12411510</v>
      </c>
      <c r="I173" s="368">
        <v>-23757754</v>
      </c>
      <c r="J173" s="176"/>
      <c r="L173" s="97"/>
    </row>
    <row r="174" spans="1:11" ht="12.75">
      <c r="A174" s="258" t="s">
        <v>1568</v>
      </c>
      <c r="B174" s="395" t="s">
        <v>1623</v>
      </c>
      <c r="C174" s="365">
        <v>-105122672</v>
      </c>
      <c r="D174" s="365">
        <v>-19838524</v>
      </c>
      <c r="E174" s="365">
        <v>-91793394</v>
      </c>
      <c r="F174" s="359">
        <v>87.32026332055182</v>
      </c>
      <c r="G174" s="359">
        <v>462.7027393771835</v>
      </c>
      <c r="H174" s="365">
        <v>-12411510</v>
      </c>
      <c r="I174" s="365">
        <v>-23757754</v>
      </c>
      <c r="K174" s="357"/>
    </row>
    <row r="175" spans="1:11" ht="25.5">
      <c r="A175" s="358"/>
      <c r="B175" s="397" t="s">
        <v>197</v>
      </c>
      <c r="C175" s="365">
        <v>-105122672</v>
      </c>
      <c r="D175" s="365">
        <v>-19838524</v>
      </c>
      <c r="E175" s="365">
        <v>-91793394</v>
      </c>
      <c r="F175" s="359">
        <v>87.32026332055182</v>
      </c>
      <c r="G175" s="359">
        <v>462.7027393771835</v>
      </c>
      <c r="H175" s="365">
        <v>-12411510</v>
      </c>
      <c r="I175" s="365">
        <v>-23757754</v>
      </c>
      <c r="K175" s="357"/>
    </row>
    <row r="176" spans="1:11" ht="12.75">
      <c r="A176" s="192"/>
      <c r="B176" s="397"/>
      <c r="C176" s="365"/>
      <c r="D176" s="383"/>
      <c r="E176" s="383"/>
      <c r="F176" s="359"/>
      <c r="G176" s="359"/>
      <c r="H176" s="383"/>
      <c r="I176" s="383"/>
      <c r="K176" s="357"/>
    </row>
    <row r="177" spans="1:12" s="357" customFormat="1" ht="12.75">
      <c r="A177" s="368"/>
      <c r="B177" s="399" t="s">
        <v>206</v>
      </c>
      <c r="C177" s="368"/>
      <c r="D177" s="401"/>
      <c r="E177" s="401"/>
      <c r="F177" s="355"/>
      <c r="G177" s="355"/>
      <c r="H177" s="401"/>
      <c r="I177" s="401"/>
      <c r="J177" s="176"/>
      <c r="L177" s="97"/>
    </row>
    <row r="178" spans="1:12" s="357" customFormat="1" ht="12.75">
      <c r="A178" s="368"/>
      <c r="B178" s="241" t="s">
        <v>1509</v>
      </c>
      <c r="C178" s="368">
        <v>61350440</v>
      </c>
      <c r="D178" s="368">
        <v>23598690</v>
      </c>
      <c r="E178" s="368">
        <v>27584517</v>
      </c>
      <c r="F178" s="355">
        <v>44.96221542991379</v>
      </c>
      <c r="G178" s="355">
        <v>116.89003499770538</v>
      </c>
      <c r="H178" s="368">
        <v>4964484</v>
      </c>
      <c r="I178" s="368">
        <v>6006459</v>
      </c>
      <c r="J178" s="176"/>
      <c r="L178" s="97"/>
    </row>
    <row r="179" spans="1:12" s="357" customFormat="1" ht="12.75">
      <c r="A179" s="382"/>
      <c r="B179" s="377" t="s">
        <v>1720</v>
      </c>
      <c r="C179" s="368">
        <v>59339484</v>
      </c>
      <c r="D179" s="403" t="s">
        <v>1205</v>
      </c>
      <c r="E179" s="368">
        <v>26600731</v>
      </c>
      <c r="F179" s="355">
        <v>44.8280456904546</v>
      </c>
      <c r="G179" s="355" t="s">
        <v>1205</v>
      </c>
      <c r="H179" s="403" t="s">
        <v>1205</v>
      </c>
      <c r="I179" s="368">
        <v>5875948</v>
      </c>
      <c r="J179" s="176"/>
      <c r="L179" s="97"/>
    </row>
    <row r="180" spans="1:12" s="357" customFormat="1" ht="12.75">
      <c r="A180" s="382"/>
      <c r="B180" s="377" t="s">
        <v>1722</v>
      </c>
      <c r="C180" s="368">
        <v>59339484</v>
      </c>
      <c r="D180" s="383" t="s">
        <v>1205</v>
      </c>
      <c r="E180" s="243">
        <v>26600731</v>
      </c>
      <c r="F180" s="355">
        <v>44.8280456904546</v>
      </c>
      <c r="G180" s="355" t="s">
        <v>1205</v>
      </c>
      <c r="H180" s="383" t="s">
        <v>1205</v>
      </c>
      <c r="I180" s="243">
        <v>5875948</v>
      </c>
      <c r="J180" s="176"/>
      <c r="L180" s="97"/>
    </row>
    <row r="181" spans="1:11" ht="12.75">
      <c r="A181" s="379" t="s">
        <v>1721</v>
      </c>
      <c r="B181" s="380" t="s">
        <v>139</v>
      </c>
      <c r="C181" s="365">
        <v>59339484</v>
      </c>
      <c r="D181" s="383" t="s">
        <v>1205</v>
      </c>
      <c r="E181" s="203">
        <v>26600731</v>
      </c>
      <c r="F181" s="359">
        <v>44.8280456904546</v>
      </c>
      <c r="G181" s="359" t="s">
        <v>1205</v>
      </c>
      <c r="H181" s="383" t="s">
        <v>1205</v>
      </c>
      <c r="I181" s="203">
        <v>5875948</v>
      </c>
      <c r="K181" s="357"/>
    </row>
    <row r="182" spans="1:11" ht="25.5">
      <c r="A182" s="381" t="s">
        <v>146</v>
      </c>
      <c r="B182" s="380" t="s">
        <v>147</v>
      </c>
      <c r="C182" s="365">
        <v>59339484</v>
      </c>
      <c r="D182" s="383" t="s">
        <v>1205</v>
      </c>
      <c r="E182" s="203">
        <v>26600731</v>
      </c>
      <c r="F182" s="359">
        <v>44.8280456904546</v>
      </c>
      <c r="G182" s="359" t="s">
        <v>1205</v>
      </c>
      <c r="H182" s="383" t="s">
        <v>1205</v>
      </c>
      <c r="I182" s="203">
        <v>5875948</v>
      </c>
      <c r="K182" s="357"/>
    </row>
    <row r="183" spans="1:11" ht="25.5" customHeight="1">
      <c r="A183" s="382" t="s">
        <v>150</v>
      </c>
      <c r="B183" s="372" t="s">
        <v>151</v>
      </c>
      <c r="C183" s="365">
        <v>59339484</v>
      </c>
      <c r="D183" s="383" t="s">
        <v>1205</v>
      </c>
      <c r="E183" s="203">
        <v>26600731</v>
      </c>
      <c r="F183" s="359">
        <v>44.8280456904546</v>
      </c>
      <c r="G183" s="359" t="s">
        <v>1205</v>
      </c>
      <c r="H183" s="383" t="s">
        <v>1205</v>
      </c>
      <c r="I183" s="203">
        <v>5875948</v>
      </c>
      <c r="K183" s="357"/>
    </row>
    <row r="184" spans="1:12" s="357" customFormat="1" ht="12.75">
      <c r="A184" s="368"/>
      <c r="B184" s="387" t="s">
        <v>161</v>
      </c>
      <c r="C184" s="368">
        <v>506548</v>
      </c>
      <c r="D184" s="403" t="s">
        <v>1205</v>
      </c>
      <c r="E184" s="368">
        <v>399838</v>
      </c>
      <c r="F184" s="355">
        <v>78.93388188286204</v>
      </c>
      <c r="G184" s="355" t="s">
        <v>1205</v>
      </c>
      <c r="H184" s="403" t="s">
        <v>1205</v>
      </c>
      <c r="I184" s="368">
        <v>11</v>
      </c>
      <c r="J184" s="176"/>
      <c r="L184" s="97"/>
    </row>
    <row r="185" spans="1:12" s="357" customFormat="1" ht="25.5">
      <c r="A185" s="388">
        <v>22200</v>
      </c>
      <c r="B185" s="372" t="s">
        <v>162</v>
      </c>
      <c r="C185" s="365">
        <v>0</v>
      </c>
      <c r="D185" s="383" t="s">
        <v>1205</v>
      </c>
      <c r="E185" s="365">
        <v>0</v>
      </c>
      <c r="F185" s="359" t="s">
        <v>1205</v>
      </c>
      <c r="G185" s="359" t="s">
        <v>1205</v>
      </c>
      <c r="H185" s="383" t="s">
        <v>1205</v>
      </c>
      <c r="I185" s="365">
        <v>0</v>
      </c>
      <c r="J185" s="176"/>
      <c r="L185" s="97"/>
    </row>
    <row r="186" spans="1:12" s="357" customFormat="1" ht="38.25">
      <c r="A186" s="384">
        <v>22300</v>
      </c>
      <c r="B186" s="392" t="s">
        <v>207</v>
      </c>
      <c r="C186" s="365">
        <v>0</v>
      </c>
      <c r="D186" s="383" t="s">
        <v>1205</v>
      </c>
      <c r="E186" s="203">
        <v>181169</v>
      </c>
      <c r="F186" s="359" t="s">
        <v>1205</v>
      </c>
      <c r="G186" s="359" t="s">
        <v>1205</v>
      </c>
      <c r="H186" s="383" t="s">
        <v>1205</v>
      </c>
      <c r="I186" s="203">
        <v>0</v>
      </c>
      <c r="J186" s="176"/>
      <c r="L186" s="97"/>
    </row>
    <row r="187" spans="1:11" ht="25.5">
      <c r="A187" s="384">
        <v>22400</v>
      </c>
      <c r="B187" s="372" t="s">
        <v>166</v>
      </c>
      <c r="C187" s="365">
        <v>6548</v>
      </c>
      <c r="D187" s="383" t="s">
        <v>1205</v>
      </c>
      <c r="E187" s="365">
        <v>801</v>
      </c>
      <c r="F187" s="359">
        <v>12.232742822235796</v>
      </c>
      <c r="G187" s="359" t="s">
        <v>1205</v>
      </c>
      <c r="H187" s="383" t="s">
        <v>1205</v>
      </c>
      <c r="I187" s="365">
        <v>11</v>
      </c>
      <c r="K187" s="357"/>
    </row>
    <row r="188" spans="1:11" ht="25.5">
      <c r="A188" s="385">
        <v>22450</v>
      </c>
      <c r="B188" s="372" t="s">
        <v>177</v>
      </c>
      <c r="C188" s="365">
        <v>5000</v>
      </c>
      <c r="D188" s="383" t="s">
        <v>1205</v>
      </c>
      <c r="E188" s="365">
        <v>0</v>
      </c>
      <c r="F188" s="359">
        <v>0</v>
      </c>
      <c r="G188" s="359" t="s">
        <v>1205</v>
      </c>
      <c r="H188" s="383" t="s">
        <v>1205</v>
      </c>
      <c r="I188" s="365">
        <v>0</v>
      </c>
      <c r="K188" s="357"/>
    </row>
    <row r="189" spans="1:11" ht="12.75">
      <c r="A189" s="385">
        <v>22460</v>
      </c>
      <c r="B189" s="372" t="s">
        <v>179</v>
      </c>
      <c r="C189" s="365">
        <v>1548</v>
      </c>
      <c r="D189" s="383" t="s">
        <v>1205</v>
      </c>
      <c r="E189" s="365">
        <v>678</v>
      </c>
      <c r="F189" s="359">
        <v>43.798449612403104</v>
      </c>
      <c r="G189" s="359" t="s">
        <v>1205</v>
      </c>
      <c r="H189" s="383" t="s">
        <v>1205</v>
      </c>
      <c r="I189" s="365">
        <v>0</v>
      </c>
      <c r="K189" s="357"/>
    </row>
    <row r="190" spans="1:11" ht="51">
      <c r="A190" s="385">
        <v>22470</v>
      </c>
      <c r="B190" s="392" t="s">
        <v>180</v>
      </c>
      <c r="C190" s="365" t="s">
        <v>1205</v>
      </c>
      <c r="D190" s="383" t="s">
        <v>1205</v>
      </c>
      <c r="E190" s="365">
        <v>123</v>
      </c>
      <c r="F190" s="359" t="s">
        <v>1205</v>
      </c>
      <c r="G190" s="359" t="s">
        <v>1205</v>
      </c>
      <c r="H190" s="383" t="s">
        <v>1205</v>
      </c>
      <c r="I190" s="365">
        <v>11</v>
      </c>
      <c r="K190" s="357"/>
    </row>
    <row r="191" spans="1:11" ht="25.5">
      <c r="A191" s="384">
        <v>22600</v>
      </c>
      <c r="B191" s="392" t="s">
        <v>182</v>
      </c>
      <c r="C191" s="365">
        <v>500000</v>
      </c>
      <c r="D191" s="383" t="s">
        <v>1205</v>
      </c>
      <c r="E191" s="365">
        <v>217868</v>
      </c>
      <c r="F191" s="359">
        <v>43.5736</v>
      </c>
      <c r="G191" s="359" t="s">
        <v>1205</v>
      </c>
      <c r="H191" s="383" t="s">
        <v>1205</v>
      </c>
      <c r="I191" s="365">
        <v>0</v>
      </c>
      <c r="K191" s="357"/>
    </row>
    <row r="192" spans="1:11" ht="25.5">
      <c r="A192" s="385">
        <v>22610</v>
      </c>
      <c r="B192" s="392" t="s">
        <v>183</v>
      </c>
      <c r="C192" s="365">
        <v>500000</v>
      </c>
      <c r="D192" s="383" t="s">
        <v>1205</v>
      </c>
      <c r="E192" s="365">
        <v>217868</v>
      </c>
      <c r="F192" s="359">
        <v>43.5736</v>
      </c>
      <c r="G192" s="359" t="s">
        <v>1205</v>
      </c>
      <c r="H192" s="383" t="s">
        <v>1205</v>
      </c>
      <c r="I192" s="365">
        <v>0</v>
      </c>
      <c r="K192" s="357"/>
    </row>
    <row r="193" spans="1:12" s="357" customFormat="1" ht="25.5">
      <c r="A193" s="368"/>
      <c r="B193" s="377" t="s">
        <v>184</v>
      </c>
      <c r="C193" s="368">
        <v>0</v>
      </c>
      <c r="D193" s="368">
        <v>0</v>
      </c>
      <c r="E193" s="243">
        <v>0</v>
      </c>
      <c r="F193" s="355">
        <v>0</v>
      </c>
      <c r="G193" s="355">
        <v>0</v>
      </c>
      <c r="H193" s="368">
        <v>0</v>
      </c>
      <c r="I193" s="243">
        <v>-53</v>
      </c>
      <c r="J193" s="176"/>
      <c r="L193" s="97"/>
    </row>
    <row r="194" spans="1:12" s="357" customFormat="1" ht="12.75">
      <c r="A194" s="368"/>
      <c r="B194" s="377" t="s">
        <v>1626</v>
      </c>
      <c r="C194" s="368">
        <v>1504408</v>
      </c>
      <c r="D194" s="368">
        <v>628548</v>
      </c>
      <c r="E194" s="368">
        <v>583948</v>
      </c>
      <c r="F194" s="355">
        <v>38.815799969157304</v>
      </c>
      <c r="G194" s="355">
        <v>92.90428097774553</v>
      </c>
      <c r="H194" s="368">
        <v>125060</v>
      </c>
      <c r="I194" s="368">
        <v>130553</v>
      </c>
      <c r="J194" s="176"/>
      <c r="L194" s="97"/>
    </row>
    <row r="195" spans="1:11" ht="12.75">
      <c r="A195" s="393">
        <v>18000</v>
      </c>
      <c r="B195" s="380" t="s">
        <v>1627</v>
      </c>
      <c r="C195" s="365">
        <v>1504408</v>
      </c>
      <c r="D195" s="365">
        <v>628548</v>
      </c>
      <c r="E195" s="365">
        <v>583948</v>
      </c>
      <c r="F195" s="359">
        <v>38.815799969157304</v>
      </c>
      <c r="G195" s="359">
        <v>92.90428097774553</v>
      </c>
      <c r="H195" s="365">
        <v>125060</v>
      </c>
      <c r="I195" s="365">
        <v>130553</v>
      </c>
      <c r="K195" s="357"/>
    </row>
    <row r="196" spans="1:11" ht="25.5">
      <c r="A196" s="384">
        <v>18200</v>
      </c>
      <c r="B196" s="372" t="s">
        <v>185</v>
      </c>
      <c r="C196" s="365">
        <v>309598</v>
      </c>
      <c r="D196" s="365">
        <v>129000</v>
      </c>
      <c r="E196" s="365">
        <v>128920</v>
      </c>
      <c r="F196" s="359">
        <v>41.641095872712356</v>
      </c>
      <c r="G196" s="359">
        <v>99.93798449612403</v>
      </c>
      <c r="H196" s="365">
        <v>25800</v>
      </c>
      <c r="I196" s="365">
        <v>25784</v>
      </c>
      <c r="K196" s="357"/>
    </row>
    <row r="197" spans="1:11" ht="12.75">
      <c r="A197" s="385">
        <v>18210</v>
      </c>
      <c r="B197" s="372" t="s">
        <v>186</v>
      </c>
      <c r="C197" s="365">
        <v>309598</v>
      </c>
      <c r="D197" s="383" t="s">
        <v>1205</v>
      </c>
      <c r="E197" s="365">
        <v>128920</v>
      </c>
      <c r="F197" s="359">
        <v>41.641095872712356</v>
      </c>
      <c r="G197" s="359" t="s">
        <v>1205</v>
      </c>
      <c r="H197" s="383" t="s">
        <v>1205</v>
      </c>
      <c r="I197" s="365">
        <v>25784</v>
      </c>
      <c r="K197" s="357"/>
    </row>
    <row r="198" spans="1:11" ht="25.5">
      <c r="A198" s="394">
        <v>18213</v>
      </c>
      <c r="B198" s="390" t="s">
        <v>189</v>
      </c>
      <c r="C198" s="282">
        <v>309598</v>
      </c>
      <c r="D198" s="404" t="s">
        <v>1205</v>
      </c>
      <c r="E198" s="282">
        <v>128920</v>
      </c>
      <c r="F198" s="391">
        <v>41.641095872712356</v>
      </c>
      <c r="G198" s="391" t="s">
        <v>1205</v>
      </c>
      <c r="H198" s="404" t="s">
        <v>1205</v>
      </c>
      <c r="I198" s="282">
        <v>25784</v>
      </c>
      <c r="K198" s="357"/>
    </row>
    <row r="199" spans="1:11" ht="12.75">
      <c r="A199" s="384">
        <v>18500</v>
      </c>
      <c r="B199" s="372" t="s">
        <v>199</v>
      </c>
      <c r="C199" s="365">
        <v>1194810</v>
      </c>
      <c r="D199" s="365">
        <v>499548</v>
      </c>
      <c r="E199" s="365">
        <v>455028</v>
      </c>
      <c r="F199" s="359">
        <v>38.0837120546363</v>
      </c>
      <c r="G199" s="359">
        <v>91.08794350092484</v>
      </c>
      <c r="H199" s="365">
        <v>99260</v>
      </c>
      <c r="I199" s="365">
        <v>104769</v>
      </c>
      <c r="K199" s="357"/>
    </row>
    <row r="200" spans="1:11" ht="25.5">
      <c r="A200" s="385">
        <v>18520</v>
      </c>
      <c r="B200" s="372" t="s">
        <v>200</v>
      </c>
      <c r="C200" s="365">
        <v>1194810</v>
      </c>
      <c r="D200" s="383" t="s">
        <v>1205</v>
      </c>
      <c r="E200" s="365">
        <v>455028</v>
      </c>
      <c r="F200" s="359">
        <v>38.0837120546363</v>
      </c>
      <c r="G200" s="359" t="s">
        <v>1205</v>
      </c>
      <c r="H200" s="383" t="s">
        <v>1205</v>
      </c>
      <c r="I200" s="365">
        <v>104769</v>
      </c>
      <c r="K200" s="357"/>
    </row>
    <row r="201" spans="1:11" ht="25.5">
      <c r="A201" s="394">
        <v>18524</v>
      </c>
      <c r="B201" s="390" t="s">
        <v>208</v>
      </c>
      <c r="C201" s="282">
        <v>19819</v>
      </c>
      <c r="D201" s="404" t="s">
        <v>1205</v>
      </c>
      <c r="E201" s="282">
        <v>5557</v>
      </c>
      <c r="F201" s="391">
        <v>28.038750693778695</v>
      </c>
      <c r="G201" s="391" t="s">
        <v>1205</v>
      </c>
      <c r="H201" s="404" t="s">
        <v>1205</v>
      </c>
      <c r="I201" s="282">
        <v>1217</v>
      </c>
      <c r="K201" s="357"/>
    </row>
    <row r="202" spans="1:11" ht="25.5" customHeight="1">
      <c r="A202" s="394">
        <v>18525</v>
      </c>
      <c r="B202" s="390" t="s">
        <v>209</v>
      </c>
      <c r="C202" s="282">
        <v>1174991</v>
      </c>
      <c r="D202" s="404" t="s">
        <v>1205</v>
      </c>
      <c r="E202" s="282">
        <v>449471</v>
      </c>
      <c r="F202" s="391">
        <v>38.2531440666354</v>
      </c>
      <c r="G202" s="391" t="s">
        <v>1205</v>
      </c>
      <c r="H202" s="404" t="s">
        <v>1205</v>
      </c>
      <c r="I202" s="282">
        <v>103552</v>
      </c>
      <c r="K202" s="357"/>
    </row>
    <row r="203" spans="1:12" s="357" customFormat="1" ht="12.75">
      <c r="A203" s="368"/>
      <c r="B203" s="241" t="s">
        <v>193</v>
      </c>
      <c r="C203" s="368">
        <v>50533782</v>
      </c>
      <c r="D203" s="368">
        <v>23496543</v>
      </c>
      <c r="E203" s="368">
        <v>22006828</v>
      </c>
      <c r="F203" s="355">
        <v>43.54874527301361</v>
      </c>
      <c r="G203" s="355">
        <v>93.65985455817905</v>
      </c>
      <c r="H203" s="368">
        <v>5327274</v>
      </c>
      <c r="I203" s="368">
        <v>4440481</v>
      </c>
      <c r="J203" s="176"/>
      <c r="L203" s="97"/>
    </row>
    <row r="204" spans="1:12" s="357" customFormat="1" ht="12.75">
      <c r="A204" s="253" t="s">
        <v>1516</v>
      </c>
      <c r="B204" s="377" t="s">
        <v>1603</v>
      </c>
      <c r="C204" s="368">
        <v>50533782</v>
      </c>
      <c r="D204" s="368">
        <v>23496543</v>
      </c>
      <c r="E204" s="368">
        <v>22006828</v>
      </c>
      <c r="F204" s="355">
        <v>43.54874527301361</v>
      </c>
      <c r="G204" s="355">
        <v>93.65985455817905</v>
      </c>
      <c r="H204" s="368">
        <v>5327274</v>
      </c>
      <c r="I204" s="368">
        <v>4440481</v>
      </c>
      <c r="J204" s="176"/>
      <c r="L204" s="97"/>
    </row>
    <row r="205" spans="1:12" s="357" customFormat="1" ht="12.75">
      <c r="A205" s="369" t="s">
        <v>1537</v>
      </c>
      <c r="B205" s="377" t="s">
        <v>1608</v>
      </c>
      <c r="C205" s="368">
        <v>42252172</v>
      </c>
      <c r="D205" s="368">
        <v>19917265</v>
      </c>
      <c r="E205" s="368">
        <v>18462943</v>
      </c>
      <c r="F205" s="355">
        <v>43.697026983606904</v>
      </c>
      <c r="G205" s="355">
        <v>92.69818421354539</v>
      </c>
      <c r="H205" s="368">
        <v>4600777</v>
      </c>
      <c r="I205" s="368">
        <v>3724234</v>
      </c>
      <c r="J205" s="176"/>
      <c r="L205" s="97"/>
    </row>
    <row r="206" spans="1:11" ht="12.75">
      <c r="A206" s="364">
        <v>3000</v>
      </c>
      <c r="B206" s="395" t="s">
        <v>1620</v>
      </c>
      <c r="C206" s="365">
        <v>4699792</v>
      </c>
      <c r="D206" s="365">
        <v>1367560</v>
      </c>
      <c r="E206" s="365">
        <v>1224373</v>
      </c>
      <c r="F206" s="359">
        <v>26.051642285445826</v>
      </c>
      <c r="G206" s="359">
        <v>89.52974640966393</v>
      </c>
      <c r="H206" s="365">
        <v>404217</v>
      </c>
      <c r="I206" s="365">
        <v>320015</v>
      </c>
      <c r="K206" s="357"/>
    </row>
    <row r="207" spans="1:11" ht="12.75">
      <c r="A207" s="364">
        <v>6000</v>
      </c>
      <c r="B207" s="395" t="s">
        <v>1609</v>
      </c>
      <c r="C207" s="365">
        <v>37552380</v>
      </c>
      <c r="D207" s="365">
        <v>18549705</v>
      </c>
      <c r="E207" s="365">
        <v>17238570</v>
      </c>
      <c r="F207" s="359">
        <v>45.9053993382044</v>
      </c>
      <c r="G207" s="359">
        <v>92.93177438670858</v>
      </c>
      <c r="H207" s="365">
        <v>4196560</v>
      </c>
      <c r="I207" s="365">
        <v>3404219</v>
      </c>
      <c r="K207" s="357"/>
    </row>
    <row r="208" spans="1:12" s="357" customFormat="1" ht="12.75">
      <c r="A208" s="405">
        <v>7000</v>
      </c>
      <c r="B208" s="377" t="s">
        <v>1553</v>
      </c>
      <c r="C208" s="368">
        <v>8281610</v>
      </c>
      <c r="D208" s="368">
        <v>3579278</v>
      </c>
      <c r="E208" s="368">
        <v>3543885</v>
      </c>
      <c r="F208" s="355">
        <v>42.79222276827815</v>
      </c>
      <c r="G208" s="355">
        <v>99.01116929168397</v>
      </c>
      <c r="H208" s="368">
        <v>726497</v>
      </c>
      <c r="I208" s="368">
        <v>716247</v>
      </c>
      <c r="J208" s="176"/>
      <c r="L208" s="97"/>
    </row>
    <row r="209" spans="1:11" ht="12.75">
      <c r="A209" s="259">
        <v>7100</v>
      </c>
      <c r="B209" s="372" t="s">
        <v>204</v>
      </c>
      <c r="C209" s="365">
        <v>8281610</v>
      </c>
      <c r="D209" s="365">
        <v>3579278</v>
      </c>
      <c r="E209" s="365">
        <v>3543885</v>
      </c>
      <c r="F209" s="359">
        <v>42.79222276827815</v>
      </c>
      <c r="G209" s="359">
        <v>99.01116929168397</v>
      </c>
      <c r="H209" s="365">
        <v>726497</v>
      </c>
      <c r="I209" s="365">
        <v>716247</v>
      </c>
      <c r="K209" s="357"/>
    </row>
    <row r="210" spans="1:11" ht="25.5">
      <c r="A210" s="406">
        <v>7140</v>
      </c>
      <c r="B210" s="372" t="s">
        <v>205</v>
      </c>
      <c r="C210" s="365">
        <v>8281610</v>
      </c>
      <c r="D210" s="365">
        <v>3579278</v>
      </c>
      <c r="E210" s="365">
        <v>3543885</v>
      </c>
      <c r="F210" s="359">
        <v>42.79222276827815</v>
      </c>
      <c r="G210" s="359">
        <v>99.01116929168397</v>
      </c>
      <c r="H210" s="365">
        <v>726497</v>
      </c>
      <c r="I210" s="365">
        <v>716247</v>
      </c>
      <c r="K210" s="357"/>
    </row>
    <row r="211" spans="1:12" s="357" customFormat="1" ht="12.75">
      <c r="A211" s="407"/>
      <c r="B211" s="396" t="s">
        <v>196</v>
      </c>
      <c r="C211" s="368">
        <v>10816658</v>
      </c>
      <c r="D211" s="368">
        <v>102147</v>
      </c>
      <c r="E211" s="368">
        <v>5577689</v>
      </c>
      <c r="F211" s="355">
        <v>51.56573314973997</v>
      </c>
      <c r="G211" s="355">
        <v>5460.453072532722</v>
      </c>
      <c r="H211" s="368">
        <v>-362790</v>
      </c>
      <c r="I211" s="368">
        <v>1565978</v>
      </c>
      <c r="J211" s="176"/>
      <c r="L211" s="97"/>
    </row>
    <row r="212" spans="1:12" s="357" customFormat="1" ht="12.75">
      <c r="A212" s="407"/>
      <c r="B212" s="396" t="s">
        <v>1210</v>
      </c>
      <c r="C212" s="368">
        <v>-10816658</v>
      </c>
      <c r="D212" s="368">
        <v>-102147</v>
      </c>
      <c r="E212" s="368">
        <v>-5577689</v>
      </c>
      <c r="F212" s="355">
        <v>51.56573314973997</v>
      </c>
      <c r="G212" s="355">
        <v>5460.453072532722</v>
      </c>
      <c r="H212" s="368">
        <v>362790</v>
      </c>
      <c r="I212" s="368">
        <v>-1565978</v>
      </c>
      <c r="J212" s="176"/>
      <c r="L212" s="97"/>
    </row>
    <row r="213" spans="1:11" ht="12.75">
      <c r="A213" s="258" t="s">
        <v>1568</v>
      </c>
      <c r="B213" s="395" t="s">
        <v>1623</v>
      </c>
      <c r="C213" s="365">
        <v>-10816658</v>
      </c>
      <c r="D213" s="365">
        <v>-102147</v>
      </c>
      <c r="E213" s="365">
        <v>-5577689</v>
      </c>
      <c r="F213" s="359">
        <v>51.56573314973997</v>
      </c>
      <c r="G213" s="359">
        <v>5460.453072532722</v>
      </c>
      <c r="H213" s="365">
        <v>362790</v>
      </c>
      <c r="I213" s="365">
        <v>-1565978</v>
      </c>
      <c r="K213" s="357"/>
    </row>
    <row r="214" spans="1:11" ht="25.5">
      <c r="A214" s="192"/>
      <c r="B214" s="397" t="s">
        <v>197</v>
      </c>
      <c r="C214" s="365">
        <v>-10816658</v>
      </c>
      <c r="D214" s="365">
        <v>-102147</v>
      </c>
      <c r="E214" s="365">
        <v>-5577689</v>
      </c>
      <c r="F214" s="359">
        <v>51.56573314973997</v>
      </c>
      <c r="G214" s="359">
        <v>5460.453072532722</v>
      </c>
      <c r="H214" s="365">
        <v>362790</v>
      </c>
      <c r="I214" s="365">
        <v>-1565978</v>
      </c>
      <c r="K214" s="357"/>
    </row>
    <row r="215" spans="1:11" ht="12.75">
      <c r="A215" s="366"/>
      <c r="B215" s="397"/>
      <c r="C215" s="365"/>
      <c r="D215" s="383"/>
      <c r="E215" s="383"/>
      <c r="F215" s="359"/>
      <c r="G215" s="359"/>
      <c r="H215" s="383"/>
      <c r="I215" s="383"/>
      <c r="K215" s="357"/>
    </row>
    <row r="216" spans="1:12" s="357" customFormat="1" ht="12.75">
      <c r="A216" s="386"/>
      <c r="B216" s="376" t="s">
        <v>210</v>
      </c>
      <c r="C216" s="368"/>
      <c r="D216" s="401"/>
      <c r="E216" s="401"/>
      <c r="F216" s="355"/>
      <c r="G216" s="355"/>
      <c r="H216" s="401"/>
      <c r="I216" s="401"/>
      <c r="J216" s="176"/>
      <c r="L216" s="97"/>
    </row>
    <row r="217" spans="1:12" s="357" customFormat="1" ht="12.75">
      <c r="A217" s="408"/>
      <c r="B217" s="241" t="s">
        <v>1509</v>
      </c>
      <c r="C217" s="368">
        <v>8635150</v>
      </c>
      <c r="D217" s="368">
        <v>3309950</v>
      </c>
      <c r="E217" s="368">
        <v>3892930</v>
      </c>
      <c r="F217" s="355">
        <v>45.08236683786616</v>
      </c>
      <c r="G217" s="355">
        <v>117.61295487847248</v>
      </c>
      <c r="H217" s="368">
        <v>703344</v>
      </c>
      <c r="I217" s="368">
        <v>854062</v>
      </c>
      <c r="J217" s="176"/>
      <c r="L217" s="97"/>
    </row>
    <row r="218" spans="1:12" s="357" customFormat="1" ht="12.75">
      <c r="A218" s="407"/>
      <c r="B218" s="377" t="s">
        <v>1720</v>
      </c>
      <c r="C218" s="368">
        <v>8624925</v>
      </c>
      <c r="D218" s="401" t="s">
        <v>1205</v>
      </c>
      <c r="E218" s="368">
        <v>3866383</v>
      </c>
      <c r="F218" s="355">
        <v>44.82801879436632</v>
      </c>
      <c r="G218" s="355" t="s">
        <v>1205</v>
      </c>
      <c r="H218" s="401" t="s">
        <v>1205</v>
      </c>
      <c r="I218" s="368">
        <v>854062</v>
      </c>
      <c r="J218" s="176"/>
      <c r="L218" s="97"/>
    </row>
    <row r="219" spans="1:12" s="357" customFormat="1" ht="12.75">
      <c r="A219" s="407"/>
      <c r="B219" s="377" t="s">
        <v>1722</v>
      </c>
      <c r="C219" s="368">
        <v>8624925</v>
      </c>
      <c r="D219" s="401" t="s">
        <v>1205</v>
      </c>
      <c r="E219" s="365">
        <v>3866383</v>
      </c>
      <c r="F219" s="355">
        <v>44.82801879436632</v>
      </c>
      <c r="G219" s="355" t="s">
        <v>1205</v>
      </c>
      <c r="H219" s="401" t="s">
        <v>1205</v>
      </c>
      <c r="I219" s="365">
        <v>854062</v>
      </c>
      <c r="J219" s="176"/>
      <c r="L219" s="97"/>
    </row>
    <row r="220" spans="1:11" ht="12.75">
      <c r="A220" s="379" t="s">
        <v>1721</v>
      </c>
      <c r="B220" s="380" t="s">
        <v>139</v>
      </c>
      <c r="C220" s="365">
        <v>8624925</v>
      </c>
      <c r="D220" s="383" t="s">
        <v>1205</v>
      </c>
      <c r="E220" s="365">
        <v>3866383</v>
      </c>
      <c r="F220" s="359">
        <v>44.82801879436632</v>
      </c>
      <c r="G220" s="359" t="s">
        <v>1205</v>
      </c>
      <c r="H220" s="383" t="s">
        <v>1205</v>
      </c>
      <c r="I220" s="365">
        <v>854062</v>
      </c>
      <c r="K220" s="357"/>
    </row>
    <row r="221" spans="1:11" ht="25.5">
      <c r="A221" s="381" t="s">
        <v>146</v>
      </c>
      <c r="B221" s="380" t="s">
        <v>147</v>
      </c>
      <c r="C221" s="365">
        <v>8624925</v>
      </c>
      <c r="D221" s="383" t="s">
        <v>1205</v>
      </c>
      <c r="E221" s="365">
        <v>3866383</v>
      </c>
      <c r="F221" s="359">
        <v>44.82801879436632</v>
      </c>
      <c r="G221" s="359" t="s">
        <v>1205</v>
      </c>
      <c r="H221" s="383" t="s">
        <v>1205</v>
      </c>
      <c r="I221" s="365">
        <v>854062</v>
      </c>
      <c r="K221" s="357"/>
    </row>
    <row r="222" spans="1:11" ht="38.25">
      <c r="A222" s="382" t="s">
        <v>152</v>
      </c>
      <c r="B222" s="372" t="s">
        <v>153</v>
      </c>
      <c r="C222" s="365">
        <v>8624925</v>
      </c>
      <c r="D222" s="383" t="s">
        <v>1205</v>
      </c>
      <c r="E222" s="365">
        <v>3866383</v>
      </c>
      <c r="F222" s="359">
        <v>44.82801879436632</v>
      </c>
      <c r="G222" s="359" t="s">
        <v>1205</v>
      </c>
      <c r="H222" s="383" t="s">
        <v>1205</v>
      </c>
      <c r="I222" s="365">
        <v>854062</v>
      </c>
      <c r="K222" s="357"/>
    </row>
    <row r="223" spans="1:12" s="357" customFormat="1" ht="12.75">
      <c r="A223" s="255"/>
      <c r="B223" s="387" t="s">
        <v>161</v>
      </c>
      <c r="C223" s="368">
        <v>10225</v>
      </c>
      <c r="D223" s="403" t="s">
        <v>1205</v>
      </c>
      <c r="E223" s="368">
        <v>26547</v>
      </c>
      <c r="F223" s="355">
        <v>259.6283618581907</v>
      </c>
      <c r="G223" s="355" t="s">
        <v>1205</v>
      </c>
      <c r="H223" s="403" t="s">
        <v>1205</v>
      </c>
      <c r="I223" s="368">
        <v>0</v>
      </c>
      <c r="J223" s="176"/>
      <c r="L223" s="97"/>
    </row>
    <row r="224" spans="1:11" ht="25.5">
      <c r="A224" s="259">
        <v>22400</v>
      </c>
      <c r="B224" s="372" t="s">
        <v>166</v>
      </c>
      <c r="C224" s="365">
        <v>225</v>
      </c>
      <c r="D224" s="383" t="s">
        <v>1205</v>
      </c>
      <c r="E224" s="365">
        <v>24</v>
      </c>
      <c r="F224" s="359">
        <v>10.666666666666668</v>
      </c>
      <c r="G224" s="359" t="s">
        <v>1205</v>
      </c>
      <c r="H224" s="383" t="s">
        <v>1205</v>
      </c>
      <c r="I224" s="365">
        <v>0</v>
      </c>
      <c r="K224" s="357"/>
    </row>
    <row r="225" spans="1:11" ht="12.75">
      <c r="A225" s="255">
        <v>22460</v>
      </c>
      <c r="B225" s="372" t="s">
        <v>179</v>
      </c>
      <c r="C225" s="365">
        <v>225</v>
      </c>
      <c r="D225" s="383" t="s">
        <v>1205</v>
      </c>
      <c r="E225" s="365">
        <v>24</v>
      </c>
      <c r="F225" s="359">
        <v>10.666666666666668</v>
      </c>
      <c r="G225" s="359" t="s">
        <v>1205</v>
      </c>
      <c r="H225" s="383" t="s">
        <v>1205</v>
      </c>
      <c r="I225" s="365">
        <v>0</v>
      </c>
      <c r="K225" s="357"/>
    </row>
    <row r="226" spans="1:11" ht="25.5">
      <c r="A226" s="259">
        <v>22600</v>
      </c>
      <c r="B226" s="392" t="s">
        <v>182</v>
      </c>
      <c r="C226" s="365">
        <v>10000</v>
      </c>
      <c r="D226" s="383" t="s">
        <v>1205</v>
      </c>
      <c r="E226" s="365">
        <v>26523</v>
      </c>
      <c r="F226" s="359">
        <v>265.23</v>
      </c>
      <c r="G226" s="359" t="s">
        <v>1205</v>
      </c>
      <c r="H226" s="383" t="s">
        <v>1205</v>
      </c>
      <c r="I226" s="365">
        <v>0</v>
      </c>
      <c r="K226" s="357"/>
    </row>
    <row r="227" spans="1:11" ht="25.5">
      <c r="A227" s="255">
        <v>22610</v>
      </c>
      <c r="B227" s="392" t="s">
        <v>183</v>
      </c>
      <c r="C227" s="365">
        <v>10000</v>
      </c>
      <c r="D227" s="383" t="s">
        <v>1205</v>
      </c>
      <c r="E227" s="365">
        <v>26523</v>
      </c>
      <c r="F227" s="359">
        <v>265.23</v>
      </c>
      <c r="G227" s="359" t="s">
        <v>1205</v>
      </c>
      <c r="H227" s="383" t="s">
        <v>1205</v>
      </c>
      <c r="I227" s="365">
        <v>0</v>
      </c>
      <c r="K227" s="357"/>
    </row>
    <row r="228" spans="1:12" s="357" customFormat="1" ht="12.75">
      <c r="A228" s="358"/>
      <c r="B228" s="241" t="s">
        <v>193</v>
      </c>
      <c r="C228" s="368">
        <v>7167320</v>
      </c>
      <c r="D228" s="368">
        <v>3004602</v>
      </c>
      <c r="E228" s="368">
        <v>2437588</v>
      </c>
      <c r="F228" s="355">
        <v>34.009755389741215</v>
      </c>
      <c r="G228" s="355">
        <v>81.12848224157476</v>
      </c>
      <c r="H228" s="368">
        <v>581626</v>
      </c>
      <c r="I228" s="368">
        <v>522718</v>
      </c>
      <c r="J228" s="176"/>
      <c r="L228" s="97"/>
    </row>
    <row r="229" spans="1:12" s="357" customFormat="1" ht="12.75">
      <c r="A229" s="253" t="s">
        <v>1516</v>
      </c>
      <c r="B229" s="377" t="s">
        <v>1603</v>
      </c>
      <c r="C229" s="368">
        <v>7167320</v>
      </c>
      <c r="D229" s="368">
        <v>3004602</v>
      </c>
      <c r="E229" s="368">
        <v>2437588</v>
      </c>
      <c r="F229" s="355">
        <v>34.009755389741215</v>
      </c>
      <c r="G229" s="355">
        <v>81.12848224157476</v>
      </c>
      <c r="H229" s="368">
        <v>581626</v>
      </c>
      <c r="I229" s="368">
        <v>522718</v>
      </c>
      <c r="J229" s="176"/>
      <c r="L229" s="97"/>
    </row>
    <row r="230" spans="1:12" s="357" customFormat="1" ht="12.75">
      <c r="A230" s="369" t="s">
        <v>1537</v>
      </c>
      <c r="B230" s="377" t="s">
        <v>1608</v>
      </c>
      <c r="C230" s="368">
        <v>5919236</v>
      </c>
      <c r="D230" s="368">
        <v>2498356</v>
      </c>
      <c r="E230" s="368">
        <v>2280291</v>
      </c>
      <c r="F230" s="355">
        <v>38.52340065508454</v>
      </c>
      <c r="G230" s="355">
        <v>91.27166024377631</v>
      </c>
      <c r="H230" s="368">
        <v>476004</v>
      </c>
      <c r="I230" s="368">
        <v>483674</v>
      </c>
      <c r="J230" s="176"/>
      <c r="L230" s="97"/>
    </row>
    <row r="231" spans="1:11" ht="12.75">
      <c r="A231" s="364">
        <v>3000</v>
      </c>
      <c r="B231" s="395" t="s">
        <v>1620</v>
      </c>
      <c r="C231" s="365">
        <v>55000</v>
      </c>
      <c r="D231" s="365">
        <v>26000</v>
      </c>
      <c r="E231" s="365">
        <v>11457</v>
      </c>
      <c r="F231" s="359">
        <v>20.830909090909092</v>
      </c>
      <c r="G231" s="359">
        <v>44.065384615384616</v>
      </c>
      <c r="H231" s="365">
        <v>4000</v>
      </c>
      <c r="I231" s="365">
        <v>3165</v>
      </c>
      <c r="K231" s="357"/>
    </row>
    <row r="232" spans="1:11" ht="12.75">
      <c r="A232" s="364">
        <v>6000</v>
      </c>
      <c r="B232" s="395" t="s">
        <v>1609</v>
      </c>
      <c r="C232" s="365">
        <v>5864236</v>
      </c>
      <c r="D232" s="365">
        <v>2472356</v>
      </c>
      <c r="E232" s="365">
        <v>2268834</v>
      </c>
      <c r="F232" s="359">
        <v>38.68933651374194</v>
      </c>
      <c r="G232" s="359">
        <v>91.76809488601157</v>
      </c>
      <c r="H232" s="365">
        <v>472004</v>
      </c>
      <c r="I232" s="365">
        <v>480509</v>
      </c>
      <c r="K232" s="357"/>
    </row>
    <row r="233" spans="1:12" s="357" customFormat="1" ht="12.75">
      <c r="A233" s="409">
        <v>7000</v>
      </c>
      <c r="B233" s="377" t="s">
        <v>1553</v>
      </c>
      <c r="C233" s="368">
        <v>1248084</v>
      </c>
      <c r="D233" s="368">
        <v>506246</v>
      </c>
      <c r="E233" s="368">
        <v>157297</v>
      </c>
      <c r="F233" s="355">
        <v>12.603077997955268</v>
      </c>
      <c r="G233" s="355">
        <v>31.07125784697558</v>
      </c>
      <c r="H233" s="368">
        <v>105622</v>
      </c>
      <c r="I233" s="368">
        <v>39044</v>
      </c>
      <c r="J233" s="176"/>
      <c r="L233" s="97"/>
    </row>
    <row r="234" spans="1:11" ht="12.75">
      <c r="A234" s="410">
        <v>7100</v>
      </c>
      <c r="B234" s="372" t="s">
        <v>204</v>
      </c>
      <c r="C234" s="365">
        <v>1248084</v>
      </c>
      <c r="D234" s="365">
        <v>506246</v>
      </c>
      <c r="E234" s="365">
        <v>157297</v>
      </c>
      <c r="F234" s="359">
        <v>12.603077997955268</v>
      </c>
      <c r="G234" s="359">
        <v>31.07125784697558</v>
      </c>
      <c r="H234" s="365">
        <v>105622</v>
      </c>
      <c r="I234" s="365">
        <v>39044</v>
      </c>
      <c r="K234" s="357"/>
    </row>
    <row r="235" spans="1:11" ht="25.5">
      <c r="A235" s="255">
        <v>7140</v>
      </c>
      <c r="B235" s="372" t="s">
        <v>205</v>
      </c>
      <c r="C235" s="365">
        <v>1248084</v>
      </c>
      <c r="D235" s="365">
        <v>506246</v>
      </c>
      <c r="E235" s="365">
        <v>157297</v>
      </c>
      <c r="F235" s="359">
        <v>12.603077997955268</v>
      </c>
      <c r="G235" s="359">
        <v>31.07125784697558</v>
      </c>
      <c r="H235" s="365">
        <v>105622</v>
      </c>
      <c r="I235" s="365">
        <v>39044</v>
      </c>
      <c r="K235" s="357"/>
    </row>
    <row r="236" spans="1:12" s="357" customFormat="1" ht="12.75">
      <c r="A236" s="253"/>
      <c r="B236" s="396" t="s">
        <v>196</v>
      </c>
      <c r="C236" s="368">
        <v>1467830</v>
      </c>
      <c r="D236" s="368">
        <v>305348</v>
      </c>
      <c r="E236" s="368">
        <v>1455342</v>
      </c>
      <c r="F236" s="355">
        <v>99.14922027755257</v>
      </c>
      <c r="G236" s="355">
        <v>476.61749872276874</v>
      </c>
      <c r="H236" s="368">
        <v>121718</v>
      </c>
      <c r="I236" s="368">
        <v>331344</v>
      </c>
      <c r="J236" s="176"/>
      <c r="L236" s="97"/>
    </row>
    <row r="237" spans="1:12" s="357" customFormat="1" ht="12.75">
      <c r="A237" s="408"/>
      <c r="B237" s="396" t="s">
        <v>1210</v>
      </c>
      <c r="C237" s="368">
        <v>-1467830</v>
      </c>
      <c r="D237" s="368">
        <v>-305348</v>
      </c>
      <c r="E237" s="368">
        <v>-1455342</v>
      </c>
      <c r="F237" s="355">
        <v>99.14922027755257</v>
      </c>
      <c r="G237" s="355">
        <v>476.61749872276874</v>
      </c>
      <c r="H237" s="368">
        <v>-121718</v>
      </c>
      <c r="I237" s="368">
        <v>-331344</v>
      </c>
      <c r="J237" s="176"/>
      <c r="L237" s="97"/>
    </row>
    <row r="238" spans="1:11" ht="12.75">
      <c r="A238" s="258" t="s">
        <v>1568</v>
      </c>
      <c r="B238" s="395" t="s">
        <v>1623</v>
      </c>
      <c r="C238" s="365">
        <v>-1467830</v>
      </c>
      <c r="D238" s="365">
        <v>-305348</v>
      </c>
      <c r="E238" s="365">
        <v>-1455342</v>
      </c>
      <c r="F238" s="359">
        <v>99.14922027755257</v>
      </c>
      <c r="G238" s="359">
        <v>476.61749872276874</v>
      </c>
      <c r="H238" s="365">
        <v>-121718</v>
      </c>
      <c r="I238" s="365">
        <v>-331344</v>
      </c>
      <c r="K238" s="357"/>
    </row>
    <row r="239" spans="1:11" ht="25.5">
      <c r="A239" s="358"/>
      <c r="B239" s="397" t="s">
        <v>197</v>
      </c>
      <c r="C239" s="365">
        <v>-1467830</v>
      </c>
      <c r="D239" s="365">
        <v>-305348</v>
      </c>
      <c r="E239" s="365">
        <v>-1455342</v>
      </c>
      <c r="F239" s="359">
        <v>99.14922027755257</v>
      </c>
      <c r="G239" s="359">
        <v>476.61749872276874</v>
      </c>
      <c r="H239" s="365">
        <v>-121718</v>
      </c>
      <c r="I239" s="365">
        <v>-331344</v>
      </c>
      <c r="K239" s="357"/>
    </row>
    <row r="240" spans="1:11" ht="12.75">
      <c r="A240" s="365"/>
      <c r="B240" s="397"/>
      <c r="C240" s="365"/>
      <c r="D240" s="383"/>
      <c r="E240" s="383"/>
      <c r="F240" s="359"/>
      <c r="G240" s="359"/>
      <c r="H240" s="383"/>
      <c r="I240" s="383"/>
      <c r="K240" s="357"/>
    </row>
    <row r="241" spans="1:12" s="357" customFormat="1" ht="25.5">
      <c r="A241" s="368"/>
      <c r="B241" s="399" t="s">
        <v>211</v>
      </c>
      <c r="C241" s="368"/>
      <c r="D241" s="401"/>
      <c r="E241" s="401"/>
      <c r="F241" s="355"/>
      <c r="G241" s="355"/>
      <c r="H241" s="401"/>
      <c r="I241" s="401"/>
      <c r="J241" s="176"/>
      <c r="L241" s="97"/>
    </row>
    <row r="242" spans="1:12" s="357" customFormat="1" ht="12.75">
      <c r="A242" s="368"/>
      <c r="B242" s="241" t="s">
        <v>1509</v>
      </c>
      <c r="C242" s="368">
        <v>225593916</v>
      </c>
      <c r="D242" s="368">
        <v>86481228</v>
      </c>
      <c r="E242" s="368">
        <v>101517532</v>
      </c>
      <c r="F242" s="355">
        <v>45.00011959542384</v>
      </c>
      <c r="G242" s="355">
        <v>117.38678363817867</v>
      </c>
      <c r="H242" s="368">
        <v>18371967</v>
      </c>
      <c r="I242" s="368">
        <v>22321317</v>
      </c>
      <c r="J242" s="176"/>
      <c r="L242" s="97"/>
    </row>
    <row r="243" spans="1:12" s="357" customFormat="1" ht="12.75">
      <c r="A243" s="368"/>
      <c r="B243" s="377" t="s">
        <v>1720</v>
      </c>
      <c r="C243" s="368">
        <v>225168042</v>
      </c>
      <c r="D243" s="401" t="s">
        <v>1205</v>
      </c>
      <c r="E243" s="243">
        <v>100938450</v>
      </c>
      <c r="F243" s="355">
        <v>44.828053352260355</v>
      </c>
      <c r="G243" s="355" t="s">
        <v>1205</v>
      </c>
      <c r="H243" s="401" t="s">
        <v>1205</v>
      </c>
      <c r="I243" s="243">
        <v>22296718</v>
      </c>
      <c r="J243" s="176"/>
      <c r="L243" s="97"/>
    </row>
    <row r="244" spans="1:12" s="357" customFormat="1" ht="12.75">
      <c r="A244" s="368"/>
      <c r="B244" s="377" t="s">
        <v>1722</v>
      </c>
      <c r="C244" s="368">
        <v>225168042</v>
      </c>
      <c r="D244" s="401" t="s">
        <v>1205</v>
      </c>
      <c r="E244" s="243">
        <v>100938450</v>
      </c>
      <c r="F244" s="355">
        <v>44.828053352260355</v>
      </c>
      <c r="G244" s="355" t="s">
        <v>1205</v>
      </c>
      <c r="H244" s="401" t="s">
        <v>1205</v>
      </c>
      <c r="I244" s="243">
        <v>22296718</v>
      </c>
      <c r="J244" s="176"/>
      <c r="L244" s="97"/>
    </row>
    <row r="245" spans="1:11" ht="12.75">
      <c r="A245" s="379" t="s">
        <v>1721</v>
      </c>
      <c r="B245" s="380" t="s">
        <v>139</v>
      </c>
      <c r="C245" s="365">
        <v>225168042</v>
      </c>
      <c r="D245" s="383" t="s">
        <v>1205</v>
      </c>
      <c r="E245" s="365">
        <v>100938450</v>
      </c>
      <c r="F245" s="359">
        <v>44.828053352260355</v>
      </c>
      <c r="G245" s="359" t="s">
        <v>1205</v>
      </c>
      <c r="H245" s="383" t="s">
        <v>1205</v>
      </c>
      <c r="I245" s="365">
        <v>22296718</v>
      </c>
      <c r="K245" s="357"/>
    </row>
    <row r="246" spans="1:11" ht="12.75">
      <c r="A246" s="381" t="s">
        <v>140</v>
      </c>
      <c r="B246" s="372" t="s">
        <v>141</v>
      </c>
      <c r="C246" s="365" t="s">
        <v>1205</v>
      </c>
      <c r="D246" s="383" t="s">
        <v>1205</v>
      </c>
      <c r="E246" s="365">
        <v>37</v>
      </c>
      <c r="F246" s="359" t="s">
        <v>1205</v>
      </c>
      <c r="G246" s="359" t="s">
        <v>1205</v>
      </c>
      <c r="H246" s="383" t="s">
        <v>1205</v>
      </c>
      <c r="I246" s="365">
        <v>0</v>
      </c>
      <c r="K246" s="357"/>
    </row>
    <row r="247" spans="1:9" ht="25.5" customHeight="1">
      <c r="A247" s="382" t="s">
        <v>144</v>
      </c>
      <c r="B247" s="372" t="s">
        <v>145</v>
      </c>
      <c r="C247" s="365" t="s">
        <v>1205</v>
      </c>
      <c r="D247" s="383" t="s">
        <v>1205</v>
      </c>
      <c r="E247" s="365">
        <v>37</v>
      </c>
      <c r="F247" s="359" t="s">
        <v>1205</v>
      </c>
      <c r="G247" s="359" t="s">
        <v>1205</v>
      </c>
      <c r="H247" s="383" t="s">
        <v>1205</v>
      </c>
      <c r="I247" s="365">
        <v>0</v>
      </c>
    </row>
    <row r="248" spans="1:11" ht="25.5">
      <c r="A248" s="411" t="s">
        <v>146</v>
      </c>
      <c r="B248" s="380" t="s">
        <v>147</v>
      </c>
      <c r="C248" s="365">
        <v>225168042</v>
      </c>
      <c r="D248" s="383" t="s">
        <v>1205</v>
      </c>
      <c r="E248" s="365">
        <v>100938413</v>
      </c>
      <c r="F248" s="359">
        <v>44.82803692008833</v>
      </c>
      <c r="G248" s="359" t="s">
        <v>1205</v>
      </c>
      <c r="H248" s="383" t="s">
        <v>1205</v>
      </c>
      <c r="I248" s="365">
        <v>22296718</v>
      </c>
      <c r="K248" s="357"/>
    </row>
    <row r="249" spans="1:11" ht="25.5" customHeight="1">
      <c r="A249" s="203" t="s">
        <v>154</v>
      </c>
      <c r="B249" s="372" t="s">
        <v>155</v>
      </c>
      <c r="C249" s="365">
        <v>225168042</v>
      </c>
      <c r="D249" s="383" t="s">
        <v>1205</v>
      </c>
      <c r="E249" s="365">
        <v>100938413</v>
      </c>
      <c r="F249" s="359">
        <v>44.82803692008833</v>
      </c>
      <c r="G249" s="359" t="s">
        <v>1205</v>
      </c>
      <c r="H249" s="383" t="s">
        <v>1205</v>
      </c>
      <c r="I249" s="365">
        <v>22296718</v>
      </c>
      <c r="K249" s="357"/>
    </row>
    <row r="250" spans="1:12" s="357" customFormat="1" ht="12.75">
      <c r="A250" s="255"/>
      <c r="B250" s="387" t="s">
        <v>161</v>
      </c>
      <c r="C250" s="368">
        <v>425874</v>
      </c>
      <c r="D250" s="403" t="s">
        <v>1205</v>
      </c>
      <c r="E250" s="368">
        <v>579082</v>
      </c>
      <c r="F250" s="355">
        <v>135.97495972987315</v>
      </c>
      <c r="G250" s="355" t="s">
        <v>1205</v>
      </c>
      <c r="H250" s="403" t="s">
        <v>1205</v>
      </c>
      <c r="I250" s="368">
        <v>24599</v>
      </c>
      <c r="J250" s="176"/>
      <c r="L250" s="97"/>
    </row>
    <row r="251" spans="1:12" s="357" customFormat="1" ht="25.5">
      <c r="A251" s="388">
        <v>22200</v>
      </c>
      <c r="B251" s="372" t="s">
        <v>162</v>
      </c>
      <c r="C251" s="365" t="s">
        <v>1205</v>
      </c>
      <c r="D251" s="383" t="s">
        <v>1205</v>
      </c>
      <c r="E251" s="365">
        <v>0</v>
      </c>
      <c r="F251" s="359" t="s">
        <v>1205</v>
      </c>
      <c r="G251" s="359" t="s">
        <v>1205</v>
      </c>
      <c r="H251" s="383" t="s">
        <v>1205</v>
      </c>
      <c r="I251" s="365">
        <v>0</v>
      </c>
      <c r="J251" s="176"/>
      <c r="L251" s="97"/>
    </row>
    <row r="252" spans="1:12" s="357" customFormat="1" ht="38.25">
      <c r="A252" s="388">
        <v>22300</v>
      </c>
      <c r="B252" s="372" t="s">
        <v>164</v>
      </c>
      <c r="C252" s="365" t="s">
        <v>1205</v>
      </c>
      <c r="D252" s="383" t="s">
        <v>1205</v>
      </c>
      <c r="E252" s="365">
        <v>36234</v>
      </c>
      <c r="F252" s="359" t="s">
        <v>1205</v>
      </c>
      <c r="G252" s="359" t="s">
        <v>1205</v>
      </c>
      <c r="H252" s="383" t="s">
        <v>1205</v>
      </c>
      <c r="I252" s="365">
        <v>0</v>
      </c>
      <c r="J252" s="176"/>
      <c r="L252" s="97"/>
    </row>
    <row r="253" spans="1:11" ht="25.5">
      <c r="A253" s="388">
        <v>22400</v>
      </c>
      <c r="B253" s="372" t="s">
        <v>166</v>
      </c>
      <c r="C253" s="365">
        <v>125874</v>
      </c>
      <c r="D253" s="383" t="s">
        <v>1205</v>
      </c>
      <c r="E253" s="365">
        <v>60536</v>
      </c>
      <c r="F253" s="359">
        <v>48.09253698142587</v>
      </c>
      <c r="G253" s="359" t="s">
        <v>1205</v>
      </c>
      <c r="H253" s="383" t="s">
        <v>1205</v>
      </c>
      <c r="I253" s="365">
        <v>24599</v>
      </c>
      <c r="K253" s="357"/>
    </row>
    <row r="254" spans="1:11" ht="12.75">
      <c r="A254" s="370">
        <v>22410</v>
      </c>
      <c r="B254" s="372" t="s">
        <v>167</v>
      </c>
      <c r="C254" s="365">
        <v>120000</v>
      </c>
      <c r="D254" s="383" t="s">
        <v>1205</v>
      </c>
      <c r="E254" s="365">
        <v>58625</v>
      </c>
      <c r="F254" s="359">
        <v>48.854166666666664</v>
      </c>
      <c r="G254" s="359" t="s">
        <v>1205</v>
      </c>
      <c r="H254" s="383" t="s">
        <v>1205</v>
      </c>
      <c r="I254" s="365">
        <v>24599</v>
      </c>
      <c r="K254" s="357"/>
    </row>
    <row r="255" spans="1:11" ht="12.75">
      <c r="A255" s="370">
        <v>22460</v>
      </c>
      <c r="B255" s="372" t="s">
        <v>179</v>
      </c>
      <c r="C255" s="365">
        <v>5874</v>
      </c>
      <c r="D255" s="383" t="s">
        <v>1205</v>
      </c>
      <c r="E255" s="365">
        <v>1911</v>
      </c>
      <c r="F255" s="359">
        <v>32.533197139938714</v>
      </c>
      <c r="G255" s="359" t="s">
        <v>1205</v>
      </c>
      <c r="H255" s="383" t="s">
        <v>1205</v>
      </c>
      <c r="I255" s="365">
        <v>0</v>
      </c>
      <c r="K255" s="357"/>
    </row>
    <row r="256" spans="1:11" ht="25.5">
      <c r="A256" s="388">
        <v>22600</v>
      </c>
      <c r="B256" s="392" t="s">
        <v>182</v>
      </c>
      <c r="C256" s="365">
        <v>300000</v>
      </c>
      <c r="D256" s="383" t="s">
        <v>1205</v>
      </c>
      <c r="E256" s="365">
        <v>482312</v>
      </c>
      <c r="F256" s="359">
        <v>160.77066666666667</v>
      </c>
      <c r="G256" s="359" t="s">
        <v>1205</v>
      </c>
      <c r="H256" s="383" t="s">
        <v>1205</v>
      </c>
      <c r="I256" s="365">
        <v>0</v>
      </c>
      <c r="K256" s="357"/>
    </row>
    <row r="257" spans="1:11" ht="25.5">
      <c r="A257" s="370">
        <v>22610</v>
      </c>
      <c r="B257" s="392" t="s">
        <v>183</v>
      </c>
      <c r="C257" s="365">
        <v>300000</v>
      </c>
      <c r="D257" s="383" t="s">
        <v>1205</v>
      </c>
      <c r="E257" s="365">
        <v>482312</v>
      </c>
      <c r="F257" s="359">
        <v>160.77066666666667</v>
      </c>
      <c r="G257" s="359" t="s">
        <v>1205</v>
      </c>
      <c r="H257" s="383" t="s">
        <v>1205</v>
      </c>
      <c r="I257" s="365">
        <v>0</v>
      </c>
      <c r="K257" s="357"/>
    </row>
    <row r="258" spans="1:12" s="357" customFormat="1" ht="25.5">
      <c r="A258" s="368"/>
      <c r="B258" s="377" t="s">
        <v>184</v>
      </c>
      <c r="C258" s="368" t="s">
        <v>1205</v>
      </c>
      <c r="D258" s="368" t="s">
        <v>1205</v>
      </c>
      <c r="E258" s="243">
        <v>0</v>
      </c>
      <c r="F258" s="355" t="s">
        <v>1205</v>
      </c>
      <c r="G258" s="355" t="s">
        <v>1205</v>
      </c>
      <c r="H258" s="368" t="s">
        <v>1205</v>
      </c>
      <c r="I258" s="243">
        <v>0</v>
      </c>
      <c r="J258" s="176"/>
      <c r="L258" s="97"/>
    </row>
    <row r="259" spans="1:12" s="357" customFormat="1" ht="12.75">
      <c r="A259" s="407"/>
      <c r="B259" s="241" t="s">
        <v>193</v>
      </c>
      <c r="C259" s="368">
        <v>178008725</v>
      </c>
      <c r="D259" s="368">
        <v>75251388</v>
      </c>
      <c r="E259" s="368">
        <v>72124077</v>
      </c>
      <c r="F259" s="355">
        <v>40.51715835838945</v>
      </c>
      <c r="G259" s="355">
        <v>95.84418163821775</v>
      </c>
      <c r="H259" s="368">
        <v>14018054</v>
      </c>
      <c r="I259" s="368">
        <v>14456915</v>
      </c>
      <c r="J259" s="176"/>
      <c r="L259" s="97"/>
    </row>
    <row r="260" spans="1:12" s="357" customFormat="1" ht="12.75">
      <c r="A260" s="253" t="s">
        <v>1516</v>
      </c>
      <c r="B260" s="377" t="s">
        <v>1603</v>
      </c>
      <c r="C260" s="368">
        <v>178008725</v>
      </c>
      <c r="D260" s="368">
        <v>75251388</v>
      </c>
      <c r="E260" s="368">
        <v>72124077</v>
      </c>
      <c r="F260" s="355">
        <v>40.51715835838945</v>
      </c>
      <c r="G260" s="355">
        <v>95.84418163821775</v>
      </c>
      <c r="H260" s="368">
        <v>14018054</v>
      </c>
      <c r="I260" s="368">
        <v>14456915</v>
      </c>
      <c r="J260" s="176"/>
      <c r="L260" s="97"/>
    </row>
    <row r="261" spans="1:12" s="357" customFormat="1" ht="12.75">
      <c r="A261" s="367" t="s">
        <v>1531</v>
      </c>
      <c r="B261" s="377" t="s">
        <v>1640</v>
      </c>
      <c r="C261" s="368">
        <v>472450</v>
      </c>
      <c r="D261" s="368">
        <v>344962</v>
      </c>
      <c r="E261" s="368">
        <v>176729</v>
      </c>
      <c r="F261" s="355">
        <v>37.40692136734046</v>
      </c>
      <c r="G261" s="355">
        <v>51.23143998469397</v>
      </c>
      <c r="H261" s="368">
        <v>0</v>
      </c>
      <c r="I261" s="368">
        <v>0</v>
      </c>
      <c r="J261" s="176"/>
      <c r="L261" s="97"/>
    </row>
    <row r="262" spans="1:12" s="357" customFormat="1" ht="12.75">
      <c r="A262" s="369" t="s">
        <v>1537</v>
      </c>
      <c r="B262" s="377" t="s">
        <v>1608</v>
      </c>
      <c r="C262" s="368">
        <v>143148527</v>
      </c>
      <c r="D262" s="368">
        <v>60505856</v>
      </c>
      <c r="E262" s="368">
        <v>57722609</v>
      </c>
      <c r="F262" s="355">
        <v>40.32357874000338</v>
      </c>
      <c r="G262" s="355">
        <v>95.4000369815444</v>
      </c>
      <c r="H262" s="368">
        <v>11066792</v>
      </c>
      <c r="I262" s="368">
        <v>11538683</v>
      </c>
      <c r="J262" s="176"/>
      <c r="L262" s="97"/>
    </row>
    <row r="263" spans="1:11" ht="12.75">
      <c r="A263" s="364">
        <v>6000</v>
      </c>
      <c r="B263" s="395" t="s">
        <v>1609</v>
      </c>
      <c r="C263" s="365">
        <v>143148527</v>
      </c>
      <c r="D263" s="365">
        <v>60505856</v>
      </c>
      <c r="E263" s="365">
        <v>57722609</v>
      </c>
      <c r="F263" s="359">
        <v>40.32357874000338</v>
      </c>
      <c r="G263" s="359">
        <v>95.4000369815444</v>
      </c>
      <c r="H263" s="365">
        <v>11066792</v>
      </c>
      <c r="I263" s="365">
        <v>11538683</v>
      </c>
      <c r="K263" s="357"/>
    </row>
    <row r="264" spans="1:12" s="357" customFormat="1" ht="12.75">
      <c r="A264" s="364">
        <v>7000</v>
      </c>
      <c r="B264" s="377" t="s">
        <v>1553</v>
      </c>
      <c r="C264" s="368">
        <v>34387748</v>
      </c>
      <c r="D264" s="368">
        <v>14400570</v>
      </c>
      <c r="E264" s="368">
        <v>14224739</v>
      </c>
      <c r="F264" s="355">
        <v>41.36571839481899</v>
      </c>
      <c r="G264" s="355">
        <v>98.77899972014997</v>
      </c>
      <c r="H264" s="368">
        <v>2951262</v>
      </c>
      <c r="I264" s="368">
        <v>2918232</v>
      </c>
      <c r="J264" s="176"/>
      <c r="L264" s="97"/>
    </row>
    <row r="265" spans="1:11" ht="12.75">
      <c r="A265" s="388">
        <v>7100</v>
      </c>
      <c r="B265" s="372" t="s">
        <v>204</v>
      </c>
      <c r="C265" s="365">
        <v>34387748</v>
      </c>
      <c r="D265" s="365">
        <v>14400570</v>
      </c>
      <c r="E265" s="365">
        <v>14224739</v>
      </c>
      <c r="F265" s="359">
        <v>41.36571839481899</v>
      </c>
      <c r="G265" s="359">
        <v>98.77899972014997</v>
      </c>
      <c r="H265" s="365">
        <v>2951262</v>
      </c>
      <c r="I265" s="365">
        <v>2918232</v>
      </c>
      <c r="K265" s="357"/>
    </row>
    <row r="266" spans="1:11" ht="25.5">
      <c r="A266" s="370">
        <v>7140</v>
      </c>
      <c r="B266" s="372" t="s">
        <v>205</v>
      </c>
      <c r="C266" s="365">
        <v>34387748</v>
      </c>
      <c r="D266" s="365">
        <v>14400570</v>
      </c>
      <c r="E266" s="365">
        <v>14224739</v>
      </c>
      <c r="F266" s="359">
        <v>41.36571839481899</v>
      </c>
      <c r="G266" s="359">
        <v>98.77899972014997</v>
      </c>
      <c r="H266" s="365">
        <v>2951262</v>
      </c>
      <c r="I266" s="365">
        <v>2918232</v>
      </c>
      <c r="K266" s="357"/>
    </row>
    <row r="267" spans="1:12" s="357" customFormat="1" ht="12.75">
      <c r="A267" s="407"/>
      <c r="B267" s="396" t="s">
        <v>196</v>
      </c>
      <c r="C267" s="368">
        <v>47585191</v>
      </c>
      <c r="D267" s="368">
        <v>11229840</v>
      </c>
      <c r="E267" s="368">
        <v>29393455</v>
      </c>
      <c r="F267" s="355">
        <v>61.770173413825326</v>
      </c>
      <c r="G267" s="355">
        <v>261.74420116404156</v>
      </c>
      <c r="H267" s="368">
        <v>4353913</v>
      </c>
      <c r="I267" s="368">
        <v>7864402</v>
      </c>
      <c r="J267" s="176"/>
      <c r="L267" s="97"/>
    </row>
    <row r="268" spans="1:12" s="357" customFormat="1" ht="12.75">
      <c r="A268" s="253"/>
      <c r="B268" s="396" t="s">
        <v>1210</v>
      </c>
      <c r="C268" s="368">
        <v>-10429231</v>
      </c>
      <c r="D268" s="368">
        <v>-11229840</v>
      </c>
      <c r="E268" s="368">
        <v>-29393455</v>
      </c>
      <c r="F268" s="355">
        <v>281.8372227060653</v>
      </c>
      <c r="G268" s="355">
        <v>261.74420116404156</v>
      </c>
      <c r="H268" s="368">
        <v>-4353913</v>
      </c>
      <c r="I268" s="368">
        <v>-7864402</v>
      </c>
      <c r="J268" s="176"/>
      <c r="L268" s="97"/>
    </row>
    <row r="269" spans="1:11" ht="12.75">
      <c r="A269" s="258" t="s">
        <v>1574</v>
      </c>
      <c r="B269" s="372" t="s">
        <v>1214</v>
      </c>
      <c r="C269" s="365">
        <v>-10429231</v>
      </c>
      <c r="D269" s="365">
        <v>-10429231</v>
      </c>
      <c r="E269" s="365">
        <v>-10429231</v>
      </c>
      <c r="F269" s="359">
        <v>100</v>
      </c>
      <c r="G269" s="359">
        <v>100</v>
      </c>
      <c r="H269" s="365">
        <v>0</v>
      </c>
      <c r="I269" s="365">
        <v>0</v>
      </c>
      <c r="K269" s="357"/>
    </row>
    <row r="270" spans="1:11" ht="12.75">
      <c r="A270" s="370"/>
      <c r="B270" s="372" t="s">
        <v>1664</v>
      </c>
      <c r="C270" s="365">
        <v>-10429231</v>
      </c>
      <c r="D270" s="365">
        <v>-10429231</v>
      </c>
      <c r="E270" s="365">
        <v>-10429231</v>
      </c>
      <c r="F270" s="359">
        <v>100</v>
      </c>
      <c r="G270" s="359">
        <v>100</v>
      </c>
      <c r="H270" s="365">
        <v>0</v>
      </c>
      <c r="I270" s="365">
        <v>0</v>
      </c>
      <c r="K270" s="357"/>
    </row>
    <row r="271" spans="1:11" ht="12.75">
      <c r="A271" s="258" t="s">
        <v>1568</v>
      </c>
      <c r="B271" s="395" t="s">
        <v>1623</v>
      </c>
      <c r="C271" s="365">
        <v>-37155960</v>
      </c>
      <c r="D271" s="365">
        <v>-800609</v>
      </c>
      <c r="E271" s="365">
        <v>-18964224</v>
      </c>
      <c r="F271" s="359">
        <v>51.03952098129076</v>
      </c>
      <c r="G271" s="359">
        <v>2368.7248082397273</v>
      </c>
      <c r="H271" s="365">
        <v>-4353913</v>
      </c>
      <c r="I271" s="365">
        <v>-7864402</v>
      </c>
      <c r="K271" s="357"/>
    </row>
    <row r="272" spans="1:11" ht="25.5">
      <c r="A272" s="358"/>
      <c r="B272" s="397" t="s">
        <v>197</v>
      </c>
      <c r="C272" s="365">
        <v>-37155960</v>
      </c>
      <c r="D272" s="365">
        <v>-800609</v>
      </c>
      <c r="E272" s="365">
        <v>-18964224</v>
      </c>
      <c r="F272" s="359">
        <v>51.03952098129076</v>
      </c>
      <c r="G272" s="359">
        <v>2368.7248082397273</v>
      </c>
      <c r="H272" s="365">
        <v>-4353913</v>
      </c>
      <c r="I272" s="365">
        <v>-7864402</v>
      </c>
      <c r="K272" s="357"/>
    </row>
    <row r="273" spans="1:11" ht="12.75">
      <c r="A273" s="358"/>
      <c r="B273" s="397"/>
      <c r="C273" s="365"/>
      <c r="D273" s="383"/>
      <c r="E273" s="383"/>
      <c r="F273" s="359"/>
      <c r="G273" s="359"/>
      <c r="H273" s="383"/>
      <c r="I273" s="383"/>
      <c r="K273" s="357"/>
    </row>
    <row r="274" spans="1:12" s="357" customFormat="1" ht="25.5">
      <c r="A274" s="407"/>
      <c r="B274" s="376" t="s">
        <v>212</v>
      </c>
      <c r="C274" s="368"/>
      <c r="D274" s="401"/>
      <c r="E274" s="401"/>
      <c r="F274" s="355"/>
      <c r="G274" s="355"/>
      <c r="H274" s="401"/>
      <c r="I274" s="401"/>
      <c r="J274" s="176"/>
      <c r="L274" s="97"/>
    </row>
    <row r="275" spans="1:12" s="357" customFormat="1" ht="12.75">
      <c r="A275" s="368"/>
      <c r="B275" s="241" t="s">
        <v>1509</v>
      </c>
      <c r="C275" s="368">
        <v>16909307</v>
      </c>
      <c r="D275" s="368">
        <v>7376760</v>
      </c>
      <c r="E275" s="368">
        <v>6628553</v>
      </c>
      <c r="F275" s="355">
        <v>39.20061892542373</v>
      </c>
      <c r="G275" s="355">
        <v>89.8572408482857</v>
      </c>
      <c r="H275" s="368">
        <v>1853369</v>
      </c>
      <c r="I275" s="368">
        <v>1660462</v>
      </c>
      <c r="J275" s="176"/>
      <c r="L275" s="97"/>
    </row>
    <row r="276" spans="1:12" s="357" customFormat="1" ht="12.75">
      <c r="A276" s="368"/>
      <c r="B276" s="387" t="s">
        <v>161</v>
      </c>
      <c r="C276" s="368">
        <v>555335</v>
      </c>
      <c r="D276" s="368">
        <v>231390</v>
      </c>
      <c r="E276" s="368">
        <v>175239</v>
      </c>
      <c r="F276" s="355">
        <v>31.555547552378293</v>
      </c>
      <c r="G276" s="355">
        <v>75.73317775184752</v>
      </c>
      <c r="H276" s="368">
        <v>46278</v>
      </c>
      <c r="I276" s="368">
        <v>52186</v>
      </c>
      <c r="J276" s="176"/>
      <c r="L276" s="97"/>
    </row>
    <row r="277" spans="1:11" ht="25.5">
      <c r="A277" s="388">
        <v>22400</v>
      </c>
      <c r="B277" s="372" t="s">
        <v>166</v>
      </c>
      <c r="C277" s="365">
        <v>555335</v>
      </c>
      <c r="D277" s="383" t="s">
        <v>1205</v>
      </c>
      <c r="E277" s="365">
        <v>175239</v>
      </c>
      <c r="F277" s="359">
        <v>31.555547552378293</v>
      </c>
      <c r="G277" s="359" t="s">
        <v>1205</v>
      </c>
      <c r="H277" s="383" t="s">
        <v>1205</v>
      </c>
      <c r="I277" s="365">
        <v>52186</v>
      </c>
      <c r="K277" s="357"/>
    </row>
    <row r="278" spans="1:11" ht="38.25">
      <c r="A278" s="370">
        <v>22420</v>
      </c>
      <c r="B278" s="372" t="s">
        <v>169</v>
      </c>
      <c r="C278" s="365" t="s">
        <v>1205</v>
      </c>
      <c r="D278" s="383" t="s">
        <v>1205</v>
      </c>
      <c r="E278" s="365">
        <v>4</v>
      </c>
      <c r="F278" s="359" t="s">
        <v>1205</v>
      </c>
      <c r="G278" s="359" t="s">
        <v>1205</v>
      </c>
      <c r="H278" s="383" t="s">
        <v>1205</v>
      </c>
      <c r="I278" s="365">
        <v>4</v>
      </c>
      <c r="K278" s="357"/>
    </row>
    <row r="279" spans="1:11" ht="25.5">
      <c r="A279" s="370">
        <v>22440</v>
      </c>
      <c r="B279" s="392" t="s">
        <v>175</v>
      </c>
      <c r="C279" s="365">
        <v>555335</v>
      </c>
      <c r="D279" s="383" t="s">
        <v>1205</v>
      </c>
      <c r="E279" s="365">
        <v>174564</v>
      </c>
      <c r="F279" s="359">
        <v>31.433999297721193</v>
      </c>
      <c r="G279" s="359" t="s">
        <v>1205</v>
      </c>
      <c r="H279" s="383" t="s">
        <v>1205</v>
      </c>
      <c r="I279" s="365">
        <v>52182</v>
      </c>
      <c r="K279" s="357"/>
    </row>
    <row r="280" spans="1:11" ht="51">
      <c r="A280" s="385">
        <v>22470</v>
      </c>
      <c r="B280" s="392" t="s">
        <v>180</v>
      </c>
      <c r="C280" s="365" t="s">
        <v>1205</v>
      </c>
      <c r="D280" s="383" t="s">
        <v>1205</v>
      </c>
      <c r="E280" s="365">
        <v>671</v>
      </c>
      <c r="F280" s="359" t="s">
        <v>1205</v>
      </c>
      <c r="G280" s="359" t="s">
        <v>1205</v>
      </c>
      <c r="H280" s="383" t="s">
        <v>1205</v>
      </c>
      <c r="I280" s="365">
        <v>0</v>
      </c>
      <c r="K280" s="357"/>
    </row>
    <row r="281" spans="1:12" s="357" customFormat="1" ht="25.5">
      <c r="A281" s="368"/>
      <c r="B281" s="377" t="s">
        <v>184</v>
      </c>
      <c r="C281" s="368">
        <v>129110</v>
      </c>
      <c r="D281" s="368">
        <v>53800</v>
      </c>
      <c r="E281" s="368">
        <v>47681</v>
      </c>
      <c r="F281" s="355">
        <v>36.93052435907366</v>
      </c>
      <c r="G281" s="355">
        <v>88.62639405204462</v>
      </c>
      <c r="H281" s="368">
        <v>10760</v>
      </c>
      <c r="I281" s="368">
        <v>10595</v>
      </c>
      <c r="J281" s="176"/>
      <c r="L281" s="97"/>
    </row>
    <row r="282" spans="1:12" s="357" customFormat="1" ht="12.75">
      <c r="A282" s="368"/>
      <c r="B282" s="377" t="s">
        <v>1626</v>
      </c>
      <c r="C282" s="368">
        <v>16224862</v>
      </c>
      <c r="D282" s="368">
        <v>7091570</v>
      </c>
      <c r="E282" s="368">
        <v>6405633</v>
      </c>
      <c r="F282" s="355">
        <v>39.48035428591011</v>
      </c>
      <c r="G282" s="355">
        <v>90.32743102021132</v>
      </c>
      <c r="H282" s="368">
        <v>1796331</v>
      </c>
      <c r="I282" s="368">
        <v>1597681</v>
      </c>
      <c r="J282" s="176"/>
      <c r="L282" s="97"/>
    </row>
    <row r="283" spans="1:11" ht="12.75">
      <c r="A283" s="364">
        <v>18000</v>
      </c>
      <c r="B283" s="380" t="s">
        <v>1627</v>
      </c>
      <c r="C283" s="365">
        <v>16224862</v>
      </c>
      <c r="D283" s="365">
        <v>7091570</v>
      </c>
      <c r="E283" s="365">
        <v>6405633</v>
      </c>
      <c r="F283" s="359">
        <v>39.48035428591011</v>
      </c>
      <c r="G283" s="359">
        <v>90.32743102021132</v>
      </c>
      <c r="H283" s="365">
        <v>1796331</v>
      </c>
      <c r="I283" s="365">
        <v>1597681</v>
      </c>
      <c r="K283" s="357"/>
    </row>
    <row r="284" spans="1:11" ht="25.5">
      <c r="A284" s="388">
        <v>18200</v>
      </c>
      <c r="B284" s="372" t="s">
        <v>185</v>
      </c>
      <c r="C284" s="365">
        <v>1026209</v>
      </c>
      <c r="D284" s="365">
        <v>427585</v>
      </c>
      <c r="E284" s="365">
        <v>427585</v>
      </c>
      <c r="F284" s="359">
        <v>41.66646365408996</v>
      </c>
      <c r="G284" s="359">
        <v>100</v>
      </c>
      <c r="H284" s="365">
        <v>85517</v>
      </c>
      <c r="I284" s="365">
        <v>85517</v>
      </c>
      <c r="K284" s="357"/>
    </row>
    <row r="285" spans="1:11" ht="12.75">
      <c r="A285" s="370">
        <v>18210</v>
      </c>
      <c r="B285" s="372" t="s">
        <v>186</v>
      </c>
      <c r="C285" s="365">
        <v>1026209</v>
      </c>
      <c r="D285" s="383" t="s">
        <v>1205</v>
      </c>
      <c r="E285" s="365">
        <v>427585</v>
      </c>
      <c r="F285" s="359">
        <v>41.66646365408996</v>
      </c>
      <c r="G285" s="359" t="s">
        <v>1205</v>
      </c>
      <c r="H285" s="383" t="s">
        <v>1205</v>
      </c>
      <c r="I285" s="365">
        <v>85517</v>
      </c>
      <c r="K285" s="357"/>
    </row>
    <row r="286" spans="1:11" ht="51">
      <c r="A286" s="257">
        <v>18211</v>
      </c>
      <c r="B286" s="390" t="s">
        <v>187</v>
      </c>
      <c r="C286" s="282">
        <v>1026209</v>
      </c>
      <c r="D286" s="404" t="s">
        <v>1205</v>
      </c>
      <c r="E286" s="282">
        <v>427585</v>
      </c>
      <c r="F286" s="391">
        <v>41.66646365408996</v>
      </c>
      <c r="G286" s="391" t="s">
        <v>1205</v>
      </c>
      <c r="H286" s="404" t="s">
        <v>1205</v>
      </c>
      <c r="I286" s="282">
        <v>85517</v>
      </c>
      <c r="K286" s="357"/>
    </row>
    <row r="287" spans="1:11" ht="12.75">
      <c r="A287" s="388">
        <v>18500</v>
      </c>
      <c r="B287" s="372" t="s">
        <v>199</v>
      </c>
      <c r="C287" s="365">
        <v>15198653</v>
      </c>
      <c r="D287" s="365">
        <v>6663985</v>
      </c>
      <c r="E287" s="365">
        <v>5978048</v>
      </c>
      <c r="F287" s="359">
        <v>39.33274876398586</v>
      </c>
      <c r="G287" s="359">
        <v>89.70680456213512</v>
      </c>
      <c r="H287" s="365">
        <v>1710814</v>
      </c>
      <c r="I287" s="365">
        <v>1512164</v>
      </c>
      <c r="K287" s="357"/>
    </row>
    <row r="288" spans="1:11" ht="25.5">
      <c r="A288" s="370">
        <v>18520</v>
      </c>
      <c r="B288" s="372" t="s">
        <v>200</v>
      </c>
      <c r="C288" s="365">
        <v>15198653</v>
      </c>
      <c r="D288" s="383" t="s">
        <v>1205</v>
      </c>
      <c r="E288" s="365">
        <v>5978048</v>
      </c>
      <c r="F288" s="359">
        <v>39.33274876398586</v>
      </c>
      <c r="G288" s="359" t="s">
        <v>1205</v>
      </c>
      <c r="H288" s="383" t="s">
        <v>1205</v>
      </c>
      <c r="I288" s="365">
        <v>1512164</v>
      </c>
      <c r="K288" s="357"/>
    </row>
    <row r="289" spans="1:11" ht="25.5">
      <c r="A289" s="257">
        <v>18526</v>
      </c>
      <c r="B289" s="390" t="s">
        <v>881</v>
      </c>
      <c r="C289" s="282">
        <v>11324517</v>
      </c>
      <c r="D289" s="404" t="s">
        <v>1205</v>
      </c>
      <c r="E289" s="282">
        <v>4454243</v>
      </c>
      <c r="F289" s="391">
        <v>39.33274152001361</v>
      </c>
      <c r="G289" s="391" t="s">
        <v>1205</v>
      </c>
      <c r="H289" s="404" t="s">
        <v>1205</v>
      </c>
      <c r="I289" s="282">
        <v>1126713</v>
      </c>
      <c r="K289" s="357"/>
    </row>
    <row r="290" spans="1:11" ht="25.5" customHeight="1">
      <c r="A290" s="257">
        <v>18527</v>
      </c>
      <c r="B290" s="390" t="s">
        <v>882</v>
      </c>
      <c r="C290" s="282">
        <v>784250</v>
      </c>
      <c r="D290" s="404" t="s">
        <v>1205</v>
      </c>
      <c r="E290" s="282">
        <v>308468</v>
      </c>
      <c r="F290" s="391">
        <v>39.332865795345874</v>
      </c>
      <c r="G290" s="391" t="s">
        <v>1205</v>
      </c>
      <c r="H290" s="404" t="s">
        <v>1205</v>
      </c>
      <c r="I290" s="282">
        <v>78028</v>
      </c>
      <c r="K290" s="357"/>
    </row>
    <row r="291" spans="1:11" ht="25.5" customHeight="1">
      <c r="A291" s="257">
        <v>18528</v>
      </c>
      <c r="B291" s="390" t="s">
        <v>883</v>
      </c>
      <c r="C291" s="282">
        <v>113990</v>
      </c>
      <c r="D291" s="404" t="s">
        <v>1205</v>
      </c>
      <c r="E291" s="282">
        <v>44835</v>
      </c>
      <c r="F291" s="391">
        <v>39.33239757873498</v>
      </c>
      <c r="G291" s="391" t="s">
        <v>1205</v>
      </c>
      <c r="H291" s="404" t="s">
        <v>1205</v>
      </c>
      <c r="I291" s="282">
        <v>11341</v>
      </c>
      <c r="K291" s="357"/>
    </row>
    <row r="292" spans="1:11" ht="38.25">
      <c r="A292" s="257">
        <v>18529</v>
      </c>
      <c r="B292" s="390" t="s">
        <v>884</v>
      </c>
      <c r="C292" s="282">
        <v>2975896</v>
      </c>
      <c r="D292" s="404" t="s">
        <v>1205</v>
      </c>
      <c r="E292" s="282">
        <v>1170502</v>
      </c>
      <c r="F292" s="391">
        <v>39.332758940500604</v>
      </c>
      <c r="G292" s="391" t="s">
        <v>1205</v>
      </c>
      <c r="H292" s="404" t="s">
        <v>1205</v>
      </c>
      <c r="I292" s="282">
        <v>296082</v>
      </c>
      <c r="K292" s="357"/>
    </row>
    <row r="293" spans="1:12" s="357" customFormat="1" ht="12.75">
      <c r="A293" s="407"/>
      <c r="B293" s="241" t="s">
        <v>193</v>
      </c>
      <c r="C293" s="368">
        <v>15959152</v>
      </c>
      <c r="D293" s="368">
        <v>6897335</v>
      </c>
      <c r="E293" s="368">
        <v>5788884</v>
      </c>
      <c r="F293" s="355">
        <v>36.27313030166014</v>
      </c>
      <c r="G293" s="355">
        <v>83.92928573137306</v>
      </c>
      <c r="H293" s="368">
        <v>1373944</v>
      </c>
      <c r="I293" s="368">
        <v>1492636</v>
      </c>
      <c r="J293" s="176"/>
      <c r="L293" s="97"/>
    </row>
    <row r="294" spans="1:12" s="357" customFormat="1" ht="12.75">
      <c r="A294" s="253" t="s">
        <v>1516</v>
      </c>
      <c r="B294" s="377" t="s">
        <v>1603</v>
      </c>
      <c r="C294" s="368">
        <v>15314152</v>
      </c>
      <c r="D294" s="368">
        <v>6386369</v>
      </c>
      <c r="E294" s="368">
        <v>5395511</v>
      </c>
      <c r="F294" s="355">
        <v>35.23218915418888</v>
      </c>
      <c r="G294" s="355">
        <v>84.484798795685</v>
      </c>
      <c r="H294" s="368">
        <v>1330423</v>
      </c>
      <c r="I294" s="368">
        <v>1451207</v>
      </c>
      <c r="J294" s="176"/>
      <c r="L294" s="97"/>
    </row>
    <row r="295" spans="1:12" s="357" customFormat="1" ht="12.75">
      <c r="A295" s="192" t="s">
        <v>1518</v>
      </c>
      <c r="B295" s="377" t="s">
        <v>1604</v>
      </c>
      <c r="C295" s="368">
        <v>15202012</v>
      </c>
      <c r="D295" s="368">
        <v>6324205</v>
      </c>
      <c r="E295" s="368">
        <v>5333347</v>
      </c>
      <c r="F295" s="355">
        <v>35.083165307329054</v>
      </c>
      <c r="G295" s="355">
        <v>84.33229156866358</v>
      </c>
      <c r="H295" s="368">
        <v>1268259</v>
      </c>
      <c r="I295" s="368">
        <v>1389043</v>
      </c>
      <c r="J295" s="176"/>
      <c r="L295" s="97"/>
    </row>
    <row r="296" spans="1:11" ht="12.75">
      <c r="A296" s="364">
        <v>1000</v>
      </c>
      <c r="B296" s="395" t="s">
        <v>194</v>
      </c>
      <c r="C296" s="365">
        <v>9630453</v>
      </c>
      <c r="D296" s="365">
        <v>4066360</v>
      </c>
      <c r="E296" s="365">
        <v>3345891</v>
      </c>
      <c r="F296" s="359">
        <v>34.7428205090664</v>
      </c>
      <c r="G296" s="359">
        <v>82.28221308492117</v>
      </c>
      <c r="H296" s="365">
        <v>794872</v>
      </c>
      <c r="I296" s="365">
        <v>789856</v>
      </c>
      <c r="K296" s="357"/>
    </row>
    <row r="297" spans="1:11" ht="12.75">
      <c r="A297" s="366">
        <v>1100</v>
      </c>
      <c r="B297" s="395" t="s">
        <v>195</v>
      </c>
      <c r="C297" s="365">
        <v>6998751</v>
      </c>
      <c r="D297" s="365">
        <v>2916150</v>
      </c>
      <c r="E297" s="365">
        <v>2539762</v>
      </c>
      <c r="F297" s="359">
        <v>36.2887892425377</v>
      </c>
      <c r="G297" s="359">
        <v>87.0929821854157</v>
      </c>
      <c r="H297" s="365">
        <v>583230</v>
      </c>
      <c r="I297" s="365">
        <v>589472</v>
      </c>
      <c r="K297" s="357"/>
    </row>
    <row r="298" spans="1:11" ht="12.75">
      <c r="A298" s="364">
        <v>2000</v>
      </c>
      <c r="B298" s="395" t="s">
        <v>1607</v>
      </c>
      <c r="C298" s="365">
        <v>5571559</v>
      </c>
      <c r="D298" s="365">
        <v>2257845</v>
      </c>
      <c r="E298" s="365">
        <v>1987456</v>
      </c>
      <c r="F298" s="359">
        <v>35.671452101646956</v>
      </c>
      <c r="G298" s="359">
        <v>88.02446580699737</v>
      </c>
      <c r="H298" s="365">
        <v>473387</v>
      </c>
      <c r="I298" s="365">
        <v>599187</v>
      </c>
      <c r="K298" s="357"/>
    </row>
    <row r="299" spans="1:12" s="357" customFormat="1" ht="12.75">
      <c r="A299" s="367" t="s">
        <v>1531</v>
      </c>
      <c r="B299" s="377" t="s">
        <v>1640</v>
      </c>
      <c r="C299" s="368">
        <v>112140</v>
      </c>
      <c r="D299" s="368">
        <v>62164</v>
      </c>
      <c r="E299" s="368">
        <v>62164</v>
      </c>
      <c r="F299" s="355">
        <v>55.434278580345996</v>
      </c>
      <c r="G299" s="355">
        <v>0</v>
      </c>
      <c r="H299" s="368">
        <v>62164</v>
      </c>
      <c r="I299" s="368">
        <v>62164</v>
      </c>
      <c r="J299" s="176"/>
      <c r="L299" s="97"/>
    </row>
    <row r="300" spans="1:12" s="357" customFormat="1" ht="12.75">
      <c r="A300" s="253" t="s">
        <v>1557</v>
      </c>
      <c r="B300" s="377" t="s">
        <v>1558</v>
      </c>
      <c r="C300" s="368">
        <v>645000</v>
      </c>
      <c r="D300" s="368">
        <v>510966</v>
      </c>
      <c r="E300" s="368">
        <v>393373</v>
      </c>
      <c r="F300" s="355">
        <v>60.98806201550387</v>
      </c>
      <c r="G300" s="355">
        <v>76.98613997800246</v>
      </c>
      <c r="H300" s="368">
        <v>43521</v>
      </c>
      <c r="I300" s="368">
        <v>41429</v>
      </c>
      <c r="J300" s="176"/>
      <c r="L300" s="97"/>
    </row>
    <row r="301" spans="1:12" s="357" customFormat="1" ht="12.75">
      <c r="A301" s="192" t="s">
        <v>1559</v>
      </c>
      <c r="B301" s="377" t="s">
        <v>1610</v>
      </c>
      <c r="C301" s="368">
        <v>645000</v>
      </c>
      <c r="D301" s="368">
        <v>510966</v>
      </c>
      <c r="E301" s="368">
        <v>393373</v>
      </c>
      <c r="F301" s="355">
        <v>60.98806201550387</v>
      </c>
      <c r="G301" s="355">
        <v>76.98613997800246</v>
      </c>
      <c r="H301" s="368">
        <v>43521</v>
      </c>
      <c r="I301" s="368">
        <v>41429</v>
      </c>
      <c r="J301" s="176"/>
      <c r="L301" s="97"/>
    </row>
    <row r="302" spans="1:12" s="357" customFormat="1" ht="12.75">
      <c r="A302" s="407"/>
      <c r="B302" s="396" t="s">
        <v>196</v>
      </c>
      <c r="C302" s="368">
        <v>950155</v>
      </c>
      <c r="D302" s="368">
        <v>479425</v>
      </c>
      <c r="E302" s="368">
        <v>839669</v>
      </c>
      <c r="F302" s="355">
        <v>88.37179197078372</v>
      </c>
      <c r="G302" s="355">
        <v>0</v>
      </c>
      <c r="H302" s="368">
        <v>479425</v>
      </c>
      <c r="I302" s="368">
        <v>167826</v>
      </c>
      <c r="J302" s="176"/>
      <c r="L302" s="97"/>
    </row>
    <row r="303" spans="1:12" s="357" customFormat="1" ht="12.75">
      <c r="A303" s="407"/>
      <c r="B303" s="396" t="s">
        <v>1210</v>
      </c>
      <c r="C303" s="368">
        <v>-950155</v>
      </c>
      <c r="D303" s="368">
        <v>-479425</v>
      </c>
      <c r="E303" s="368">
        <v>-839669</v>
      </c>
      <c r="F303" s="355">
        <v>88.37179197078372</v>
      </c>
      <c r="G303" s="355">
        <v>0</v>
      </c>
      <c r="H303" s="368">
        <v>-479425</v>
      </c>
      <c r="I303" s="368">
        <v>-167826</v>
      </c>
      <c r="J303" s="176"/>
      <c r="L303" s="97"/>
    </row>
    <row r="304" spans="1:11" ht="12.75">
      <c r="A304" s="258" t="s">
        <v>1574</v>
      </c>
      <c r="B304" s="372" t="s">
        <v>1214</v>
      </c>
      <c r="C304" s="365">
        <v>-950155</v>
      </c>
      <c r="D304" s="365">
        <v>-479425</v>
      </c>
      <c r="E304" s="365">
        <v>-479425</v>
      </c>
      <c r="F304" s="359">
        <v>50.45755692492278</v>
      </c>
      <c r="G304" s="359">
        <v>0</v>
      </c>
      <c r="H304" s="365">
        <v>-479425</v>
      </c>
      <c r="I304" s="365">
        <v>-479425</v>
      </c>
      <c r="K304" s="357"/>
    </row>
    <row r="305" spans="1:11" ht="12.75">
      <c r="A305" s="366"/>
      <c r="B305" s="372" t="s">
        <v>1664</v>
      </c>
      <c r="C305" s="365">
        <v>-950155</v>
      </c>
      <c r="D305" s="365">
        <v>-479425</v>
      </c>
      <c r="E305" s="365">
        <v>-479425</v>
      </c>
      <c r="F305" s="359">
        <v>50.45755692492278</v>
      </c>
      <c r="G305" s="359">
        <v>0</v>
      </c>
      <c r="H305" s="365">
        <v>-479425</v>
      </c>
      <c r="I305" s="365">
        <v>-479425</v>
      </c>
      <c r="K305" s="357"/>
    </row>
    <row r="306" spans="1:11" ht="12.75">
      <c r="A306" s="258" t="s">
        <v>1568</v>
      </c>
      <c r="B306" s="395" t="s">
        <v>1623</v>
      </c>
      <c r="C306" s="365" t="s">
        <v>1205</v>
      </c>
      <c r="D306" s="365">
        <v>0</v>
      </c>
      <c r="E306" s="365">
        <v>-360244</v>
      </c>
      <c r="F306" s="359">
        <v>0</v>
      </c>
      <c r="G306" s="359">
        <v>0</v>
      </c>
      <c r="H306" s="365">
        <v>0</v>
      </c>
      <c r="I306" s="365">
        <v>311599</v>
      </c>
      <c r="K306" s="357"/>
    </row>
    <row r="307" spans="1:11" ht="25.5">
      <c r="A307" s="358"/>
      <c r="B307" s="397" t="s">
        <v>197</v>
      </c>
      <c r="C307" s="365" t="s">
        <v>1205</v>
      </c>
      <c r="D307" s="365">
        <v>0</v>
      </c>
      <c r="E307" s="365">
        <v>-360244</v>
      </c>
      <c r="F307" s="359">
        <v>0</v>
      </c>
      <c r="G307" s="359">
        <v>0</v>
      </c>
      <c r="H307" s="365">
        <v>0</v>
      </c>
      <c r="I307" s="365">
        <v>311599</v>
      </c>
      <c r="K307" s="357"/>
    </row>
    <row r="308" spans="2:9" ht="12.75">
      <c r="B308" s="412"/>
      <c r="C308" s="413"/>
      <c r="D308" s="413"/>
      <c r="E308" s="414"/>
      <c r="F308" s="414"/>
      <c r="G308" s="414"/>
      <c r="H308" s="414"/>
      <c r="I308" s="97"/>
    </row>
    <row r="309" spans="2:9" ht="12.75">
      <c r="B309" s="412"/>
      <c r="C309" s="413"/>
      <c r="D309" s="413"/>
      <c r="E309" s="414"/>
      <c r="F309" s="414"/>
      <c r="G309" s="414"/>
      <c r="H309" s="414"/>
      <c r="I309" s="97"/>
    </row>
    <row r="310" spans="2:9" ht="12.75">
      <c r="B310" s="412"/>
      <c r="C310" s="413"/>
      <c r="D310" s="413"/>
      <c r="E310" s="414"/>
      <c r="F310" s="414"/>
      <c r="G310" s="414"/>
      <c r="H310" s="414"/>
      <c r="I310" s="97"/>
    </row>
    <row r="311" spans="1:9" ht="12.75">
      <c r="A311" s="103" t="s">
        <v>885</v>
      </c>
      <c r="B311" s="101"/>
      <c r="F311" s="221"/>
      <c r="G311" s="221"/>
      <c r="I311" s="221" t="s">
        <v>886</v>
      </c>
    </row>
    <row r="312" spans="1:9" ht="12.75">
      <c r="A312" s="103"/>
      <c r="B312" s="101"/>
      <c r="F312" s="221"/>
      <c r="G312" s="221"/>
      <c r="I312" s="97"/>
    </row>
    <row r="313" spans="1:9" ht="12.75">
      <c r="A313" s="103"/>
      <c r="B313" s="101"/>
      <c r="F313" s="221"/>
      <c r="G313" s="221"/>
      <c r="I313" s="97"/>
    </row>
    <row r="314" spans="1:9" ht="12" customHeight="1">
      <c r="A314" s="103"/>
      <c r="B314" s="415"/>
      <c r="F314" s="221"/>
      <c r="G314" s="416"/>
      <c r="H314" s="416"/>
      <c r="I314" s="97"/>
    </row>
    <row r="315" spans="6:9" ht="12.75">
      <c r="F315" s="221"/>
      <c r="G315" s="416"/>
      <c r="H315" s="416"/>
      <c r="I315" s="97"/>
    </row>
    <row r="316" spans="6:9" ht="12.75">
      <c r="F316" s="221"/>
      <c r="G316" s="416"/>
      <c r="H316" s="416"/>
      <c r="I316" s="97"/>
    </row>
    <row r="317" spans="1:9" ht="12.75">
      <c r="A317" s="106" t="s">
        <v>1220</v>
      </c>
      <c r="F317" s="226"/>
      <c r="G317" s="226"/>
      <c r="H317" s="226"/>
      <c r="I317" s="97"/>
    </row>
    <row r="318" spans="2:9" ht="12.75">
      <c r="B318" s="417"/>
      <c r="C318" s="418"/>
      <c r="E318" s="348"/>
      <c r="G318" s="221"/>
      <c r="I318" s="97"/>
    </row>
    <row r="319" spans="2:9" ht="12.75">
      <c r="B319" s="417"/>
      <c r="C319" s="418"/>
      <c r="E319" s="348"/>
      <c r="G319" s="221"/>
      <c r="I319" s="97"/>
    </row>
    <row r="320" spans="2:9" ht="12.75">
      <c r="B320" s="417"/>
      <c r="C320" s="418"/>
      <c r="E320" s="348"/>
      <c r="G320" s="221"/>
      <c r="I320" s="97"/>
    </row>
    <row r="321" spans="2:9" ht="12.75">
      <c r="B321" s="417"/>
      <c r="C321" s="418"/>
      <c r="E321" s="348"/>
      <c r="G321" s="221"/>
      <c r="I321" s="97"/>
    </row>
    <row r="322" spans="2:9" ht="12.75">
      <c r="B322" s="417"/>
      <c r="C322" s="418"/>
      <c r="E322" s="348"/>
      <c r="G322" s="221"/>
      <c r="I322" s="97"/>
    </row>
    <row r="323" spans="2:9" ht="12.75">
      <c r="B323" s="417"/>
      <c r="C323" s="418"/>
      <c r="E323" s="348"/>
      <c r="G323" s="221"/>
      <c r="I323" s="97"/>
    </row>
    <row r="324" spans="2:9" ht="12.75">
      <c r="B324" s="417"/>
      <c r="C324" s="418"/>
      <c r="E324" s="348"/>
      <c r="G324" s="221"/>
      <c r="I324" s="97"/>
    </row>
    <row r="325" spans="2:9" ht="12.75">
      <c r="B325" s="417"/>
      <c r="C325" s="418"/>
      <c r="E325" s="348"/>
      <c r="G325" s="221"/>
      <c r="I325" s="97"/>
    </row>
    <row r="326" spans="2:9" ht="12.75">
      <c r="B326" s="417"/>
      <c r="C326" s="418"/>
      <c r="E326" s="348"/>
      <c r="G326" s="221"/>
      <c r="I326" s="97"/>
    </row>
    <row r="327" spans="2:9" ht="12.75">
      <c r="B327" s="417"/>
      <c r="C327" s="418"/>
      <c r="E327" s="348"/>
      <c r="G327" s="221"/>
      <c r="I327" s="97"/>
    </row>
    <row r="328" spans="2:9" ht="12.75">
      <c r="B328" s="417"/>
      <c r="C328" s="418"/>
      <c r="E328" s="348"/>
      <c r="G328" s="221"/>
      <c r="I328" s="97"/>
    </row>
    <row r="329" spans="2:9" ht="12.75">
      <c r="B329" s="417"/>
      <c r="C329" s="418"/>
      <c r="E329" s="348"/>
      <c r="G329" s="221"/>
      <c r="I329" s="97"/>
    </row>
    <row r="330" spans="2:9" ht="12.75">
      <c r="B330" s="417"/>
      <c r="C330" s="418"/>
      <c r="E330" s="348"/>
      <c r="G330" s="221"/>
      <c r="I330" s="97"/>
    </row>
    <row r="331" spans="2:9" ht="12.75">
      <c r="B331" s="417"/>
      <c r="C331" s="418"/>
      <c r="E331" s="348"/>
      <c r="G331" s="221"/>
      <c r="I331" s="97"/>
    </row>
    <row r="332" spans="2:9" ht="12.75">
      <c r="B332" s="417"/>
      <c r="C332" s="418"/>
      <c r="E332" s="348"/>
      <c r="G332" s="221"/>
      <c r="I332" s="97"/>
    </row>
    <row r="333" spans="2:9" ht="12.75">
      <c r="B333" s="417"/>
      <c r="C333" s="418"/>
      <c r="E333" s="348"/>
      <c r="G333" s="221"/>
      <c r="I333" s="97"/>
    </row>
    <row r="334" spans="2:9" ht="12.75">
      <c r="B334" s="417"/>
      <c r="C334" s="418"/>
      <c r="E334" s="348"/>
      <c r="G334" s="221"/>
      <c r="I334" s="97"/>
    </row>
    <row r="335" spans="2:9" ht="12.75">
      <c r="B335" s="417"/>
      <c r="C335" s="418"/>
      <c r="E335" s="348"/>
      <c r="G335" s="221"/>
      <c r="I335" s="97"/>
    </row>
    <row r="336" spans="2:9" ht="12.75">
      <c r="B336" s="417"/>
      <c r="C336" s="418"/>
      <c r="E336" s="348"/>
      <c r="G336" s="221"/>
      <c r="I336" s="97"/>
    </row>
    <row r="337" spans="2:9" ht="12.75">
      <c r="B337" s="417"/>
      <c r="C337" s="418"/>
      <c r="E337" s="348"/>
      <c r="G337" s="221"/>
      <c r="I337" s="97"/>
    </row>
    <row r="338" spans="2:9" ht="12.75">
      <c r="B338" s="417"/>
      <c r="C338" s="418"/>
      <c r="E338" s="348"/>
      <c r="G338" s="221"/>
      <c r="I338" s="97"/>
    </row>
    <row r="339" spans="2:9" ht="12.75">
      <c r="B339" s="417"/>
      <c r="C339" s="418"/>
      <c r="E339" s="348"/>
      <c r="G339" s="221"/>
      <c r="I339" s="97"/>
    </row>
    <row r="340" spans="2:9" ht="12.75">
      <c r="B340" s="417"/>
      <c r="C340" s="418"/>
      <c r="E340" s="348"/>
      <c r="G340" s="221"/>
      <c r="I340" s="97"/>
    </row>
    <row r="341" spans="2:9" ht="12.75">
      <c r="B341" s="417"/>
      <c r="C341" s="418"/>
      <c r="E341" s="348"/>
      <c r="G341" s="221"/>
      <c r="I341" s="97"/>
    </row>
    <row r="342" spans="2:9" ht="12.75">
      <c r="B342" s="417"/>
      <c r="C342" s="418"/>
      <c r="E342" s="348"/>
      <c r="G342" s="221"/>
      <c r="I342" s="97"/>
    </row>
    <row r="343" spans="2:9" ht="12.75">
      <c r="B343" s="417"/>
      <c r="C343" s="418"/>
      <c r="E343" s="348"/>
      <c r="G343" s="221"/>
      <c r="I343" s="97"/>
    </row>
    <row r="344" spans="2:9" ht="12.75">
      <c r="B344" s="417"/>
      <c r="C344" s="418"/>
      <c r="E344" s="348"/>
      <c r="G344" s="221"/>
      <c r="I344" s="97"/>
    </row>
    <row r="345" spans="2:9" ht="12.75">
      <c r="B345" s="417"/>
      <c r="C345" s="418"/>
      <c r="E345" s="348"/>
      <c r="G345" s="221"/>
      <c r="I345" s="97"/>
    </row>
    <row r="346" spans="2:9" ht="12.75">
      <c r="B346" s="417"/>
      <c r="C346" s="418"/>
      <c r="E346" s="348"/>
      <c r="G346" s="221"/>
      <c r="I346" s="97"/>
    </row>
    <row r="347" spans="2:9" ht="12.75">
      <c r="B347" s="417"/>
      <c r="C347" s="418"/>
      <c r="E347" s="348"/>
      <c r="G347" s="221"/>
      <c r="I347" s="97"/>
    </row>
    <row r="348" spans="2:9" ht="12.75">
      <c r="B348" s="417"/>
      <c r="C348" s="418"/>
      <c r="E348" s="348"/>
      <c r="G348" s="221"/>
      <c r="I348" s="97"/>
    </row>
    <row r="349" spans="2:9" ht="12.75">
      <c r="B349" s="417"/>
      <c r="C349" s="418"/>
      <c r="E349" s="348"/>
      <c r="G349" s="221"/>
      <c r="I349" s="97"/>
    </row>
    <row r="350" spans="2:9" ht="12.75">
      <c r="B350" s="417"/>
      <c r="C350" s="418"/>
      <c r="E350" s="348"/>
      <c r="G350" s="221"/>
      <c r="I350" s="97"/>
    </row>
    <row r="351" spans="2:9" ht="12.75">
      <c r="B351" s="417"/>
      <c r="C351" s="418"/>
      <c r="E351" s="348"/>
      <c r="G351" s="221"/>
      <c r="I351" s="97"/>
    </row>
    <row r="352" spans="2:9" ht="12.75">
      <c r="B352" s="417"/>
      <c r="C352" s="418"/>
      <c r="E352" s="348"/>
      <c r="G352" s="221"/>
      <c r="I352" s="97"/>
    </row>
    <row r="353" spans="2:9" ht="12.75">
      <c r="B353" s="417"/>
      <c r="C353" s="418"/>
      <c r="E353" s="348"/>
      <c r="G353" s="221"/>
      <c r="I353" s="97"/>
    </row>
    <row r="354" spans="2:9" ht="12.75">
      <c r="B354" s="417"/>
      <c r="C354" s="418"/>
      <c r="E354" s="348"/>
      <c r="G354" s="221"/>
      <c r="I354" s="97"/>
    </row>
    <row r="355" spans="2:9" ht="12.75">
      <c r="B355" s="417"/>
      <c r="C355" s="418"/>
      <c r="E355" s="348"/>
      <c r="G355" s="221"/>
      <c r="I355" s="97"/>
    </row>
    <row r="356" spans="2:9" ht="12.75">
      <c r="B356" s="417"/>
      <c r="C356" s="418"/>
      <c r="E356" s="348"/>
      <c r="G356" s="221"/>
      <c r="I356" s="97"/>
    </row>
    <row r="357" spans="2:9" ht="12.75">
      <c r="B357" s="417"/>
      <c r="C357" s="418"/>
      <c r="E357" s="348"/>
      <c r="G357" s="221"/>
      <c r="I357" s="97"/>
    </row>
    <row r="358" spans="2:9" ht="12.75">
      <c r="B358" s="417"/>
      <c r="C358" s="418"/>
      <c r="E358" s="348"/>
      <c r="G358" s="221"/>
      <c r="I358" s="97"/>
    </row>
    <row r="359" spans="2:9" ht="12.75">
      <c r="B359" s="417"/>
      <c r="C359" s="418"/>
      <c r="E359" s="348"/>
      <c r="G359" s="221"/>
      <c r="I359" s="97"/>
    </row>
    <row r="360" spans="2:9" ht="12.75">
      <c r="B360" s="417"/>
      <c r="C360" s="418"/>
      <c r="E360" s="348"/>
      <c r="G360" s="221"/>
      <c r="I360" s="97"/>
    </row>
    <row r="361" spans="2:9" ht="12.75">
      <c r="B361" s="417"/>
      <c r="C361" s="418"/>
      <c r="E361" s="348"/>
      <c r="G361" s="221"/>
      <c r="I361" s="97"/>
    </row>
    <row r="362" spans="2:9" ht="12.75">
      <c r="B362" s="417"/>
      <c r="C362" s="418"/>
      <c r="E362" s="348"/>
      <c r="G362" s="221"/>
      <c r="I362" s="97"/>
    </row>
    <row r="363" spans="2:9" ht="12.75">
      <c r="B363" s="417"/>
      <c r="C363" s="418"/>
      <c r="E363" s="348"/>
      <c r="G363" s="221"/>
      <c r="I363" s="97"/>
    </row>
    <row r="364" spans="2:9" ht="12.75">
      <c r="B364" s="417"/>
      <c r="C364" s="418"/>
      <c r="E364" s="348"/>
      <c r="G364" s="221"/>
      <c r="I364" s="97"/>
    </row>
    <row r="365" spans="2:9" ht="12.75">
      <c r="B365" s="417"/>
      <c r="C365" s="418"/>
      <c r="E365" s="348"/>
      <c r="G365" s="221"/>
      <c r="I365" s="97"/>
    </row>
    <row r="366" spans="2:9" ht="12.75">
      <c r="B366" s="417"/>
      <c r="C366" s="418"/>
      <c r="E366" s="348"/>
      <c r="G366" s="221"/>
      <c r="I366" s="97"/>
    </row>
    <row r="367" spans="2:9" ht="12.75">
      <c r="B367" s="417"/>
      <c r="C367" s="418"/>
      <c r="E367" s="348"/>
      <c r="G367" s="221"/>
      <c r="I367" s="97"/>
    </row>
    <row r="368" spans="2:9" ht="12.75">
      <c r="B368" s="417"/>
      <c r="C368" s="418"/>
      <c r="E368" s="348"/>
      <c r="G368" s="221"/>
      <c r="I368" s="97"/>
    </row>
    <row r="369" spans="2:9" ht="12.75">
      <c r="B369" s="417"/>
      <c r="C369" s="418"/>
      <c r="E369" s="348"/>
      <c r="G369" s="221"/>
      <c r="I369" s="97"/>
    </row>
    <row r="370" spans="2:9" ht="12.75">
      <c r="B370" s="417"/>
      <c r="C370" s="418"/>
      <c r="E370" s="348"/>
      <c r="G370" s="221"/>
      <c r="I370" s="97"/>
    </row>
    <row r="371" spans="2:9" ht="12.75">
      <c r="B371" s="417"/>
      <c r="C371" s="418"/>
      <c r="E371" s="348"/>
      <c r="G371" s="221"/>
      <c r="I371" s="97"/>
    </row>
    <row r="372" spans="2:9" ht="12.75">
      <c r="B372" s="417"/>
      <c r="C372" s="418"/>
      <c r="E372" s="348"/>
      <c r="G372" s="221"/>
      <c r="I372" s="97"/>
    </row>
    <row r="373" spans="2:9" ht="12.75">
      <c r="B373" s="417"/>
      <c r="C373" s="418"/>
      <c r="E373" s="348"/>
      <c r="G373" s="221"/>
      <c r="I373" s="97"/>
    </row>
    <row r="374" spans="2:9" ht="12.75">
      <c r="B374" s="417"/>
      <c r="C374" s="418"/>
      <c r="E374" s="348"/>
      <c r="G374" s="221"/>
      <c r="I374" s="97"/>
    </row>
    <row r="375" spans="2:9" ht="12.75">
      <c r="B375" s="417"/>
      <c r="C375" s="418"/>
      <c r="E375" s="348"/>
      <c r="G375" s="221"/>
      <c r="I375" s="97"/>
    </row>
    <row r="376" spans="2:9" ht="12.75">
      <c r="B376" s="417"/>
      <c r="C376" s="418"/>
      <c r="E376" s="348"/>
      <c r="G376" s="221"/>
      <c r="I376" s="97"/>
    </row>
    <row r="377" spans="2:9" ht="12.75">
      <c r="B377" s="417"/>
      <c r="C377" s="418"/>
      <c r="E377" s="348"/>
      <c r="G377" s="221"/>
      <c r="I377" s="97"/>
    </row>
    <row r="378" spans="2:9" ht="12.75">
      <c r="B378" s="417"/>
      <c r="C378" s="418"/>
      <c r="E378" s="348"/>
      <c r="G378" s="221"/>
      <c r="I378" s="97"/>
    </row>
    <row r="379" spans="2:9" ht="12.75">
      <c r="B379" s="417"/>
      <c r="C379" s="418"/>
      <c r="E379" s="348"/>
      <c r="G379" s="221"/>
      <c r="I379" s="97"/>
    </row>
    <row r="380" spans="2:9" ht="12.75">
      <c r="B380" s="417"/>
      <c r="C380" s="418"/>
      <c r="E380" s="348"/>
      <c r="G380" s="221"/>
      <c r="I380" s="97"/>
    </row>
    <row r="381" spans="2:9" ht="12.75">
      <c r="B381" s="417"/>
      <c r="C381" s="418"/>
      <c r="E381" s="348"/>
      <c r="G381" s="221"/>
      <c r="I381" s="97"/>
    </row>
    <row r="382" spans="2:9" ht="12.75">
      <c r="B382" s="417"/>
      <c r="C382" s="418"/>
      <c r="E382" s="348"/>
      <c r="G382" s="221"/>
      <c r="I382" s="97"/>
    </row>
    <row r="383" spans="2:9" ht="12.75">
      <c r="B383" s="417"/>
      <c r="C383" s="418"/>
      <c r="E383" s="348"/>
      <c r="G383" s="221"/>
      <c r="I383" s="97"/>
    </row>
    <row r="384" spans="2:9" ht="12.75">
      <c r="B384" s="417"/>
      <c r="C384" s="418"/>
      <c r="E384" s="348"/>
      <c r="G384" s="221"/>
      <c r="I384" s="97"/>
    </row>
    <row r="385" spans="2:9" ht="12.75">
      <c r="B385" s="417"/>
      <c r="C385" s="418"/>
      <c r="E385" s="348"/>
      <c r="G385" s="221"/>
      <c r="I385" s="97"/>
    </row>
    <row r="386" spans="2:9" ht="12.75">
      <c r="B386" s="417"/>
      <c r="C386" s="418"/>
      <c r="E386" s="348"/>
      <c r="G386" s="221"/>
      <c r="I386" s="97"/>
    </row>
    <row r="387" spans="2:9" ht="12.75">
      <c r="B387" s="417"/>
      <c r="C387" s="418"/>
      <c r="E387" s="348"/>
      <c r="G387" s="221"/>
      <c r="I387" s="97"/>
    </row>
    <row r="388" spans="2:9" ht="12.75">
      <c r="B388" s="417"/>
      <c r="C388" s="418"/>
      <c r="E388" s="348"/>
      <c r="G388" s="221"/>
      <c r="I388" s="97"/>
    </row>
    <row r="389" spans="2:9" ht="12.75">
      <c r="B389" s="417"/>
      <c r="C389" s="418"/>
      <c r="E389" s="348"/>
      <c r="G389" s="221"/>
      <c r="I389" s="97"/>
    </row>
    <row r="390" spans="2:9" ht="12.75">
      <c r="B390" s="417"/>
      <c r="C390" s="418"/>
      <c r="E390" s="348"/>
      <c r="G390" s="221"/>
      <c r="I390" s="97"/>
    </row>
    <row r="391" spans="2:9" ht="12.75">
      <c r="B391" s="417"/>
      <c r="C391" s="418"/>
      <c r="E391" s="348"/>
      <c r="G391" s="221"/>
      <c r="I391" s="97"/>
    </row>
    <row r="392" spans="2:9" ht="12.75">
      <c r="B392" s="417"/>
      <c r="C392" s="418"/>
      <c r="E392" s="348"/>
      <c r="G392" s="221"/>
      <c r="I392" s="97"/>
    </row>
    <row r="393" spans="2:9" ht="12.75">
      <c r="B393" s="417"/>
      <c r="C393" s="418"/>
      <c r="E393" s="348"/>
      <c r="G393" s="221"/>
      <c r="I393" s="97"/>
    </row>
    <row r="394" spans="2:9" ht="12.75">
      <c r="B394" s="417"/>
      <c r="C394" s="418"/>
      <c r="E394" s="348"/>
      <c r="G394" s="221"/>
      <c r="I394" s="97"/>
    </row>
    <row r="395" spans="2:9" ht="12.75">
      <c r="B395" s="417"/>
      <c r="C395" s="418"/>
      <c r="E395" s="348"/>
      <c r="G395" s="221"/>
      <c r="I395" s="97"/>
    </row>
    <row r="396" spans="2:9" ht="12.75">
      <c r="B396" s="417"/>
      <c r="C396" s="418"/>
      <c r="E396" s="348"/>
      <c r="G396" s="221"/>
      <c r="I396" s="97"/>
    </row>
    <row r="397" spans="2:9" ht="12.75">
      <c r="B397" s="417"/>
      <c r="C397" s="418"/>
      <c r="E397" s="348"/>
      <c r="G397" s="221"/>
      <c r="I397" s="97"/>
    </row>
    <row r="398" spans="2:9" ht="12.75">
      <c r="B398" s="417"/>
      <c r="C398" s="418"/>
      <c r="E398" s="348"/>
      <c r="G398" s="221"/>
      <c r="I398" s="97"/>
    </row>
    <row r="399" spans="2:9" ht="12.75">
      <c r="B399" s="417"/>
      <c r="C399" s="418"/>
      <c r="E399" s="348"/>
      <c r="G399" s="221"/>
      <c r="I399" s="97"/>
    </row>
    <row r="400" spans="2:9" ht="12.75">
      <c r="B400" s="417"/>
      <c r="C400" s="418"/>
      <c r="E400" s="348"/>
      <c r="G400" s="221"/>
      <c r="I400" s="97"/>
    </row>
    <row r="401" spans="2:9" ht="12.75">
      <c r="B401" s="417"/>
      <c r="C401" s="418"/>
      <c r="E401" s="348"/>
      <c r="G401" s="221"/>
      <c r="I401" s="97"/>
    </row>
    <row r="402" spans="2:9" ht="12.75">
      <c r="B402" s="417"/>
      <c r="C402" s="418"/>
      <c r="E402" s="348"/>
      <c r="G402" s="221"/>
      <c r="I402" s="97"/>
    </row>
    <row r="403" spans="2:9" ht="12.75">
      <c r="B403" s="417"/>
      <c r="C403" s="418"/>
      <c r="E403" s="348"/>
      <c r="G403" s="221"/>
      <c r="I403" s="97"/>
    </row>
    <row r="404" spans="2:9" ht="12.75">
      <c r="B404" s="417"/>
      <c r="C404" s="418"/>
      <c r="E404" s="348"/>
      <c r="G404" s="221"/>
      <c r="I404" s="97"/>
    </row>
    <row r="405" spans="2:9" ht="12.75">
      <c r="B405" s="417"/>
      <c r="C405" s="418"/>
      <c r="E405" s="348"/>
      <c r="G405" s="221"/>
      <c r="I405" s="97"/>
    </row>
    <row r="406" spans="2:9" ht="12.75">
      <c r="B406" s="417"/>
      <c r="C406" s="418"/>
      <c r="E406" s="348"/>
      <c r="G406" s="221"/>
      <c r="I406" s="97"/>
    </row>
    <row r="407" spans="2:9" ht="12.75">
      <c r="B407" s="417"/>
      <c r="C407" s="418"/>
      <c r="E407" s="348"/>
      <c r="G407" s="221"/>
      <c r="I407" s="97"/>
    </row>
    <row r="408" spans="2:9" ht="12.75">
      <c r="B408" s="417"/>
      <c r="C408" s="418"/>
      <c r="E408" s="348"/>
      <c r="G408" s="221"/>
      <c r="I408" s="97"/>
    </row>
    <row r="409" spans="2:9" ht="12.75">
      <c r="B409" s="417"/>
      <c r="C409" s="418"/>
      <c r="E409" s="348"/>
      <c r="G409" s="221"/>
      <c r="I409" s="97"/>
    </row>
    <row r="410" spans="2:9" ht="12.75">
      <c r="B410" s="417"/>
      <c r="C410" s="418"/>
      <c r="E410" s="348"/>
      <c r="G410" s="221"/>
      <c r="I410" s="97"/>
    </row>
    <row r="411" spans="2:9" ht="12.75">
      <c r="B411" s="417"/>
      <c r="C411" s="418"/>
      <c r="E411" s="348"/>
      <c r="G411" s="221"/>
      <c r="I411" s="97"/>
    </row>
    <row r="412" spans="2:9" ht="12.75">
      <c r="B412" s="417"/>
      <c r="C412" s="418"/>
      <c r="E412" s="348"/>
      <c r="G412" s="221"/>
      <c r="I412" s="97"/>
    </row>
    <row r="413" spans="2:9" ht="12.75">
      <c r="B413" s="417"/>
      <c r="C413" s="418"/>
      <c r="E413" s="348"/>
      <c r="G413" s="221"/>
      <c r="I413" s="97"/>
    </row>
    <row r="414" spans="2:9" ht="12.75">
      <c r="B414" s="417"/>
      <c r="C414" s="418"/>
      <c r="E414" s="348"/>
      <c r="G414" s="221"/>
      <c r="I414" s="97"/>
    </row>
    <row r="415" spans="2:9" ht="12.75">
      <c r="B415" s="417"/>
      <c r="C415" s="418"/>
      <c r="E415" s="348"/>
      <c r="G415" s="221"/>
      <c r="I415" s="97"/>
    </row>
    <row r="416" spans="2:9" ht="12.75">
      <c r="B416" s="417"/>
      <c r="C416" s="418"/>
      <c r="E416" s="348"/>
      <c r="G416" s="221"/>
      <c r="I416" s="97"/>
    </row>
    <row r="417" spans="2:9" ht="12.75">
      <c r="B417" s="417"/>
      <c r="C417" s="418"/>
      <c r="E417" s="348"/>
      <c r="G417" s="221"/>
      <c r="I417" s="97"/>
    </row>
    <row r="418" spans="2:9" ht="12.75">
      <c r="B418" s="417"/>
      <c r="C418" s="418"/>
      <c r="E418" s="348"/>
      <c r="G418" s="221"/>
      <c r="I418" s="97"/>
    </row>
    <row r="419" spans="2:9" ht="12.75">
      <c r="B419" s="417"/>
      <c r="C419" s="418"/>
      <c r="E419" s="348"/>
      <c r="G419" s="221"/>
      <c r="I419" s="97"/>
    </row>
    <row r="420" spans="2:9" ht="12.75">
      <c r="B420" s="417"/>
      <c r="C420" s="418"/>
      <c r="E420" s="348"/>
      <c r="G420" s="221"/>
      <c r="I420" s="97"/>
    </row>
    <row r="421" spans="2:9" ht="12.75">
      <c r="B421" s="417"/>
      <c r="C421" s="418"/>
      <c r="E421" s="348"/>
      <c r="G421" s="221"/>
      <c r="I421" s="97"/>
    </row>
    <row r="422" spans="2:9" ht="12.75">
      <c r="B422" s="417"/>
      <c r="C422" s="418"/>
      <c r="E422" s="348"/>
      <c r="G422" s="221"/>
      <c r="I422" s="97"/>
    </row>
    <row r="423" spans="2:9" ht="12.75">
      <c r="B423" s="417"/>
      <c r="C423" s="418"/>
      <c r="E423" s="348"/>
      <c r="G423" s="221"/>
      <c r="I423" s="97"/>
    </row>
    <row r="424" spans="2:9" ht="12.75">
      <c r="B424" s="417"/>
      <c r="C424" s="418"/>
      <c r="E424" s="348"/>
      <c r="G424" s="221"/>
      <c r="I424" s="97"/>
    </row>
    <row r="425" spans="2:9" ht="12.75">
      <c r="B425" s="417"/>
      <c r="C425" s="418"/>
      <c r="E425" s="348"/>
      <c r="G425" s="221"/>
      <c r="I425" s="97"/>
    </row>
    <row r="426" spans="2:9" ht="12.75">
      <c r="B426" s="417"/>
      <c r="C426" s="418"/>
      <c r="E426" s="348"/>
      <c r="G426" s="221"/>
      <c r="I426" s="97"/>
    </row>
    <row r="427" spans="2:9" ht="12.75">
      <c r="B427" s="417"/>
      <c r="C427" s="418"/>
      <c r="E427" s="348"/>
      <c r="G427" s="221"/>
      <c r="I427" s="97"/>
    </row>
    <row r="428" spans="2:9" ht="12.75">
      <c r="B428" s="417"/>
      <c r="C428" s="418"/>
      <c r="E428" s="348"/>
      <c r="G428" s="221"/>
      <c r="I428" s="97"/>
    </row>
    <row r="429" spans="2:9" ht="12.75">
      <c r="B429" s="417"/>
      <c r="C429" s="418"/>
      <c r="E429" s="348"/>
      <c r="G429" s="221"/>
      <c r="I429" s="97"/>
    </row>
    <row r="430" spans="2:9" ht="12.75">
      <c r="B430" s="417"/>
      <c r="C430" s="418"/>
      <c r="E430" s="348"/>
      <c r="G430" s="221"/>
      <c r="I430" s="97"/>
    </row>
    <row r="431" spans="2:9" ht="12.75">
      <c r="B431" s="417"/>
      <c r="C431" s="418"/>
      <c r="E431" s="348"/>
      <c r="G431" s="221"/>
      <c r="I431" s="97"/>
    </row>
    <row r="432" spans="2:9" ht="12.75">
      <c r="B432" s="417"/>
      <c r="C432" s="418"/>
      <c r="E432" s="348"/>
      <c r="G432" s="221"/>
      <c r="I432" s="97"/>
    </row>
    <row r="433" spans="2:9" ht="12.75">
      <c r="B433" s="417"/>
      <c r="C433" s="418"/>
      <c r="E433" s="348"/>
      <c r="G433" s="221"/>
      <c r="I433" s="97"/>
    </row>
    <row r="434" spans="2:9" ht="12.75">
      <c r="B434" s="417"/>
      <c r="C434" s="418"/>
      <c r="E434" s="348"/>
      <c r="G434" s="221"/>
      <c r="I434" s="97"/>
    </row>
    <row r="435" spans="2:9" ht="12.75">
      <c r="B435" s="417"/>
      <c r="C435" s="418"/>
      <c r="E435" s="348"/>
      <c r="G435" s="221"/>
      <c r="I435" s="97"/>
    </row>
    <row r="436" spans="2:9" ht="12.75">
      <c r="B436" s="417"/>
      <c r="C436" s="418"/>
      <c r="E436" s="348"/>
      <c r="G436" s="221"/>
      <c r="I436" s="97"/>
    </row>
    <row r="437" spans="2:9" ht="12.75">
      <c r="B437" s="417"/>
      <c r="C437" s="418"/>
      <c r="E437" s="348"/>
      <c r="G437" s="221"/>
      <c r="I437" s="97"/>
    </row>
    <row r="438" spans="2:9" ht="12.75">
      <c r="B438" s="417"/>
      <c r="C438" s="418"/>
      <c r="E438" s="348"/>
      <c r="G438" s="221"/>
      <c r="I438" s="97"/>
    </row>
    <row r="439" spans="2:9" ht="12.75">
      <c r="B439" s="417"/>
      <c r="C439" s="418"/>
      <c r="E439" s="348"/>
      <c r="G439" s="221"/>
      <c r="I439" s="97"/>
    </row>
    <row r="440" spans="2:9" ht="12.75">
      <c r="B440" s="417"/>
      <c r="C440" s="418"/>
      <c r="E440" s="348"/>
      <c r="G440" s="221"/>
      <c r="I440" s="97"/>
    </row>
    <row r="441" spans="2:9" ht="12.75">
      <c r="B441" s="417"/>
      <c r="C441" s="418"/>
      <c r="E441" s="348"/>
      <c r="G441" s="221"/>
      <c r="I441" s="97"/>
    </row>
    <row r="442" spans="2:9" ht="12.75">
      <c r="B442" s="417"/>
      <c r="C442" s="418"/>
      <c r="E442" s="348"/>
      <c r="G442" s="221"/>
      <c r="I442" s="97"/>
    </row>
    <row r="443" spans="2:9" ht="12.75">
      <c r="B443" s="417"/>
      <c r="C443" s="418"/>
      <c r="E443" s="348"/>
      <c r="G443" s="221"/>
      <c r="I443" s="97"/>
    </row>
    <row r="444" spans="2:9" ht="12.75">
      <c r="B444" s="417"/>
      <c r="C444" s="418"/>
      <c r="E444" s="348"/>
      <c r="G444" s="221"/>
      <c r="I444" s="97"/>
    </row>
    <row r="445" spans="2:9" ht="12.75">
      <c r="B445" s="417"/>
      <c r="C445" s="418"/>
      <c r="E445" s="348"/>
      <c r="G445" s="221"/>
      <c r="I445" s="97"/>
    </row>
    <row r="446" spans="2:9" ht="12.75">
      <c r="B446" s="417"/>
      <c r="C446" s="418"/>
      <c r="E446" s="348"/>
      <c r="G446" s="221"/>
      <c r="I446" s="97"/>
    </row>
    <row r="447" spans="2:9" ht="12.75">
      <c r="B447" s="417"/>
      <c r="C447" s="418"/>
      <c r="E447" s="348"/>
      <c r="G447" s="221"/>
      <c r="I447" s="97"/>
    </row>
    <row r="448" spans="2:9" ht="12.75">
      <c r="B448" s="417"/>
      <c r="C448" s="418"/>
      <c r="E448" s="348"/>
      <c r="G448" s="221"/>
      <c r="I448" s="97"/>
    </row>
    <row r="449" spans="2:9" ht="12.75">
      <c r="B449" s="417"/>
      <c r="C449" s="418"/>
      <c r="E449" s="348"/>
      <c r="G449" s="221"/>
      <c r="I449" s="97"/>
    </row>
    <row r="450" spans="2:9" ht="12.75">
      <c r="B450" s="417"/>
      <c r="C450" s="418"/>
      <c r="E450" s="348"/>
      <c r="G450" s="221"/>
      <c r="I450" s="97"/>
    </row>
    <row r="451" spans="2:9" ht="12.75">
      <c r="B451" s="417"/>
      <c r="C451" s="418"/>
      <c r="E451" s="348"/>
      <c r="G451" s="221"/>
      <c r="I451" s="97"/>
    </row>
    <row r="452" spans="2:9" ht="12.75">
      <c r="B452" s="417"/>
      <c r="C452" s="418"/>
      <c r="E452" s="348"/>
      <c r="G452" s="221"/>
      <c r="I452" s="97"/>
    </row>
    <row r="453" spans="2:9" ht="12.75">
      <c r="B453" s="417"/>
      <c r="C453" s="418"/>
      <c r="E453" s="348"/>
      <c r="G453" s="221"/>
      <c r="I453" s="97"/>
    </row>
    <row r="454" spans="2:9" ht="12.75">
      <c r="B454" s="417"/>
      <c r="C454" s="418"/>
      <c r="E454" s="348"/>
      <c r="G454" s="221"/>
      <c r="I454" s="97"/>
    </row>
    <row r="455" spans="2:9" ht="12.75">
      <c r="B455" s="417"/>
      <c r="C455" s="418"/>
      <c r="E455" s="348"/>
      <c r="G455" s="221"/>
      <c r="I455" s="97"/>
    </row>
    <row r="456" spans="2:9" ht="12.75">
      <c r="B456" s="417"/>
      <c r="C456" s="418"/>
      <c r="E456" s="348"/>
      <c r="G456" s="221"/>
      <c r="I456" s="97"/>
    </row>
    <row r="457" spans="2:9" ht="12.75">
      <c r="B457" s="417"/>
      <c r="C457" s="418"/>
      <c r="E457" s="348"/>
      <c r="G457" s="221"/>
      <c r="I457" s="97"/>
    </row>
    <row r="458" spans="2:9" ht="12.75">
      <c r="B458" s="417"/>
      <c r="C458" s="418"/>
      <c r="E458" s="348"/>
      <c r="G458" s="221"/>
      <c r="I458" s="97"/>
    </row>
    <row r="459" spans="2:9" ht="12.75">
      <c r="B459" s="417"/>
      <c r="C459" s="418"/>
      <c r="E459" s="348"/>
      <c r="G459" s="221"/>
      <c r="I459" s="97"/>
    </row>
    <row r="460" spans="2:9" ht="12.75">
      <c r="B460" s="417"/>
      <c r="C460" s="418"/>
      <c r="E460" s="348"/>
      <c r="G460" s="221"/>
      <c r="I460" s="97"/>
    </row>
    <row r="461" spans="2:9" ht="12.75">
      <c r="B461" s="417"/>
      <c r="C461" s="418"/>
      <c r="E461" s="348"/>
      <c r="G461" s="221"/>
      <c r="I461" s="97"/>
    </row>
    <row r="462" spans="2:9" ht="12.75">
      <c r="B462" s="417"/>
      <c r="C462" s="418"/>
      <c r="E462" s="348"/>
      <c r="G462" s="221"/>
      <c r="I462" s="97"/>
    </row>
    <row r="463" spans="2:9" ht="12.75">
      <c r="B463" s="417"/>
      <c r="C463" s="418"/>
      <c r="E463" s="348"/>
      <c r="G463" s="221"/>
      <c r="I463" s="97"/>
    </row>
    <row r="464" spans="2:9" ht="12.75">
      <c r="B464" s="417"/>
      <c r="C464" s="418"/>
      <c r="E464" s="348"/>
      <c r="G464" s="221"/>
      <c r="I464" s="97"/>
    </row>
    <row r="465" spans="2:9" ht="12.75">
      <c r="B465" s="417"/>
      <c r="C465" s="418"/>
      <c r="E465" s="348"/>
      <c r="G465" s="221"/>
      <c r="I465" s="97"/>
    </row>
    <row r="466" spans="2:9" ht="12.75">
      <c r="B466" s="417"/>
      <c r="C466" s="418"/>
      <c r="E466" s="348"/>
      <c r="G466" s="221"/>
      <c r="I466" s="97"/>
    </row>
    <row r="467" spans="2:9" ht="12.75">
      <c r="B467" s="417"/>
      <c r="C467" s="418"/>
      <c r="E467" s="348"/>
      <c r="G467" s="221"/>
      <c r="I467" s="97"/>
    </row>
    <row r="468" spans="2:9" ht="12.75">
      <c r="B468" s="417"/>
      <c r="C468" s="418"/>
      <c r="E468" s="348"/>
      <c r="G468" s="221"/>
      <c r="I468" s="97"/>
    </row>
    <row r="469" spans="2:9" ht="12.75">
      <c r="B469" s="417"/>
      <c r="C469" s="418"/>
      <c r="E469" s="348"/>
      <c r="G469" s="221"/>
      <c r="I469" s="97"/>
    </row>
    <row r="470" spans="2:9" ht="12.75">
      <c r="B470" s="417"/>
      <c r="C470" s="418"/>
      <c r="E470" s="348"/>
      <c r="G470" s="221"/>
      <c r="I470" s="97"/>
    </row>
    <row r="471" spans="2:9" ht="12.75">
      <c r="B471" s="417"/>
      <c r="C471" s="418"/>
      <c r="E471" s="348"/>
      <c r="G471" s="221"/>
      <c r="I471" s="97"/>
    </row>
    <row r="472" spans="2:9" ht="12.75">
      <c r="B472" s="417"/>
      <c r="C472" s="418"/>
      <c r="E472" s="348"/>
      <c r="G472" s="221"/>
      <c r="I472" s="97"/>
    </row>
    <row r="473" spans="2:9" ht="12.75">
      <c r="B473" s="417"/>
      <c r="C473" s="418"/>
      <c r="E473" s="348"/>
      <c r="G473" s="221"/>
      <c r="I473" s="97"/>
    </row>
    <row r="474" spans="2:9" ht="12.75">
      <c r="B474" s="417"/>
      <c r="C474" s="418"/>
      <c r="E474" s="348"/>
      <c r="G474" s="221"/>
      <c r="I474" s="97"/>
    </row>
    <row r="475" spans="2:9" ht="12.75">
      <c r="B475" s="417"/>
      <c r="C475" s="418"/>
      <c r="E475" s="348"/>
      <c r="G475" s="221"/>
      <c r="I475" s="97"/>
    </row>
    <row r="476" spans="2:9" ht="12.75">
      <c r="B476" s="417"/>
      <c r="C476" s="418"/>
      <c r="E476" s="348"/>
      <c r="G476" s="221"/>
      <c r="I476" s="97"/>
    </row>
    <row r="477" spans="2:9" ht="12.75">
      <c r="B477" s="417"/>
      <c r="C477" s="418"/>
      <c r="E477" s="348"/>
      <c r="G477" s="221"/>
      <c r="I477" s="97"/>
    </row>
    <row r="478" spans="2:9" ht="12.75">
      <c r="B478" s="417"/>
      <c r="C478" s="418"/>
      <c r="E478" s="348"/>
      <c r="G478" s="221"/>
      <c r="I478" s="97"/>
    </row>
    <row r="479" spans="2:9" ht="12.75">
      <c r="B479" s="417"/>
      <c r="C479" s="418"/>
      <c r="E479" s="348"/>
      <c r="G479" s="221"/>
      <c r="I479" s="97"/>
    </row>
    <row r="480" spans="2:9" ht="12.75">
      <c r="B480" s="417"/>
      <c r="C480" s="418"/>
      <c r="E480" s="348"/>
      <c r="G480" s="221"/>
      <c r="I480" s="97"/>
    </row>
    <row r="481" spans="2:9" ht="12.75">
      <c r="B481" s="417"/>
      <c r="C481" s="418"/>
      <c r="E481" s="348"/>
      <c r="G481" s="221"/>
      <c r="I481" s="97"/>
    </row>
    <row r="482" spans="2:9" ht="12.75">
      <c r="B482" s="417"/>
      <c r="C482" s="418"/>
      <c r="E482" s="348"/>
      <c r="G482" s="221"/>
      <c r="I482" s="97"/>
    </row>
    <row r="483" spans="2:9" ht="12.75">
      <c r="B483" s="417"/>
      <c r="C483" s="418"/>
      <c r="E483" s="348"/>
      <c r="G483" s="221"/>
      <c r="I483" s="97"/>
    </row>
    <row r="484" spans="2:9" ht="12.75">
      <c r="B484" s="417"/>
      <c r="C484" s="418"/>
      <c r="E484" s="348"/>
      <c r="G484" s="221"/>
      <c r="I484" s="97"/>
    </row>
    <row r="485" spans="2:9" ht="12.75">
      <c r="B485" s="417"/>
      <c r="C485" s="418"/>
      <c r="E485" s="348"/>
      <c r="G485" s="221"/>
      <c r="I485" s="97"/>
    </row>
    <row r="486" spans="2:9" ht="12.75">
      <c r="B486" s="417"/>
      <c r="C486" s="418"/>
      <c r="E486" s="348"/>
      <c r="G486" s="221"/>
      <c r="I486" s="97"/>
    </row>
    <row r="487" spans="2:9" ht="12.75">
      <c r="B487" s="417"/>
      <c r="C487" s="418"/>
      <c r="E487" s="348"/>
      <c r="G487" s="221"/>
      <c r="I487" s="97"/>
    </row>
    <row r="488" spans="2:9" ht="12.75">
      <c r="B488" s="417"/>
      <c r="C488" s="418"/>
      <c r="E488" s="348"/>
      <c r="G488" s="221"/>
      <c r="I488" s="97"/>
    </row>
    <row r="489" spans="2:9" ht="12.75">
      <c r="B489" s="417"/>
      <c r="C489" s="418"/>
      <c r="E489" s="348"/>
      <c r="G489" s="221"/>
      <c r="I489" s="97"/>
    </row>
    <row r="490" spans="2:9" ht="12.75">
      <c r="B490" s="417"/>
      <c r="C490" s="418"/>
      <c r="E490" s="348"/>
      <c r="G490" s="221"/>
      <c r="I490" s="97"/>
    </row>
    <row r="491" spans="2:9" ht="12.75">
      <c r="B491" s="417"/>
      <c r="C491" s="418"/>
      <c r="E491" s="348"/>
      <c r="G491" s="221"/>
      <c r="I491" s="97"/>
    </row>
    <row r="492" spans="2:9" ht="12.75">
      <c r="B492" s="417"/>
      <c r="C492" s="418"/>
      <c r="E492" s="348"/>
      <c r="G492" s="221"/>
      <c r="I492" s="97"/>
    </row>
    <row r="493" spans="2:9" ht="12.75">
      <c r="B493" s="417"/>
      <c r="C493" s="418"/>
      <c r="E493" s="348"/>
      <c r="G493" s="221"/>
      <c r="I493" s="97"/>
    </row>
    <row r="494" spans="2:9" ht="12.75">
      <c r="B494" s="417"/>
      <c r="C494" s="418"/>
      <c r="E494" s="348"/>
      <c r="G494" s="221"/>
      <c r="I494" s="97"/>
    </row>
    <row r="495" spans="2:9" ht="12.75">
      <c r="B495" s="417"/>
      <c r="C495" s="418"/>
      <c r="E495" s="348"/>
      <c r="G495" s="221"/>
      <c r="I495" s="97"/>
    </row>
    <row r="496" spans="2:9" ht="12.75">
      <c r="B496" s="417"/>
      <c r="C496" s="418"/>
      <c r="E496" s="348"/>
      <c r="G496" s="221"/>
      <c r="I496" s="97"/>
    </row>
    <row r="497" spans="2:9" ht="12.75">
      <c r="B497" s="417"/>
      <c r="C497" s="418"/>
      <c r="E497" s="348"/>
      <c r="G497" s="221"/>
      <c r="I497" s="97"/>
    </row>
    <row r="498" spans="2:9" ht="12.75">
      <c r="B498" s="417"/>
      <c r="C498" s="418"/>
      <c r="E498" s="348"/>
      <c r="G498" s="221"/>
      <c r="I498" s="97"/>
    </row>
    <row r="499" spans="2:9" ht="12.75">
      <c r="B499" s="417"/>
      <c r="C499" s="418"/>
      <c r="E499" s="348"/>
      <c r="G499" s="221"/>
      <c r="I499" s="97"/>
    </row>
    <row r="500" spans="2:9" ht="12.75">
      <c r="B500" s="417"/>
      <c r="C500" s="418"/>
      <c r="E500" s="348"/>
      <c r="G500" s="221"/>
      <c r="I500" s="97"/>
    </row>
    <row r="501" spans="2:9" ht="12.75">
      <c r="B501" s="417"/>
      <c r="C501" s="418"/>
      <c r="E501" s="348"/>
      <c r="G501" s="221"/>
      <c r="I501" s="97"/>
    </row>
    <row r="502" spans="2:9" ht="12.75">
      <c r="B502" s="417"/>
      <c r="C502" s="418"/>
      <c r="E502" s="348"/>
      <c r="G502" s="221"/>
      <c r="I502" s="97"/>
    </row>
    <row r="503" spans="2:9" ht="12.75">
      <c r="B503" s="417"/>
      <c r="C503" s="418"/>
      <c r="E503" s="348"/>
      <c r="G503" s="221"/>
      <c r="I503" s="97"/>
    </row>
    <row r="504" spans="2:9" ht="12.75">
      <c r="B504" s="417"/>
      <c r="C504" s="418"/>
      <c r="E504" s="348"/>
      <c r="G504" s="221"/>
      <c r="I504" s="97"/>
    </row>
    <row r="505" spans="2:9" ht="12.75">
      <c r="B505" s="417"/>
      <c r="C505" s="418"/>
      <c r="E505" s="348"/>
      <c r="G505" s="221"/>
      <c r="I505" s="97"/>
    </row>
    <row r="506" spans="2:9" ht="12.75">
      <c r="B506" s="417"/>
      <c r="C506" s="418"/>
      <c r="E506" s="348"/>
      <c r="G506" s="221"/>
      <c r="I506" s="97"/>
    </row>
    <row r="507" spans="2:9" ht="12.75">
      <c r="B507" s="417"/>
      <c r="C507" s="418"/>
      <c r="E507" s="348"/>
      <c r="G507" s="221"/>
      <c r="I507" s="97"/>
    </row>
    <row r="508" spans="2:9" ht="12.75">
      <c r="B508" s="417"/>
      <c r="C508" s="418"/>
      <c r="E508" s="348"/>
      <c r="G508" s="221"/>
      <c r="I508" s="97"/>
    </row>
    <row r="509" spans="2:9" ht="12.75">
      <c r="B509" s="417"/>
      <c r="C509" s="418"/>
      <c r="E509" s="348"/>
      <c r="G509" s="221"/>
      <c r="I509" s="97"/>
    </row>
    <row r="510" spans="2:9" ht="12.75">
      <c r="B510" s="417"/>
      <c r="C510" s="418"/>
      <c r="E510" s="348"/>
      <c r="G510" s="221"/>
      <c r="I510" s="97"/>
    </row>
    <row r="511" spans="2:9" ht="12.75">
      <c r="B511" s="417"/>
      <c r="C511" s="418"/>
      <c r="E511" s="348"/>
      <c r="G511" s="221"/>
      <c r="I511" s="97"/>
    </row>
    <row r="512" spans="2:9" ht="12.75">
      <c r="B512" s="417"/>
      <c r="C512" s="418"/>
      <c r="E512" s="348"/>
      <c r="G512" s="221"/>
      <c r="I512" s="97"/>
    </row>
    <row r="513" spans="2:9" ht="12.75">
      <c r="B513" s="417"/>
      <c r="C513" s="418"/>
      <c r="E513" s="348"/>
      <c r="G513" s="221"/>
      <c r="I513" s="97"/>
    </row>
    <row r="514" spans="2:9" ht="12.75">
      <c r="B514" s="417"/>
      <c r="C514" s="418"/>
      <c r="E514" s="348"/>
      <c r="G514" s="221"/>
      <c r="I514" s="97"/>
    </row>
    <row r="515" spans="2:9" ht="12.75">
      <c r="B515" s="417"/>
      <c r="C515" s="418"/>
      <c r="E515" s="348"/>
      <c r="G515" s="221"/>
      <c r="I515" s="97"/>
    </row>
    <row r="516" spans="2:9" ht="12.75">
      <c r="B516" s="417"/>
      <c r="C516" s="418"/>
      <c r="E516" s="348"/>
      <c r="G516" s="221"/>
      <c r="I516" s="97"/>
    </row>
    <row r="517" spans="2:9" ht="12.75">
      <c r="B517" s="417"/>
      <c r="C517" s="418"/>
      <c r="E517" s="348"/>
      <c r="G517" s="221"/>
      <c r="I517" s="97"/>
    </row>
    <row r="518" spans="2:9" ht="12.75">
      <c r="B518" s="417"/>
      <c r="C518" s="418"/>
      <c r="E518" s="348"/>
      <c r="G518" s="221"/>
      <c r="I518" s="97"/>
    </row>
    <row r="519" spans="2:9" ht="12.75">
      <c r="B519" s="417"/>
      <c r="C519" s="418"/>
      <c r="E519" s="348"/>
      <c r="G519" s="221"/>
      <c r="I519" s="97"/>
    </row>
    <row r="520" spans="2:9" ht="12.75">
      <c r="B520" s="417"/>
      <c r="C520" s="418"/>
      <c r="E520" s="348"/>
      <c r="G520" s="221"/>
      <c r="I520" s="97"/>
    </row>
    <row r="521" spans="2:9" ht="12.75">
      <c r="B521" s="417"/>
      <c r="C521" s="418"/>
      <c r="E521" s="348"/>
      <c r="G521" s="221"/>
      <c r="I521" s="97"/>
    </row>
    <row r="522" spans="2:9" ht="12.75">
      <c r="B522" s="417"/>
      <c r="C522" s="418"/>
      <c r="E522" s="348"/>
      <c r="G522" s="221"/>
      <c r="I522" s="97"/>
    </row>
    <row r="523" spans="2:9" ht="12.75">
      <c r="B523" s="417"/>
      <c r="C523" s="418"/>
      <c r="E523" s="348"/>
      <c r="G523" s="221"/>
      <c r="I523" s="97"/>
    </row>
    <row r="524" spans="2:9" ht="12.75">
      <c r="B524" s="417"/>
      <c r="C524" s="418"/>
      <c r="E524" s="348"/>
      <c r="G524" s="221"/>
      <c r="I524" s="97"/>
    </row>
    <row r="525" spans="2:9" ht="12.75">
      <c r="B525" s="417"/>
      <c r="C525" s="418"/>
      <c r="E525" s="348"/>
      <c r="G525" s="221"/>
      <c r="I525" s="97"/>
    </row>
    <row r="526" spans="2:9" ht="12.75">
      <c r="B526" s="417"/>
      <c r="C526" s="418"/>
      <c r="E526" s="348"/>
      <c r="G526" s="221"/>
      <c r="I526" s="97"/>
    </row>
    <row r="527" spans="2:9" ht="12.75">
      <c r="B527" s="417"/>
      <c r="C527" s="418"/>
      <c r="E527" s="348"/>
      <c r="G527" s="221"/>
      <c r="I527" s="97"/>
    </row>
    <row r="528" spans="2:9" ht="12.75">
      <c r="B528" s="417"/>
      <c r="C528" s="418"/>
      <c r="E528" s="348"/>
      <c r="G528" s="221"/>
      <c r="I528" s="97"/>
    </row>
    <row r="529" spans="2:9" ht="12.75">
      <c r="B529" s="417"/>
      <c r="C529" s="418"/>
      <c r="E529" s="348"/>
      <c r="G529" s="221"/>
      <c r="I529" s="97"/>
    </row>
    <row r="530" spans="2:9" ht="12.75">
      <c r="B530" s="417"/>
      <c r="C530" s="418"/>
      <c r="E530" s="348"/>
      <c r="G530" s="221"/>
      <c r="I530" s="97"/>
    </row>
    <row r="531" spans="2:9" ht="12.75">
      <c r="B531" s="417"/>
      <c r="C531" s="418"/>
      <c r="E531" s="348"/>
      <c r="G531" s="221"/>
      <c r="I531" s="97"/>
    </row>
    <row r="532" spans="2:9" ht="12.75">
      <c r="B532" s="417"/>
      <c r="C532" s="418"/>
      <c r="E532" s="348"/>
      <c r="G532" s="221"/>
      <c r="I532" s="97"/>
    </row>
    <row r="533" spans="2:9" ht="12.75">
      <c r="B533" s="417"/>
      <c r="C533" s="418"/>
      <c r="E533" s="348"/>
      <c r="G533" s="221"/>
      <c r="I533" s="97"/>
    </row>
    <row r="534" spans="2:9" ht="12.75">
      <c r="B534" s="417"/>
      <c r="C534" s="418"/>
      <c r="E534" s="348"/>
      <c r="G534" s="221"/>
      <c r="I534" s="97"/>
    </row>
    <row r="535" spans="2:9" ht="12.75">
      <c r="B535" s="417"/>
      <c r="C535" s="418"/>
      <c r="E535" s="348"/>
      <c r="G535" s="221"/>
      <c r="I535" s="97"/>
    </row>
    <row r="536" spans="2:9" ht="12.75">
      <c r="B536" s="417"/>
      <c r="C536" s="418"/>
      <c r="E536" s="348"/>
      <c r="G536" s="221"/>
      <c r="I536" s="97"/>
    </row>
    <row r="537" spans="2:9" ht="12.75">
      <c r="B537" s="417"/>
      <c r="C537" s="418"/>
      <c r="E537" s="348"/>
      <c r="G537" s="221"/>
      <c r="I537" s="97"/>
    </row>
    <row r="538" spans="2:9" ht="12.75">
      <c r="B538" s="417"/>
      <c r="C538" s="418"/>
      <c r="E538" s="348"/>
      <c r="G538" s="221"/>
      <c r="I538" s="97"/>
    </row>
    <row r="539" spans="2:9" ht="12.75">
      <c r="B539" s="417"/>
      <c r="C539" s="418"/>
      <c r="E539" s="348"/>
      <c r="G539" s="221"/>
      <c r="I539" s="97"/>
    </row>
    <row r="540" spans="2:9" ht="12.75">
      <c r="B540" s="417"/>
      <c r="C540" s="418"/>
      <c r="E540" s="348"/>
      <c r="G540" s="221"/>
      <c r="I540" s="97"/>
    </row>
    <row r="541" spans="2:9" ht="12.75">
      <c r="B541" s="417"/>
      <c r="C541" s="418"/>
      <c r="E541" s="348"/>
      <c r="G541" s="221"/>
      <c r="I541" s="97"/>
    </row>
    <row r="542" spans="2:9" ht="12.75">
      <c r="B542" s="417"/>
      <c r="C542" s="418"/>
      <c r="E542" s="348"/>
      <c r="G542" s="221"/>
      <c r="I542" s="97"/>
    </row>
    <row r="543" spans="2:9" ht="12.75">
      <c r="B543" s="417"/>
      <c r="C543" s="418"/>
      <c r="E543" s="348"/>
      <c r="G543" s="221"/>
      <c r="I543" s="97"/>
    </row>
    <row r="544" spans="2:9" ht="12.75">
      <c r="B544" s="417"/>
      <c r="C544" s="418"/>
      <c r="E544" s="348"/>
      <c r="G544" s="221"/>
      <c r="I544" s="97"/>
    </row>
    <row r="545" spans="2:9" ht="12.75">
      <c r="B545" s="417"/>
      <c r="C545" s="418"/>
      <c r="E545" s="348"/>
      <c r="G545" s="221"/>
      <c r="I545" s="97"/>
    </row>
    <row r="546" spans="2:9" ht="12.75">
      <c r="B546" s="417"/>
      <c r="C546" s="418"/>
      <c r="E546" s="348"/>
      <c r="G546" s="221"/>
      <c r="I546" s="97"/>
    </row>
    <row r="547" spans="2:9" ht="12.75">
      <c r="B547" s="417"/>
      <c r="C547" s="418"/>
      <c r="E547" s="348"/>
      <c r="G547" s="221"/>
      <c r="I547" s="97"/>
    </row>
    <row r="548" spans="2:9" ht="12.75">
      <c r="B548" s="417"/>
      <c r="C548" s="418"/>
      <c r="E548" s="348"/>
      <c r="G548" s="221"/>
      <c r="I548" s="97"/>
    </row>
    <row r="549" spans="2:9" ht="12.75">
      <c r="B549" s="417"/>
      <c r="C549" s="418"/>
      <c r="E549" s="348"/>
      <c r="G549" s="221"/>
      <c r="I549" s="97"/>
    </row>
    <row r="550" spans="2:9" ht="12.75">
      <c r="B550" s="417"/>
      <c r="C550" s="418"/>
      <c r="E550" s="348"/>
      <c r="G550" s="221"/>
      <c r="I550" s="97"/>
    </row>
    <row r="551" spans="2:9" ht="12.75">
      <c r="B551" s="417"/>
      <c r="C551" s="418"/>
      <c r="E551" s="348"/>
      <c r="G551" s="221"/>
      <c r="I551" s="97"/>
    </row>
    <row r="552" spans="2:9" ht="12.75">
      <c r="B552" s="417"/>
      <c r="C552" s="418"/>
      <c r="E552" s="348"/>
      <c r="G552" s="221"/>
      <c r="I552" s="97"/>
    </row>
    <row r="553" spans="2:9" ht="12.75">
      <c r="B553" s="417"/>
      <c r="C553" s="418"/>
      <c r="E553" s="348"/>
      <c r="G553" s="221"/>
      <c r="I553" s="97"/>
    </row>
    <row r="554" spans="2:9" ht="12.75">
      <c r="B554" s="417"/>
      <c r="C554" s="418"/>
      <c r="E554" s="348"/>
      <c r="G554" s="221"/>
      <c r="I554" s="97"/>
    </row>
    <row r="555" spans="2:9" ht="12.75">
      <c r="B555" s="417"/>
      <c r="C555" s="418"/>
      <c r="E555" s="348"/>
      <c r="G555" s="221"/>
      <c r="I555" s="97"/>
    </row>
    <row r="556" spans="2:9" ht="12.75">
      <c r="B556" s="417"/>
      <c r="C556" s="418"/>
      <c r="E556" s="348"/>
      <c r="G556" s="221"/>
      <c r="I556" s="97"/>
    </row>
    <row r="557" spans="2:9" ht="12.75">
      <c r="B557" s="417"/>
      <c r="C557" s="418"/>
      <c r="E557" s="348"/>
      <c r="G557" s="221"/>
      <c r="I557" s="97"/>
    </row>
    <row r="558" spans="2:9" ht="12.75">
      <c r="B558" s="417"/>
      <c r="C558" s="418"/>
      <c r="E558" s="348"/>
      <c r="G558" s="221"/>
      <c r="I558" s="97"/>
    </row>
    <row r="559" spans="2:9" ht="12.75">
      <c r="B559" s="417"/>
      <c r="C559" s="418"/>
      <c r="E559" s="348"/>
      <c r="G559" s="221"/>
      <c r="I559" s="97"/>
    </row>
    <row r="560" spans="2:9" ht="12.75">
      <c r="B560" s="417"/>
      <c r="C560" s="418"/>
      <c r="E560" s="348"/>
      <c r="G560" s="221"/>
      <c r="I560" s="97"/>
    </row>
    <row r="561" spans="2:9" ht="12.75">
      <c r="B561" s="417"/>
      <c r="C561" s="418"/>
      <c r="E561" s="348"/>
      <c r="G561" s="221"/>
      <c r="I561" s="97"/>
    </row>
    <row r="562" spans="2:9" ht="12.75">
      <c r="B562" s="417"/>
      <c r="C562" s="418"/>
      <c r="E562" s="348"/>
      <c r="G562" s="221"/>
      <c r="I562" s="97"/>
    </row>
    <row r="563" spans="2:9" ht="12.75">
      <c r="B563" s="417"/>
      <c r="C563" s="418"/>
      <c r="E563" s="348"/>
      <c r="G563" s="221"/>
      <c r="I563" s="97"/>
    </row>
    <row r="564" spans="2:9" ht="12.75">
      <c r="B564" s="417"/>
      <c r="C564" s="418"/>
      <c r="E564" s="348"/>
      <c r="G564" s="221"/>
      <c r="I564" s="97"/>
    </row>
    <row r="565" spans="2:9" ht="12.75">
      <c r="B565" s="417"/>
      <c r="C565" s="418"/>
      <c r="E565" s="348"/>
      <c r="G565" s="221"/>
      <c r="I565" s="97"/>
    </row>
    <row r="566" spans="2:9" ht="12.75">
      <c r="B566" s="417"/>
      <c r="C566" s="418"/>
      <c r="E566" s="348"/>
      <c r="G566" s="221"/>
      <c r="I566" s="97"/>
    </row>
    <row r="567" spans="2:9" ht="12.75">
      <c r="B567" s="417"/>
      <c r="C567" s="418"/>
      <c r="E567" s="348"/>
      <c r="G567" s="221"/>
      <c r="I567" s="97"/>
    </row>
    <row r="568" spans="2:9" ht="12.75">
      <c r="B568" s="417"/>
      <c r="C568" s="418"/>
      <c r="E568" s="348"/>
      <c r="G568" s="221"/>
      <c r="I568" s="97"/>
    </row>
    <row r="569" spans="2:9" ht="12.75">
      <c r="B569" s="417"/>
      <c r="C569" s="418"/>
      <c r="E569" s="348"/>
      <c r="G569" s="221"/>
      <c r="I569" s="97"/>
    </row>
    <row r="570" spans="2:9" ht="12.75">
      <c r="B570" s="417"/>
      <c r="C570" s="418"/>
      <c r="E570" s="348"/>
      <c r="G570" s="221"/>
      <c r="I570" s="97"/>
    </row>
    <row r="571" spans="2:9" ht="12.75">
      <c r="B571" s="417"/>
      <c r="C571" s="418"/>
      <c r="E571" s="348"/>
      <c r="G571" s="221"/>
      <c r="I571" s="97"/>
    </row>
    <row r="572" spans="2:9" ht="12.75">
      <c r="B572" s="417"/>
      <c r="C572" s="418"/>
      <c r="E572" s="348"/>
      <c r="G572" s="221"/>
      <c r="I572" s="97"/>
    </row>
    <row r="573" spans="2:9" ht="12.75">
      <c r="B573" s="417"/>
      <c r="C573" s="418"/>
      <c r="E573" s="348"/>
      <c r="G573" s="221"/>
      <c r="I573" s="97"/>
    </row>
    <row r="574" spans="2:9" ht="12.75">
      <c r="B574" s="417"/>
      <c r="C574" s="418"/>
      <c r="E574" s="348"/>
      <c r="G574" s="221"/>
      <c r="I574" s="97"/>
    </row>
    <row r="575" spans="2:9" ht="12.75">
      <c r="B575" s="417"/>
      <c r="C575" s="418"/>
      <c r="E575" s="348"/>
      <c r="G575" s="221"/>
      <c r="I575" s="97"/>
    </row>
    <row r="576" spans="2:9" ht="12.75">
      <c r="B576" s="417"/>
      <c r="C576" s="418"/>
      <c r="E576" s="348"/>
      <c r="G576" s="221"/>
      <c r="I576" s="97"/>
    </row>
    <row r="577" spans="2:9" ht="12.75">
      <c r="B577" s="417"/>
      <c r="C577" s="418"/>
      <c r="E577" s="348"/>
      <c r="G577" s="221"/>
      <c r="I577" s="97"/>
    </row>
    <row r="578" spans="2:9" ht="12.75">
      <c r="B578" s="417"/>
      <c r="C578" s="418"/>
      <c r="E578" s="348"/>
      <c r="G578" s="221"/>
      <c r="I578" s="97"/>
    </row>
    <row r="579" spans="2:9" ht="12.75">
      <c r="B579" s="417"/>
      <c r="C579" s="418"/>
      <c r="E579" s="348"/>
      <c r="G579" s="221"/>
      <c r="I579" s="97"/>
    </row>
    <row r="580" spans="2:9" ht="12.75">
      <c r="B580" s="417"/>
      <c r="C580" s="418"/>
      <c r="E580" s="348"/>
      <c r="G580" s="221"/>
      <c r="I580" s="97"/>
    </row>
    <row r="581" spans="2:9" ht="12.75">
      <c r="B581" s="417"/>
      <c r="C581" s="418"/>
      <c r="E581" s="348"/>
      <c r="G581" s="221"/>
      <c r="I581" s="97"/>
    </row>
    <row r="582" spans="2:9" ht="12.75">
      <c r="B582" s="417"/>
      <c r="C582" s="418"/>
      <c r="E582" s="348"/>
      <c r="G582" s="221"/>
      <c r="I582" s="97"/>
    </row>
    <row r="583" spans="2:9" ht="12.75">
      <c r="B583" s="417"/>
      <c r="C583" s="418"/>
      <c r="E583" s="348"/>
      <c r="G583" s="221"/>
      <c r="I583" s="97"/>
    </row>
    <row r="584" spans="2:9" ht="12.75">
      <c r="B584" s="417"/>
      <c r="C584" s="418"/>
      <c r="E584" s="348"/>
      <c r="G584" s="221"/>
      <c r="I584" s="97"/>
    </row>
    <row r="585" spans="2:9" ht="12.75">
      <c r="B585" s="417"/>
      <c r="C585" s="418"/>
      <c r="E585" s="348"/>
      <c r="G585" s="221"/>
      <c r="I585" s="97"/>
    </row>
    <row r="586" spans="2:9" ht="12.75">
      <c r="B586" s="417"/>
      <c r="C586" s="418"/>
      <c r="E586" s="348"/>
      <c r="G586" s="221"/>
      <c r="I586" s="97"/>
    </row>
    <row r="587" spans="2:9" ht="12.75">
      <c r="B587" s="417"/>
      <c r="C587" s="418"/>
      <c r="E587" s="348"/>
      <c r="G587" s="221"/>
      <c r="I587" s="97"/>
    </row>
    <row r="588" spans="2:9" ht="12.75">
      <c r="B588" s="417"/>
      <c r="C588" s="418"/>
      <c r="E588" s="348"/>
      <c r="G588" s="221"/>
      <c r="I588" s="97"/>
    </row>
    <row r="589" spans="2:9" ht="12.75">
      <c r="B589" s="417"/>
      <c r="C589" s="418"/>
      <c r="E589" s="348"/>
      <c r="G589" s="221"/>
      <c r="I589" s="97"/>
    </row>
    <row r="590" spans="2:9" ht="12.75">
      <c r="B590" s="417"/>
      <c r="C590" s="418"/>
      <c r="E590" s="348"/>
      <c r="G590" s="221"/>
      <c r="I590" s="97"/>
    </row>
    <row r="591" spans="2:9" ht="12.75">
      <c r="B591" s="417"/>
      <c r="C591" s="418"/>
      <c r="E591" s="348"/>
      <c r="G591" s="221"/>
      <c r="I591" s="97"/>
    </row>
    <row r="592" spans="2:9" ht="12.75">
      <c r="B592" s="417"/>
      <c r="C592" s="418"/>
      <c r="E592" s="348"/>
      <c r="G592" s="221"/>
      <c r="I592" s="97"/>
    </row>
    <row r="593" spans="2:9" ht="12.75">
      <c r="B593" s="417"/>
      <c r="C593" s="418"/>
      <c r="E593" s="348"/>
      <c r="G593" s="221"/>
      <c r="I593" s="97"/>
    </row>
    <row r="594" spans="2:9" ht="12.75">
      <c r="B594" s="417"/>
      <c r="C594" s="418"/>
      <c r="E594" s="348"/>
      <c r="G594" s="221"/>
      <c r="I594" s="97"/>
    </row>
    <row r="595" spans="2:9" ht="12.75">
      <c r="B595" s="417"/>
      <c r="C595" s="418"/>
      <c r="E595" s="348"/>
      <c r="G595" s="221"/>
      <c r="I595" s="97"/>
    </row>
    <row r="596" spans="2:9" ht="12.75">
      <c r="B596" s="417"/>
      <c r="C596" s="418"/>
      <c r="E596" s="348"/>
      <c r="G596" s="221"/>
      <c r="I596" s="97"/>
    </row>
    <row r="597" spans="2:9" ht="12.75">
      <c r="B597" s="417"/>
      <c r="C597" s="418"/>
      <c r="E597" s="348"/>
      <c r="G597" s="221"/>
      <c r="I597" s="97"/>
    </row>
    <row r="598" spans="2:9" ht="12.75">
      <c r="B598" s="417"/>
      <c r="C598" s="418"/>
      <c r="E598" s="348"/>
      <c r="G598" s="221"/>
      <c r="I598" s="97"/>
    </row>
    <row r="599" spans="2:9" ht="12.75">
      <c r="B599" s="417"/>
      <c r="C599" s="418"/>
      <c r="E599" s="348"/>
      <c r="G599" s="221"/>
      <c r="I599" s="97"/>
    </row>
    <row r="600" spans="2:9" ht="12.75">
      <c r="B600" s="417"/>
      <c r="C600" s="418"/>
      <c r="E600" s="348"/>
      <c r="G600" s="221"/>
      <c r="I600" s="97"/>
    </row>
    <row r="601" spans="2:9" ht="12.75">
      <c r="B601" s="417"/>
      <c r="C601" s="418"/>
      <c r="E601" s="348"/>
      <c r="G601" s="221"/>
      <c r="I601" s="97"/>
    </row>
    <row r="602" spans="2:9" ht="12.75">
      <c r="B602" s="417"/>
      <c r="C602" s="418"/>
      <c r="E602" s="348"/>
      <c r="G602" s="221"/>
      <c r="I602" s="97"/>
    </row>
    <row r="603" spans="2:9" ht="12.75">
      <c r="B603" s="417"/>
      <c r="C603" s="418"/>
      <c r="E603" s="348"/>
      <c r="G603" s="221"/>
      <c r="I603" s="97"/>
    </row>
    <row r="604" spans="2:9" ht="12.75">
      <c r="B604" s="417"/>
      <c r="C604" s="418"/>
      <c r="E604" s="348"/>
      <c r="G604" s="221"/>
      <c r="I604" s="97"/>
    </row>
    <row r="605" spans="2:9" ht="12.75">
      <c r="B605" s="417"/>
      <c r="C605" s="418"/>
      <c r="E605" s="348"/>
      <c r="G605" s="221"/>
      <c r="I605" s="97"/>
    </row>
    <row r="606" spans="2:9" ht="12.75">
      <c r="B606" s="417"/>
      <c r="C606" s="418"/>
      <c r="E606" s="348"/>
      <c r="G606" s="221"/>
      <c r="I606" s="97"/>
    </row>
    <row r="607" spans="2:9" ht="12.75">
      <c r="B607" s="417"/>
      <c r="C607" s="418"/>
      <c r="E607" s="348"/>
      <c r="G607" s="221"/>
      <c r="I607" s="97"/>
    </row>
    <row r="608" spans="2:9" ht="12.75">
      <c r="B608" s="417"/>
      <c r="C608" s="418"/>
      <c r="E608" s="348"/>
      <c r="G608" s="221"/>
      <c r="I608" s="97"/>
    </row>
    <row r="609" spans="2:9" ht="12.75">
      <c r="B609" s="417"/>
      <c r="C609" s="418"/>
      <c r="E609" s="348"/>
      <c r="G609" s="221"/>
      <c r="I609" s="97"/>
    </row>
    <row r="610" spans="2:9" ht="12.75">
      <c r="B610" s="417"/>
      <c r="C610" s="418"/>
      <c r="E610" s="348"/>
      <c r="G610" s="221"/>
      <c r="I610" s="97"/>
    </row>
    <row r="611" spans="2:9" ht="12.75">
      <c r="B611" s="417"/>
      <c r="C611" s="418"/>
      <c r="E611" s="348"/>
      <c r="G611" s="221"/>
      <c r="I611" s="97"/>
    </row>
    <row r="612" spans="2:9" ht="12.75">
      <c r="B612" s="417"/>
      <c r="C612" s="418"/>
      <c r="E612" s="348"/>
      <c r="G612" s="221"/>
      <c r="I612" s="97"/>
    </row>
    <row r="613" spans="2:9" ht="12.75">
      <c r="B613" s="417"/>
      <c r="C613" s="418"/>
      <c r="E613" s="348"/>
      <c r="G613" s="221"/>
      <c r="I613" s="97"/>
    </row>
    <row r="614" spans="2:9" ht="12.75">
      <c r="B614" s="417"/>
      <c r="C614" s="418"/>
      <c r="E614" s="348"/>
      <c r="G614" s="221"/>
      <c r="I614" s="97"/>
    </row>
    <row r="615" spans="2:9" ht="12.75">
      <c r="B615" s="417"/>
      <c r="C615" s="418"/>
      <c r="E615" s="348"/>
      <c r="G615" s="221"/>
      <c r="I615" s="97"/>
    </row>
    <row r="616" spans="2:9" ht="12.75">
      <c r="B616" s="417"/>
      <c r="C616" s="418"/>
      <c r="E616" s="348"/>
      <c r="G616" s="221"/>
      <c r="I616" s="97"/>
    </row>
    <row r="617" spans="2:9" ht="12.75">
      <c r="B617" s="417"/>
      <c r="C617" s="418"/>
      <c r="E617" s="348"/>
      <c r="G617" s="221"/>
      <c r="I617" s="97"/>
    </row>
    <row r="618" spans="2:9" ht="12.75">
      <c r="B618" s="417"/>
      <c r="C618" s="418"/>
      <c r="E618" s="348"/>
      <c r="G618" s="221"/>
      <c r="I618" s="97"/>
    </row>
    <row r="619" spans="2:9" ht="12.75">
      <c r="B619" s="417"/>
      <c r="C619" s="418"/>
      <c r="E619" s="348"/>
      <c r="G619" s="221"/>
      <c r="I619" s="97"/>
    </row>
    <row r="620" spans="2:9" ht="12.75">
      <c r="B620" s="417"/>
      <c r="C620" s="418"/>
      <c r="E620" s="348"/>
      <c r="G620" s="221"/>
      <c r="I620" s="97"/>
    </row>
    <row r="621" spans="2:9" ht="12.75">
      <c r="B621" s="417"/>
      <c r="C621" s="418"/>
      <c r="E621" s="348"/>
      <c r="G621" s="221"/>
      <c r="I621" s="97"/>
    </row>
    <row r="622" spans="2:9" ht="12.75">
      <c r="B622" s="417"/>
      <c r="C622" s="418"/>
      <c r="E622" s="348"/>
      <c r="G622" s="221"/>
      <c r="I622" s="97"/>
    </row>
    <row r="623" spans="2:9" ht="12.75">
      <c r="B623" s="417"/>
      <c r="C623" s="418"/>
      <c r="E623" s="348"/>
      <c r="G623" s="221"/>
      <c r="I623" s="97"/>
    </row>
    <row r="624" spans="2:9" ht="12.75">
      <c r="B624" s="417"/>
      <c r="C624" s="418"/>
      <c r="E624" s="348"/>
      <c r="G624" s="221"/>
      <c r="I624" s="97"/>
    </row>
    <row r="625" spans="2:9" ht="12.75">
      <c r="B625" s="417"/>
      <c r="C625" s="418"/>
      <c r="E625" s="348"/>
      <c r="G625" s="221"/>
      <c r="I625" s="97"/>
    </row>
    <row r="626" spans="2:9" ht="12.75">
      <c r="B626" s="417"/>
      <c r="C626" s="418"/>
      <c r="E626" s="348"/>
      <c r="G626" s="221"/>
      <c r="I626" s="97"/>
    </row>
    <row r="627" spans="2:9" ht="12.75">
      <c r="B627" s="417"/>
      <c r="C627" s="418"/>
      <c r="E627" s="348"/>
      <c r="G627" s="221"/>
      <c r="I627" s="97"/>
    </row>
    <row r="628" spans="2:9" ht="12.75">
      <c r="B628" s="417"/>
      <c r="C628" s="418"/>
      <c r="E628" s="348"/>
      <c r="G628" s="221"/>
      <c r="I628" s="97"/>
    </row>
    <row r="629" spans="2:9" ht="12.75">
      <c r="B629" s="417"/>
      <c r="C629" s="418"/>
      <c r="E629" s="348"/>
      <c r="G629" s="221"/>
      <c r="I629" s="97"/>
    </row>
    <row r="630" spans="2:9" ht="12.75">
      <c r="B630" s="417"/>
      <c r="C630" s="418"/>
      <c r="E630" s="348"/>
      <c r="G630" s="221"/>
      <c r="I630" s="97"/>
    </row>
    <row r="631" spans="2:9" ht="12.75">
      <c r="B631" s="417"/>
      <c r="C631" s="418"/>
      <c r="E631" s="348"/>
      <c r="G631" s="221"/>
      <c r="I631" s="97"/>
    </row>
    <row r="632" spans="2:9" ht="12.75">
      <c r="B632" s="417"/>
      <c r="C632" s="418"/>
      <c r="E632" s="348"/>
      <c r="G632" s="221"/>
      <c r="I632" s="97"/>
    </row>
    <row r="633" spans="2:9" ht="12.75">
      <c r="B633" s="417"/>
      <c r="C633" s="418"/>
      <c r="E633" s="348"/>
      <c r="G633" s="221"/>
      <c r="I633" s="97"/>
    </row>
    <row r="634" spans="2:9" ht="12.75">
      <c r="B634" s="417"/>
      <c r="C634" s="418"/>
      <c r="E634" s="348"/>
      <c r="G634" s="221"/>
      <c r="I634" s="97"/>
    </row>
    <row r="635" spans="2:9" ht="12.75">
      <c r="B635" s="417"/>
      <c r="C635" s="418"/>
      <c r="E635" s="348"/>
      <c r="G635" s="221"/>
      <c r="I635" s="97"/>
    </row>
    <row r="636" spans="2:9" ht="12.75">
      <c r="B636" s="417"/>
      <c r="C636" s="418"/>
      <c r="E636" s="348"/>
      <c r="G636" s="221"/>
      <c r="I636" s="97"/>
    </row>
    <row r="637" spans="2:9" ht="12.75">
      <c r="B637" s="417"/>
      <c r="C637" s="418"/>
      <c r="E637" s="348"/>
      <c r="G637" s="221"/>
      <c r="I637" s="97"/>
    </row>
    <row r="638" spans="2:9" ht="12.75">
      <c r="B638" s="417"/>
      <c r="C638" s="418"/>
      <c r="E638" s="348"/>
      <c r="G638" s="221"/>
      <c r="I638" s="97"/>
    </row>
    <row r="639" spans="2:9" ht="12.75">
      <c r="B639" s="417"/>
      <c r="C639" s="418"/>
      <c r="E639" s="348"/>
      <c r="G639" s="221"/>
      <c r="I639" s="97"/>
    </row>
    <row r="640" spans="2:9" ht="12.75">
      <c r="B640" s="417"/>
      <c r="C640" s="418"/>
      <c r="E640" s="348"/>
      <c r="G640" s="221"/>
      <c r="I640" s="97"/>
    </row>
    <row r="641" spans="2:9" ht="12.75">
      <c r="B641" s="417"/>
      <c r="C641" s="418"/>
      <c r="E641" s="348"/>
      <c r="G641" s="221"/>
      <c r="I641" s="97"/>
    </row>
    <row r="642" spans="2:9" ht="12.75">
      <c r="B642" s="417"/>
      <c r="C642" s="418"/>
      <c r="E642" s="348"/>
      <c r="G642" s="221"/>
      <c r="I642" s="97"/>
    </row>
    <row r="643" spans="2:9" ht="12.75">
      <c r="B643" s="417"/>
      <c r="C643" s="418"/>
      <c r="E643" s="348"/>
      <c r="G643" s="221"/>
      <c r="I643" s="97"/>
    </row>
    <row r="644" spans="2:9" ht="12.75">
      <c r="B644" s="417"/>
      <c r="C644" s="418"/>
      <c r="E644" s="348"/>
      <c r="G644" s="221"/>
      <c r="I644" s="97"/>
    </row>
    <row r="645" spans="2:9" ht="12.75">
      <c r="B645" s="417"/>
      <c r="C645" s="418"/>
      <c r="E645" s="348"/>
      <c r="G645" s="221"/>
      <c r="I645" s="97"/>
    </row>
    <row r="646" spans="2:9" ht="12.75">
      <c r="B646" s="417"/>
      <c r="C646" s="418"/>
      <c r="E646" s="348"/>
      <c r="G646" s="221"/>
      <c r="I646" s="97"/>
    </row>
    <row r="647" spans="2:9" ht="12.75">
      <c r="B647" s="417"/>
      <c r="C647" s="418"/>
      <c r="E647" s="348"/>
      <c r="G647" s="221"/>
      <c r="I647" s="97"/>
    </row>
    <row r="648" spans="2:9" ht="12.75">
      <c r="B648" s="417"/>
      <c r="C648" s="418"/>
      <c r="E648" s="348"/>
      <c r="G648" s="221"/>
      <c r="I648" s="97"/>
    </row>
    <row r="649" spans="2:9" ht="12.75">
      <c r="B649" s="417"/>
      <c r="C649" s="418"/>
      <c r="E649" s="348"/>
      <c r="G649" s="221"/>
      <c r="I649" s="97"/>
    </row>
    <row r="650" spans="2:9" ht="12.75">
      <c r="B650" s="417"/>
      <c r="C650" s="418"/>
      <c r="E650" s="348"/>
      <c r="G650" s="221"/>
      <c r="I650" s="97"/>
    </row>
    <row r="651" spans="2:9" ht="12.75">
      <c r="B651" s="417"/>
      <c r="C651" s="418"/>
      <c r="E651" s="348"/>
      <c r="G651" s="221"/>
      <c r="I651" s="97"/>
    </row>
    <row r="652" spans="2:9" ht="12.75">
      <c r="B652" s="417"/>
      <c r="C652" s="418"/>
      <c r="E652" s="348"/>
      <c r="G652" s="221"/>
      <c r="I652" s="97"/>
    </row>
    <row r="653" spans="2:9" ht="12.75">
      <c r="B653" s="417"/>
      <c r="C653" s="418"/>
      <c r="E653" s="348"/>
      <c r="G653" s="221"/>
      <c r="I653" s="97"/>
    </row>
    <row r="654" spans="2:9" ht="12.75">
      <c r="B654" s="417"/>
      <c r="C654" s="418"/>
      <c r="E654" s="348"/>
      <c r="G654" s="221"/>
      <c r="I654" s="97"/>
    </row>
    <row r="655" spans="2:9" ht="12.75">
      <c r="B655" s="417"/>
      <c r="C655" s="418"/>
      <c r="E655" s="348"/>
      <c r="G655" s="221"/>
      <c r="I655" s="97"/>
    </row>
    <row r="656" spans="2:9" ht="12.75">
      <c r="B656" s="417"/>
      <c r="C656" s="418"/>
      <c r="E656" s="348"/>
      <c r="G656" s="221"/>
      <c r="I656" s="97"/>
    </row>
    <row r="657" spans="2:9" ht="12.75">
      <c r="B657" s="417"/>
      <c r="C657" s="418"/>
      <c r="E657" s="348"/>
      <c r="G657" s="221"/>
      <c r="I657" s="97"/>
    </row>
    <row r="658" spans="2:9" ht="12.75">
      <c r="B658" s="417"/>
      <c r="C658" s="418"/>
      <c r="E658" s="348"/>
      <c r="G658" s="221"/>
      <c r="I658" s="97"/>
    </row>
    <row r="659" spans="2:9" ht="12.75">
      <c r="B659" s="417"/>
      <c r="C659" s="418"/>
      <c r="E659" s="348"/>
      <c r="G659" s="221"/>
      <c r="I659" s="97"/>
    </row>
    <row r="660" spans="2:9" ht="12.75">
      <c r="B660" s="417"/>
      <c r="C660" s="418"/>
      <c r="E660" s="348"/>
      <c r="G660" s="221"/>
      <c r="I660" s="97"/>
    </row>
    <row r="661" spans="2:9" ht="12.75">
      <c r="B661" s="417"/>
      <c r="C661" s="418"/>
      <c r="E661" s="348"/>
      <c r="G661" s="221"/>
      <c r="I661" s="97"/>
    </row>
    <row r="662" spans="2:9" ht="12.75">
      <c r="B662" s="417"/>
      <c r="C662" s="418"/>
      <c r="E662" s="348"/>
      <c r="G662" s="221"/>
      <c r="I662" s="97"/>
    </row>
    <row r="663" spans="2:9" ht="12.75">
      <c r="B663" s="417"/>
      <c r="C663" s="418"/>
      <c r="E663" s="348"/>
      <c r="G663" s="221"/>
      <c r="I663" s="97"/>
    </row>
    <row r="664" spans="2:9" ht="12.75">
      <c r="B664" s="417"/>
      <c r="C664" s="418"/>
      <c r="E664" s="348"/>
      <c r="G664" s="221"/>
      <c r="I664" s="97"/>
    </row>
    <row r="665" spans="2:9" ht="12.75">
      <c r="B665" s="417"/>
      <c r="C665" s="418"/>
      <c r="E665" s="348"/>
      <c r="G665" s="221"/>
      <c r="I665" s="97"/>
    </row>
    <row r="666" spans="2:9" ht="12.75">
      <c r="B666" s="417"/>
      <c r="C666" s="418"/>
      <c r="E666" s="348"/>
      <c r="G666" s="221"/>
      <c r="I666" s="97"/>
    </row>
    <row r="667" spans="2:9" ht="12.75">
      <c r="B667" s="417"/>
      <c r="C667" s="418"/>
      <c r="E667" s="348"/>
      <c r="G667" s="221"/>
      <c r="I667" s="97"/>
    </row>
    <row r="668" spans="2:9" ht="12.75">
      <c r="B668" s="417"/>
      <c r="C668" s="418"/>
      <c r="E668" s="348"/>
      <c r="G668" s="221"/>
      <c r="I668" s="97"/>
    </row>
    <row r="669" spans="2:9" ht="12.75">
      <c r="B669" s="417"/>
      <c r="C669" s="418"/>
      <c r="E669" s="348"/>
      <c r="G669" s="221"/>
      <c r="I669" s="97"/>
    </row>
    <row r="670" spans="2:9" ht="12.75">
      <c r="B670" s="417"/>
      <c r="C670" s="418"/>
      <c r="E670" s="348"/>
      <c r="G670" s="221"/>
      <c r="I670" s="97"/>
    </row>
    <row r="671" spans="2:9" ht="12.75">
      <c r="B671" s="417"/>
      <c r="C671" s="418"/>
      <c r="E671" s="348"/>
      <c r="G671" s="221"/>
      <c r="I671" s="97"/>
    </row>
    <row r="672" spans="2:9" ht="12.75">
      <c r="B672" s="417"/>
      <c r="C672" s="418"/>
      <c r="E672" s="348"/>
      <c r="G672" s="221"/>
      <c r="I672" s="97"/>
    </row>
    <row r="673" spans="2:9" ht="12.75">
      <c r="B673" s="417"/>
      <c r="C673" s="418"/>
      <c r="E673" s="348"/>
      <c r="G673" s="221"/>
      <c r="I673" s="97"/>
    </row>
    <row r="674" spans="2:9" ht="12.75">
      <c r="B674" s="417"/>
      <c r="C674" s="418"/>
      <c r="E674" s="348"/>
      <c r="G674" s="221"/>
      <c r="I674" s="97"/>
    </row>
    <row r="675" spans="2:9" ht="12.75">
      <c r="B675" s="417"/>
      <c r="C675" s="418"/>
      <c r="E675" s="348"/>
      <c r="G675" s="221"/>
      <c r="I675" s="97"/>
    </row>
    <row r="676" spans="2:9" ht="12.75">
      <c r="B676" s="417"/>
      <c r="C676" s="418"/>
      <c r="E676" s="348"/>
      <c r="G676" s="221"/>
      <c r="I676" s="97"/>
    </row>
    <row r="677" spans="2:9" ht="12.75">
      <c r="B677" s="417"/>
      <c r="C677" s="418"/>
      <c r="E677" s="348"/>
      <c r="G677" s="221"/>
      <c r="I677" s="97"/>
    </row>
    <row r="678" spans="2:9" ht="12.75">
      <c r="B678" s="417"/>
      <c r="C678" s="418"/>
      <c r="E678" s="348"/>
      <c r="G678" s="221"/>
      <c r="I678" s="97"/>
    </row>
    <row r="679" spans="2:9" ht="12.75">
      <c r="B679" s="417"/>
      <c r="C679" s="418"/>
      <c r="E679" s="348"/>
      <c r="G679" s="221"/>
      <c r="I679" s="97"/>
    </row>
    <row r="680" spans="2:9" ht="12.75">
      <c r="B680" s="417"/>
      <c r="C680" s="418"/>
      <c r="E680" s="348"/>
      <c r="G680" s="221"/>
      <c r="I680" s="97"/>
    </row>
    <row r="681" spans="2:9" ht="12.75">
      <c r="B681" s="417"/>
      <c r="C681" s="418"/>
      <c r="E681" s="348"/>
      <c r="G681" s="221"/>
      <c r="I681" s="97"/>
    </row>
    <row r="682" spans="2:9" ht="12.75">
      <c r="B682" s="417"/>
      <c r="C682" s="418"/>
      <c r="E682" s="348"/>
      <c r="G682" s="221"/>
      <c r="I682" s="97"/>
    </row>
    <row r="683" spans="2:9" ht="12.75">
      <c r="B683" s="417"/>
      <c r="C683" s="418"/>
      <c r="E683" s="348"/>
      <c r="G683" s="221"/>
      <c r="I683" s="97"/>
    </row>
    <row r="684" spans="2:9" ht="12.75">
      <c r="B684" s="417"/>
      <c r="C684" s="418"/>
      <c r="E684" s="348"/>
      <c r="G684" s="221"/>
      <c r="I684" s="97"/>
    </row>
    <row r="685" spans="2:9" ht="12.75">
      <c r="B685" s="417"/>
      <c r="C685" s="418"/>
      <c r="E685" s="348"/>
      <c r="G685" s="221"/>
      <c r="I685" s="97"/>
    </row>
    <row r="686" spans="2:9" ht="12.75">
      <c r="B686" s="417"/>
      <c r="C686" s="418"/>
      <c r="E686" s="348"/>
      <c r="G686" s="221"/>
      <c r="I686" s="97"/>
    </row>
    <row r="687" spans="2:9" ht="12.75">
      <c r="B687" s="417"/>
      <c r="C687" s="418"/>
      <c r="E687" s="348"/>
      <c r="G687" s="221"/>
      <c r="I687" s="97"/>
    </row>
    <row r="688" spans="2:9" ht="12.75">
      <c r="B688" s="417"/>
      <c r="C688" s="418"/>
      <c r="E688" s="348"/>
      <c r="G688" s="221"/>
      <c r="I688" s="97"/>
    </row>
    <row r="689" spans="2:9" ht="12.75">
      <c r="B689" s="417"/>
      <c r="C689" s="418"/>
      <c r="E689" s="348"/>
      <c r="G689" s="221"/>
      <c r="I689" s="97"/>
    </row>
    <row r="690" spans="2:9" ht="12.75">
      <c r="B690" s="417"/>
      <c r="C690" s="418"/>
      <c r="E690" s="348"/>
      <c r="G690" s="221"/>
      <c r="I690" s="97"/>
    </row>
    <row r="691" spans="2:9" ht="12.75">
      <c r="B691" s="417"/>
      <c r="C691" s="418"/>
      <c r="E691" s="348"/>
      <c r="G691" s="221"/>
      <c r="I691" s="97"/>
    </row>
    <row r="692" spans="2:9" ht="12.75">
      <c r="B692" s="417"/>
      <c r="C692" s="418"/>
      <c r="E692" s="348"/>
      <c r="G692" s="221"/>
      <c r="I692" s="97"/>
    </row>
    <row r="693" spans="2:9" ht="12.75">
      <c r="B693" s="417"/>
      <c r="C693" s="418"/>
      <c r="E693" s="348"/>
      <c r="G693" s="221"/>
      <c r="I693" s="97"/>
    </row>
    <row r="694" spans="2:9" ht="12.75">
      <c r="B694" s="417"/>
      <c r="C694" s="418"/>
      <c r="E694" s="348"/>
      <c r="G694" s="221"/>
      <c r="I694" s="97"/>
    </row>
    <row r="695" spans="2:9" ht="12.75">
      <c r="B695" s="417"/>
      <c r="C695" s="418"/>
      <c r="E695" s="348"/>
      <c r="G695" s="221"/>
      <c r="I695" s="97"/>
    </row>
    <row r="696" spans="2:9" ht="12.75">
      <c r="B696" s="417"/>
      <c r="C696" s="418"/>
      <c r="E696" s="348"/>
      <c r="G696" s="221"/>
      <c r="I696" s="97"/>
    </row>
    <row r="697" spans="2:9" ht="12.75">
      <c r="B697" s="417"/>
      <c r="C697" s="418"/>
      <c r="E697" s="348"/>
      <c r="G697" s="221"/>
      <c r="I697" s="97"/>
    </row>
    <row r="698" spans="2:9" ht="12.75">
      <c r="B698" s="417"/>
      <c r="C698" s="418"/>
      <c r="E698" s="348"/>
      <c r="G698" s="221"/>
      <c r="I698" s="97"/>
    </row>
    <row r="699" spans="2:9" ht="12.75">
      <c r="B699" s="417"/>
      <c r="C699" s="418"/>
      <c r="E699" s="348"/>
      <c r="G699" s="221"/>
      <c r="I699" s="97"/>
    </row>
    <row r="700" spans="2:9" ht="12.75">
      <c r="B700" s="417"/>
      <c r="C700" s="418"/>
      <c r="E700" s="348"/>
      <c r="G700" s="221"/>
      <c r="I700" s="97"/>
    </row>
    <row r="701" spans="2:9" ht="12.75">
      <c r="B701" s="417"/>
      <c r="C701" s="418"/>
      <c r="E701" s="348"/>
      <c r="G701" s="221"/>
      <c r="I701" s="97"/>
    </row>
    <row r="702" spans="2:9" ht="12.75">
      <c r="B702" s="417"/>
      <c r="C702" s="418"/>
      <c r="E702" s="348"/>
      <c r="G702" s="221"/>
      <c r="I702" s="97"/>
    </row>
    <row r="703" spans="2:9" ht="12.75">
      <c r="B703" s="417"/>
      <c r="C703" s="418"/>
      <c r="E703" s="348"/>
      <c r="G703" s="221"/>
      <c r="I703" s="97"/>
    </row>
    <row r="704" spans="2:9" ht="12.75">
      <c r="B704" s="417"/>
      <c r="C704" s="418"/>
      <c r="E704" s="348"/>
      <c r="G704" s="221"/>
      <c r="I704" s="97"/>
    </row>
    <row r="705" spans="2:9" ht="12.75">
      <c r="B705" s="417"/>
      <c r="C705" s="418"/>
      <c r="E705" s="348"/>
      <c r="G705" s="221"/>
      <c r="I705" s="97"/>
    </row>
    <row r="706" spans="2:9" ht="12.75">
      <c r="B706" s="417"/>
      <c r="C706" s="418"/>
      <c r="E706" s="348"/>
      <c r="G706" s="221"/>
      <c r="I706" s="97"/>
    </row>
    <row r="707" spans="2:9" ht="12.75">
      <c r="B707" s="417"/>
      <c r="C707" s="418"/>
      <c r="E707" s="348"/>
      <c r="G707" s="221"/>
      <c r="I707" s="97"/>
    </row>
    <row r="708" spans="2:9" ht="12.75">
      <c r="B708" s="417"/>
      <c r="C708" s="418"/>
      <c r="E708" s="348"/>
      <c r="G708" s="221"/>
      <c r="I708" s="97"/>
    </row>
    <row r="709" spans="2:9" ht="12.75">
      <c r="B709" s="417"/>
      <c r="C709" s="418"/>
      <c r="E709" s="348"/>
      <c r="G709" s="221"/>
      <c r="I709" s="97"/>
    </row>
    <row r="710" spans="2:9" ht="12.75">
      <c r="B710" s="417"/>
      <c r="C710" s="418"/>
      <c r="E710" s="348"/>
      <c r="G710" s="221"/>
      <c r="I710" s="97"/>
    </row>
    <row r="711" spans="2:9" ht="12.75">
      <c r="B711" s="417"/>
      <c r="C711" s="418"/>
      <c r="E711" s="348"/>
      <c r="G711" s="221"/>
      <c r="I711" s="97"/>
    </row>
    <row r="712" spans="2:9" ht="12.75">
      <c r="B712" s="417"/>
      <c r="C712" s="418"/>
      <c r="E712" s="348"/>
      <c r="G712" s="221"/>
      <c r="I712" s="97"/>
    </row>
    <row r="713" spans="2:9" ht="12.75">
      <c r="B713" s="417"/>
      <c r="C713" s="418"/>
      <c r="E713" s="348"/>
      <c r="G713" s="221"/>
      <c r="I713" s="97"/>
    </row>
    <row r="714" spans="2:9" ht="12.75">
      <c r="B714" s="417"/>
      <c r="C714" s="418"/>
      <c r="E714" s="348"/>
      <c r="G714" s="221"/>
      <c r="I714" s="97"/>
    </row>
    <row r="715" spans="2:9" ht="12.75">
      <c r="B715" s="417"/>
      <c r="C715" s="418"/>
      <c r="E715" s="348"/>
      <c r="G715" s="221"/>
      <c r="I715" s="97"/>
    </row>
    <row r="716" spans="2:9" ht="12.75">
      <c r="B716" s="417"/>
      <c r="C716" s="418"/>
      <c r="E716" s="348"/>
      <c r="G716" s="221"/>
      <c r="I716" s="97"/>
    </row>
    <row r="717" spans="2:9" ht="12.75">
      <c r="B717" s="417"/>
      <c r="C717" s="418"/>
      <c r="E717" s="348"/>
      <c r="G717" s="221"/>
      <c r="I717" s="97"/>
    </row>
    <row r="718" spans="2:9" ht="12.75">
      <c r="B718" s="417"/>
      <c r="C718" s="418"/>
      <c r="E718" s="348"/>
      <c r="G718" s="221"/>
      <c r="I718" s="97"/>
    </row>
    <row r="719" spans="2:9" ht="12.75">
      <c r="B719" s="417"/>
      <c r="C719" s="418"/>
      <c r="E719" s="348"/>
      <c r="G719" s="221"/>
      <c r="I719" s="97"/>
    </row>
    <row r="720" spans="2:9" ht="12.75">
      <c r="B720" s="417"/>
      <c r="C720" s="418"/>
      <c r="E720" s="348"/>
      <c r="G720" s="221"/>
      <c r="I720" s="97"/>
    </row>
    <row r="721" spans="2:9" ht="12.75">
      <c r="B721" s="417"/>
      <c r="C721" s="418"/>
      <c r="E721" s="348"/>
      <c r="G721" s="221"/>
      <c r="I721" s="97"/>
    </row>
    <row r="722" spans="2:9" ht="12.75">
      <c r="B722" s="417"/>
      <c r="C722" s="418"/>
      <c r="E722" s="348"/>
      <c r="G722" s="221"/>
      <c r="I722" s="97"/>
    </row>
    <row r="723" spans="2:9" ht="12.75">
      <c r="B723" s="417"/>
      <c r="C723" s="418"/>
      <c r="E723" s="348"/>
      <c r="G723" s="221"/>
      <c r="I723" s="97"/>
    </row>
    <row r="724" spans="2:9" ht="12.75">
      <c r="B724" s="417"/>
      <c r="C724" s="418"/>
      <c r="E724" s="348"/>
      <c r="G724" s="221"/>
      <c r="I724" s="97"/>
    </row>
    <row r="725" spans="2:9" ht="12.75">
      <c r="B725" s="417"/>
      <c r="C725" s="418"/>
      <c r="E725" s="348"/>
      <c r="G725" s="221"/>
      <c r="I725" s="97"/>
    </row>
    <row r="726" spans="2:9" ht="12.75">
      <c r="B726" s="417"/>
      <c r="C726" s="418"/>
      <c r="E726" s="348"/>
      <c r="G726" s="221"/>
      <c r="I726" s="97"/>
    </row>
    <row r="727" spans="2:9" ht="12.75">
      <c r="B727" s="417"/>
      <c r="C727" s="418"/>
      <c r="E727" s="348"/>
      <c r="G727" s="221"/>
      <c r="I727" s="97"/>
    </row>
    <row r="728" spans="2:9" ht="12.75">
      <c r="B728" s="417"/>
      <c r="C728" s="418"/>
      <c r="E728" s="348"/>
      <c r="G728" s="221"/>
      <c r="I728" s="97"/>
    </row>
    <row r="729" spans="2:9" ht="12.75">
      <c r="B729" s="417"/>
      <c r="C729" s="418"/>
      <c r="E729" s="348"/>
      <c r="G729" s="221"/>
      <c r="I729" s="97"/>
    </row>
    <row r="730" spans="2:9" ht="12.75">
      <c r="B730" s="417"/>
      <c r="C730" s="418"/>
      <c r="E730" s="348"/>
      <c r="G730" s="221"/>
      <c r="I730" s="97"/>
    </row>
    <row r="731" spans="2:9" ht="12.75">
      <c r="B731" s="417"/>
      <c r="C731" s="418"/>
      <c r="E731" s="348"/>
      <c r="G731" s="221"/>
      <c r="I731" s="97"/>
    </row>
    <row r="732" spans="2:9" ht="12.75">
      <c r="B732" s="417"/>
      <c r="C732" s="418"/>
      <c r="E732" s="348"/>
      <c r="G732" s="221"/>
      <c r="I732" s="97"/>
    </row>
    <row r="733" spans="2:9" ht="12.75">
      <c r="B733" s="417"/>
      <c r="C733" s="418"/>
      <c r="E733" s="348"/>
      <c r="G733" s="221"/>
      <c r="I733" s="97"/>
    </row>
    <row r="734" spans="2:9" ht="12.75">
      <c r="B734" s="417"/>
      <c r="C734" s="418"/>
      <c r="E734" s="348"/>
      <c r="G734" s="221"/>
      <c r="I734" s="97"/>
    </row>
    <row r="735" spans="2:9" ht="12.75">
      <c r="B735" s="417"/>
      <c r="C735" s="418"/>
      <c r="E735" s="348"/>
      <c r="G735" s="221"/>
      <c r="I735" s="97"/>
    </row>
    <row r="736" spans="2:9" ht="12.75">
      <c r="B736" s="417"/>
      <c r="C736" s="418"/>
      <c r="E736" s="348"/>
      <c r="G736" s="221"/>
      <c r="I736" s="97"/>
    </row>
    <row r="737" spans="2:9" ht="12.75">
      <c r="B737" s="417"/>
      <c r="C737" s="418"/>
      <c r="E737" s="348"/>
      <c r="G737" s="221"/>
      <c r="I737" s="97"/>
    </row>
    <row r="738" spans="2:9" ht="12.75">
      <c r="B738" s="417"/>
      <c r="C738" s="418"/>
      <c r="E738" s="348"/>
      <c r="G738" s="221"/>
      <c r="I738" s="97"/>
    </row>
    <row r="739" spans="2:9" ht="12.75">
      <c r="B739" s="417"/>
      <c r="C739" s="418"/>
      <c r="E739" s="348"/>
      <c r="G739" s="221"/>
      <c r="I739" s="97"/>
    </row>
    <row r="740" spans="2:9" ht="12.75">
      <c r="B740" s="417"/>
      <c r="C740" s="418"/>
      <c r="E740" s="348"/>
      <c r="G740" s="221"/>
      <c r="I740" s="97"/>
    </row>
    <row r="741" spans="2:9" ht="12.75">
      <c r="B741" s="417"/>
      <c r="C741" s="418"/>
      <c r="E741" s="348"/>
      <c r="G741" s="221"/>
      <c r="I741" s="97"/>
    </row>
    <row r="742" spans="2:9" ht="12.75">
      <c r="B742" s="417"/>
      <c r="C742" s="418"/>
      <c r="E742" s="348"/>
      <c r="G742" s="221"/>
      <c r="I742" s="97"/>
    </row>
    <row r="743" spans="2:9" ht="12.75">
      <c r="B743" s="417"/>
      <c r="C743" s="418"/>
      <c r="E743" s="348"/>
      <c r="G743" s="221"/>
      <c r="I743" s="97"/>
    </row>
    <row r="744" spans="2:9" ht="12.75">
      <c r="B744" s="417"/>
      <c r="C744" s="418"/>
      <c r="E744" s="348"/>
      <c r="G744" s="221"/>
      <c r="I744" s="97"/>
    </row>
    <row r="745" spans="2:9" ht="12.75">
      <c r="B745" s="417"/>
      <c r="C745" s="418"/>
      <c r="E745" s="348"/>
      <c r="G745" s="221"/>
      <c r="I745" s="97"/>
    </row>
    <row r="746" spans="2:9" ht="12.75">
      <c r="B746" s="417"/>
      <c r="C746" s="418"/>
      <c r="E746" s="348"/>
      <c r="G746" s="221"/>
      <c r="I746" s="97"/>
    </row>
    <row r="747" spans="2:9" ht="12.75">
      <c r="B747" s="417"/>
      <c r="C747" s="418"/>
      <c r="E747" s="348"/>
      <c r="G747" s="221"/>
      <c r="I747" s="97"/>
    </row>
    <row r="748" spans="2:9" ht="12.75">
      <c r="B748" s="417"/>
      <c r="C748" s="418"/>
      <c r="E748" s="348"/>
      <c r="G748" s="221"/>
      <c r="I748" s="97"/>
    </row>
    <row r="749" spans="2:9" ht="12.75">
      <c r="B749" s="417"/>
      <c r="C749" s="418"/>
      <c r="E749" s="348"/>
      <c r="G749" s="221"/>
      <c r="I749" s="97"/>
    </row>
    <row r="750" spans="2:9" ht="12.75">
      <c r="B750" s="417"/>
      <c r="C750" s="418"/>
      <c r="E750" s="348"/>
      <c r="G750" s="221"/>
      <c r="I750" s="97"/>
    </row>
    <row r="751" spans="2:9" ht="12.75">
      <c r="B751" s="417"/>
      <c r="C751" s="418"/>
      <c r="E751" s="348"/>
      <c r="G751" s="221"/>
      <c r="I751" s="97"/>
    </row>
    <row r="752" spans="2:9" ht="12.75">
      <c r="B752" s="417"/>
      <c r="C752" s="418"/>
      <c r="E752" s="348"/>
      <c r="G752" s="221"/>
      <c r="I752" s="97"/>
    </row>
    <row r="753" spans="2:9" ht="12.75">
      <c r="B753" s="417"/>
      <c r="C753" s="418"/>
      <c r="E753" s="348"/>
      <c r="G753" s="221"/>
      <c r="I753" s="97"/>
    </row>
    <row r="754" spans="2:9" ht="12.75">
      <c r="B754" s="417"/>
      <c r="C754" s="418"/>
      <c r="E754" s="348"/>
      <c r="G754" s="221"/>
      <c r="I754" s="97"/>
    </row>
    <row r="755" spans="2:9" ht="12.75">
      <c r="B755" s="417"/>
      <c r="C755" s="418"/>
      <c r="E755" s="348"/>
      <c r="G755" s="221"/>
      <c r="I755" s="97"/>
    </row>
    <row r="756" spans="2:9" ht="12.75">
      <c r="B756" s="417"/>
      <c r="C756" s="418"/>
      <c r="E756" s="348"/>
      <c r="G756" s="221"/>
      <c r="I756" s="97"/>
    </row>
    <row r="757" spans="2:9" ht="12.75">
      <c r="B757" s="417"/>
      <c r="C757" s="418"/>
      <c r="E757" s="348"/>
      <c r="G757" s="221"/>
      <c r="I757" s="97"/>
    </row>
    <row r="758" spans="2:9" ht="12.75">
      <c r="B758" s="417"/>
      <c r="C758" s="418"/>
      <c r="E758" s="348"/>
      <c r="G758" s="221"/>
      <c r="I758" s="97"/>
    </row>
    <row r="759" spans="2:9" ht="12.75">
      <c r="B759" s="417"/>
      <c r="C759" s="418"/>
      <c r="E759" s="348"/>
      <c r="G759" s="221"/>
      <c r="I759" s="97"/>
    </row>
    <row r="760" spans="2:9" ht="12.75">
      <c r="B760" s="417"/>
      <c r="C760" s="418"/>
      <c r="E760" s="348"/>
      <c r="G760" s="221"/>
      <c r="I760" s="97"/>
    </row>
    <row r="761" spans="2:9" ht="12.75">
      <c r="B761" s="417"/>
      <c r="C761" s="418"/>
      <c r="E761" s="348"/>
      <c r="G761" s="221"/>
      <c r="I761" s="97"/>
    </row>
    <row r="762" spans="2:9" ht="12.75">
      <c r="B762" s="417"/>
      <c r="C762" s="418"/>
      <c r="E762" s="348"/>
      <c r="G762" s="221"/>
      <c r="I762" s="97"/>
    </row>
    <row r="763" spans="2:9" ht="12.75">
      <c r="B763" s="417"/>
      <c r="C763" s="418"/>
      <c r="E763" s="348"/>
      <c r="G763" s="221"/>
      <c r="I763" s="97"/>
    </row>
    <row r="764" spans="2:9" ht="12.75">
      <c r="B764" s="417"/>
      <c r="C764" s="418"/>
      <c r="E764" s="348"/>
      <c r="G764" s="221"/>
      <c r="I764" s="97"/>
    </row>
    <row r="765" spans="2:9" ht="12.75">
      <c r="B765" s="417"/>
      <c r="C765" s="418"/>
      <c r="E765" s="348"/>
      <c r="G765" s="221"/>
      <c r="I765" s="97"/>
    </row>
    <row r="766" spans="2:9" ht="12.75">
      <c r="B766" s="417"/>
      <c r="C766" s="418"/>
      <c r="E766" s="348"/>
      <c r="G766" s="221"/>
      <c r="I766" s="97"/>
    </row>
    <row r="767" spans="2:9" ht="12.75">
      <c r="B767" s="417"/>
      <c r="C767" s="418"/>
      <c r="E767" s="348"/>
      <c r="G767" s="221"/>
      <c r="I767" s="97"/>
    </row>
    <row r="768" spans="2:9" ht="12.75">
      <c r="B768" s="417"/>
      <c r="C768" s="418"/>
      <c r="E768" s="348"/>
      <c r="G768" s="221"/>
      <c r="I768" s="97"/>
    </row>
    <row r="769" spans="2:9" ht="12.75">
      <c r="B769" s="417"/>
      <c r="C769" s="418"/>
      <c r="E769" s="348"/>
      <c r="G769" s="221"/>
      <c r="I769" s="97"/>
    </row>
    <row r="770" spans="2:9" ht="12.75">
      <c r="B770" s="417"/>
      <c r="C770" s="418"/>
      <c r="E770" s="348"/>
      <c r="G770" s="221"/>
      <c r="I770" s="97"/>
    </row>
    <row r="771" spans="2:9" ht="12.75">
      <c r="B771" s="417"/>
      <c r="C771" s="418"/>
      <c r="E771" s="348"/>
      <c r="G771" s="221"/>
      <c r="I771" s="97"/>
    </row>
    <row r="772" spans="2:9" ht="12.75">
      <c r="B772" s="417"/>
      <c r="C772" s="418"/>
      <c r="E772" s="348"/>
      <c r="G772" s="221"/>
      <c r="I772" s="97"/>
    </row>
    <row r="773" spans="2:9" ht="12.75">
      <c r="B773" s="417"/>
      <c r="C773" s="418"/>
      <c r="E773" s="348"/>
      <c r="G773" s="221"/>
      <c r="I773" s="97"/>
    </row>
    <row r="774" spans="2:9" ht="12.75">
      <c r="B774" s="417"/>
      <c r="C774" s="418"/>
      <c r="E774" s="348"/>
      <c r="G774" s="221"/>
      <c r="I774" s="97"/>
    </row>
    <row r="775" spans="2:9" ht="12.75">
      <c r="B775" s="417"/>
      <c r="C775" s="418"/>
      <c r="E775" s="348"/>
      <c r="G775" s="221"/>
      <c r="I775" s="97"/>
    </row>
    <row r="776" spans="2:9" ht="12.75">
      <c r="B776" s="417"/>
      <c r="C776" s="418"/>
      <c r="E776" s="348"/>
      <c r="G776" s="221"/>
      <c r="I776" s="97"/>
    </row>
    <row r="777" spans="2:9" ht="12.75">
      <c r="B777" s="417"/>
      <c r="C777" s="418"/>
      <c r="E777" s="348"/>
      <c r="G777" s="221"/>
      <c r="I777" s="97"/>
    </row>
    <row r="778" spans="2:9" ht="12.75">
      <c r="B778" s="417"/>
      <c r="C778" s="418"/>
      <c r="E778" s="348"/>
      <c r="G778" s="221"/>
      <c r="I778" s="97"/>
    </row>
    <row r="779" spans="2:9" ht="12.75">
      <c r="B779" s="417"/>
      <c r="C779" s="418"/>
      <c r="E779" s="348"/>
      <c r="G779" s="221"/>
      <c r="I779" s="97"/>
    </row>
    <row r="780" spans="2:9" ht="12.75">
      <c r="B780" s="417"/>
      <c r="C780" s="418"/>
      <c r="E780" s="348"/>
      <c r="G780" s="221"/>
      <c r="I780" s="97"/>
    </row>
    <row r="781" spans="2:9" ht="12.75">
      <c r="B781" s="417"/>
      <c r="C781" s="418"/>
      <c r="E781" s="348"/>
      <c r="G781" s="221"/>
      <c r="I781" s="97"/>
    </row>
    <row r="782" spans="2:9" ht="12.75">
      <c r="B782" s="417"/>
      <c r="C782" s="418"/>
      <c r="E782" s="348"/>
      <c r="G782" s="221"/>
      <c r="I782" s="97"/>
    </row>
    <row r="783" spans="2:9" ht="12.75">
      <c r="B783" s="417"/>
      <c r="C783" s="418"/>
      <c r="E783" s="348"/>
      <c r="G783" s="221"/>
      <c r="I783" s="97"/>
    </row>
    <row r="784" spans="2:9" ht="12.75">
      <c r="B784" s="417"/>
      <c r="C784" s="418"/>
      <c r="E784" s="348"/>
      <c r="G784" s="221"/>
      <c r="I784" s="97"/>
    </row>
    <row r="785" spans="2:9" ht="12.75">
      <c r="B785" s="417"/>
      <c r="C785" s="418"/>
      <c r="E785" s="348"/>
      <c r="G785" s="221"/>
      <c r="I785" s="97"/>
    </row>
    <row r="786" spans="2:9" ht="12.75">
      <c r="B786" s="417"/>
      <c r="C786" s="418"/>
      <c r="E786" s="348"/>
      <c r="G786" s="221"/>
      <c r="I786" s="97"/>
    </row>
    <row r="787" spans="2:9" ht="12.75">
      <c r="B787" s="417"/>
      <c r="C787" s="418"/>
      <c r="E787" s="348"/>
      <c r="G787" s="221"/>
      <c r="I787" s="97"/>
    </row>
    <row r="788" spans="2:9" ht="12.75">
      <c r="B788" s="417"/>
      <c r="C788" s="418"/>
      <c r="E788" s="348"/>
      <c r="G788" s="221"/>
      <c r="I788" s="97"/>
    </row>
    <row r="789" spans="2:9" ht="12.75">
      <c r="B789" s="417"/>
      <c r="C789" s="418"/>
      <c r="E789" s="348"/>
      <c r="G789" s="221"/>
      <c r="I789" s="97"/>
    </row>
    <row r="790" spans="2:9" ht="12.75">
      <c r="B790" s="417"/>
      <c r="C790" s="418"/>
      <c r="E790" s="348"/>
      <c r="G790" s="221"/>
      <c r="I790" s="97"/>
    </row>
    <row r="791" spans="2:9" ht="12.75">
      <c r="B791" s="417"/>
      <c r="C791" s="418"/>
      <c r="E791" s="348"/>
      <c r="G791" s="221"/>
      <c r="I791" s="97"/>
    </row>
    <row r="792" spans="2:9" ht="12.75">
      <c r="B792" s="417"/>
      <c r="C792" s="418"/>
      <c r="E792" s="348"/>
      <c r="G792" s="221"/>
      <c r="I792" s="97"/>
    </row>
    <row r="793" spans="2:9" ht="12.75">
      <c r="B793" s="417"/>
      <c r="C793" s="418"/>
      <c r="E793" s="348"/>
      <c r="G793" s="221"/>
      <c r="I793" s="97"/>
    </row>
    <row r="794" spans="2:9" ht="12.75">
      <c r="B794" s="417"/>
      <c r="C794" s="418"/>
      <c r="E794" s="348"/>
      <c r="G794" s="221"/>
      <c r="I794" s="97"/>
    </row>
    <row r="795" spans="2:9" ht="12.75">
      <c r="B795" s="417"/>
      <c r="C795" s="418"/>
      <c r="E795" s="348"/>
      <c r="G795" s="221"/>
      <c r="I795" s="97"/>
    </row>
    <row r="796" spans="2:9" ht="12.75">
      <c r="B796" s="417"/>
      <c r="C796" s="418"/>
      <c r="E796" s="348"/>
      <c r="G796" s="221"/>
      <c r="I796" s="97"/>
    </row>
    <row r="797" spans="2:9" ht="12.75">
      <c r="B797" s="417"/>
      <c r="C797" s="418"/>
      <c r="E797" s="348"/>
      <c r="G797" s="221"/>
      <c r="I797" s="97"/>
    </row>
    <row r="798" spans="2:9" ht="12.75">
      <c r="B798" s="417"/>
      <c r="C798" s="418"/>
      <c r="E798" s="348"/>
      <c r="G798" s="221"/>
      <c r="I798" s="97"/>
    </row>
    <row r="799" spans="2:9" ht="12.75">
      <c r="B799" s="417"/>
      <c r="C799" s="418"/>
      <c r="E799" s="348"/>
      <c r="G799" s="221"/>
      <c r="I799" s="97"/>
    </row>
    <row r="800" spans="2:9" ht="12.75">
      <c r="B800" s="417"/>
      <c r="C800" s="418"/>
      <c r="E800" s="348"/>
      <c r="G800" s="221"/>
      <c r="I800" s="97"/>
    </row>
    <row r="801" spans="2:9" ht="12.75">
      <c r="B801" s="417"/>
      <c r="C801" s="418"/>
      <c r="E801" s="348"/>
      <c r="G801" s="221"/>
      <c r="I801" s="97"/>
    </row>
    <row r="802" spans="2:9" ht="12.75">
      <c r="B802" s="417"/>
      <c r="C802" s="418"/>
      <c r="E802" s="348"/>
      <c r="G802" s="221"/>
      <c r="I802" s="97"/>
    </row>
    <row r="803" spans="2:9" ht="12.75">
      <c r="B803" s="417"/>
      <c r="C803" s="418"/>
      <c r="E803" s="348"/>
      <c r="G803" s="221"/>
      <c r="I803" s="97"/>
    </row>
    <row r="804" spans="2:9" ht="12.75">
      <c r="B804" s="417"/>
      <c r="C804" s="418"/>
      <c r="E804" s="348"/>
      <c r="G804" s="221"/>
      <c r="I804" s="97"/>
    </row>
    <row r="805" spans="2:9" ht="12.75">
      <c r="B805" s="417"/>
      <c r="C805" s="418"/>
      <c r="E805" s="348"/>
      <c r="G805" s="221"/>
      <c r="I805" s="97"/>
    </row>
    <row r="806" spans="2:9" ht="12.75">
      <c r="B806" s="417"/>
      <c r="C806" s="418"/>
      <c r="E806" s="348"/>
      <c r="G806" s="221"/>
      <c r="I806" s="97"/>
    </row>
    <row r="807" spans="2:9" ht="12.75">
      <c r="B807" s="417"/>
      <c r="C807" s="418"/>
      <c r="E807" s="348"/>
      <c r="G807" s="221"/>
      <c r="I807" s="97"/>
    </row>
    <row r="808" spans="2:9" ht="12.75">
      <c r="B808" s="417"/>
      <c r="C808" s="418"/>
      <c r="E808" s="348"/>
      <c r="G808" s="221"/>
      <c r="I808" s="97"/>
    </row>
    <row r="809" spans="2:9" ht="12.75">
      <c r="B809" s="417"/>
      <c r="C809" s="418"/>
      <c r="E809" s="348"/>
      <c r="G809" s="221"/>
      <c r="I809" s="97"/>
    </row>
    <row r="810" spans="2:9" ht="12.75">
      <c r="B810" s="417"/>
      <c r="C810" s="418"/>
      <c r="E810" s="348"/>
      <c r="G810" s="221"/>
      <c r="I810" s="97"/>
    </row>
    <row r="811" spans="2:9" ht="12.75">
      <c r="B811" s="417"/>
      <c r="C811" s="418"/>
      <c r="E811" s="348"/>
      <c r="G811" s="221"/>
      <c r="I811" s="97"/>
    </row>
    <row r="812" spans="2:9" ht="12.75">
      <c r="B812" s="417"/>
      <c r="C812" s="418"/>
      <c r="E812" s="348"/>
      <c r="G812" s="221"/>
      <c r="I812" s="97"/>
    </row>
    <row r="813" spans="2:9" ht="12.75">
      <c r="B813" s="417"/>
      <c r="C813" s="418"/>
      <c r="E813" s="348"/>
      <c r="G813" s="221"/>
      <c r="I813" s="97"/>
    </row>
    <row r="814" spans="2:9" ht="12.75">
      <c r="B814" s="417"/>
      <c r="C814" s="418"/>
      <c r="E814" s="348"/>
      <c r="G814" s="221"/>
      <c r="I814" s="97"/>
    </row>
    <row r="815" spans="2:9" ht="12.75">
      <c r="B815" s="417"/>
      <c r="C815" s="418"/>
      <c r="E815" s="348"/>
      <c r="G815" s="221"/>
      <c r="I815" s="97"/>
    </row>
    <row r="816" spans="2:9" ht="12.75">
      <c r="B816" s="417"/>
      <c r="C816" s="418"/>
      <c r="E816" s="348"/>
      <c r="G816" s="221"/>
      <c r="I816" s="97"/>
    </row>
    <row r="817" spans="2:9" ht="12.75">
      <c r="B817" s="417"/>
      <c r="C817" s="418"/>
      <c r="E817" s="348"/>
      <c r="G817" s="221"/>
      <c r="I817" s="97"/>
    </row>
    <row r="818" spans="2:9" ht="12.75">
      <c r="B818" s="417"/>
      <c r="C818" s="418"/>
      <c r="E818" s="348"/>
      <c r="G818" s="221"/>
      <c r="I818" s="97"/>
    </row>
    <row r="819" spans="2:9" ht="12.75">
      <c r="B819" s="417"/>
      <c r="C819" s="418"/>
      <c r="E819" s="348"/>
      <c r="G819" s="221"/>
      <c r="I819" s="97"/>
    </row>
    <row r="820" spans="2:9" ht="12.75">
      <c r="B820" s="417"/>
      <c r="C820" s="418"/>
      <c r="E820" s="348"/>
      <c r="G820" s="221"/>
      <c r="I820" s="97"/>
    </row>
    <row r="821" spans="2:9" ht="12.75">
      <c r="B821" s="417"/>
      <c r="C821" s="418"/>
      <c r="E821" s="348"/>
      <c r="G821" s="221"/>
      <c r="I821" s="97"/>
    </row>
    <row r="822" spans="2:9" ht="12.75">
      <c r="B822" s="417"/>
      <c r="C822" s="418"/>
      <c r="E822" s="348"/>
      <c r="G822" s="221"/>
      <c r="I822" s="97"/>
    </row>
    <row r="823" spans="2:9" ht="12.75">
      <c r="B823" s="417"/>
      <c r="C823" s="418"/>
      <c r="E823" s="348"/>
      <c r="G823" s="221"/>
      <c r="I823" s="97"/>
    </row>
    <row r="824" spans="2:9" ht="12.75">
      <c r="B824" s="417"/>
      <c r="C824" s="418"/>
      <c r="E824" s="348"/>
      <c r="G824" s="221"/>
      <c r="I824" s="97"/>
    </row>
    <row r="825" spans="2:9" ht="12.75">
      <c r="B825" s="417"/>
      <c r="C825" s="418"/>
      <c r="E825" s="348"/>
      <c r="G825" s="221"/>
      <c r="I825" s="97"/>
    </row>
    <row r="826" spans="2:9" ht="12.75">
      <c r="B826" s="417"/>
      <c r="C826" s="418"/>
      <c r="E826" s="348"/>
      <c r="G826" s="221"/>
      <c r="I826" s="97"/>
    </row>
    <row r="827" spans="2:9" ht="12.75">
      <c r="B827" s="417"/>
      <c r="C827" s="418"/>
      <c r="E827" s="348"/>
      <c r="G827" s="221"/>
      <c r="I827" s="97"/>
    </row>
    <row r="828" spans="2:9" ht="12.75">
      <c r="B828" s="417"/>
      <c r="C828" s="418"/>
      <c r="E828" s="348"/>
      <c r="G828" s="221"/>
      <c r="I828" s="97"/>
    </row>
    <row r="829" spans="2:9" ht="12.75">
      <c r="B829" s="417"/>
      <c r="C829" s="418"/>
      <c r="E829" s="348"/>
      <c r="G829" s="221"/>
      <c r="I829" s="97"/>
    </row>
    <row r="830" spans="2:9" ht="12.75">
      <c r="B830" s="417"/>
      <c r="C830" s="418"/>
      <c r="E830" s="348"/>
      <c r="G830" s="221"/>
      <c r="I830" s="97"/>
    </row>
    <row r="831" spans="2:9" ht="12.75">
      <c r="B831" s="417"/>
      <c r="C831" s="418"/>
      <c r="E831" s="348"/>
      <c r="G831" s="221"/>
      <c r="I831" s="97"/>
    </row>
    <row r="832" spans="2:9" ht="12.75">
      <c r="B832" s="417"/>
      <c r="C832" s="418"/>
      <c r="E832" s="348"/>
      <c r="G832" s="221"/>
      <c r="I832" s="97"/>
    </row>
    <row r="833" spans="2:9" ht="12.75">
      <c r="B833" s="417"/>
      <c r="C833" s="418"/>
      <c r="E833" s="348"/>
      <c r="G833" s="221"/>
      <c r="I833" s="97"/>
    </row>
    <row r="834" spans="2:9" ht="12.75">
      <c r="B834" s="417"/>
      <c r="C834" s="418"/>
      <c r="E834" s="348"/>
      <c r="G834" s="221"/>
      <c r="I834" s="97"/>
    </row>
    <row r="835" spans="2:9" ht="12.75">
      <c r="B835" s="417"/>
      <c r="C835" s="418"/>
      <c r="E835" s="348"/>
      <c r="G835" s="221"/>
      <c r="I835" s="97"/>
    </row>
    <row r="836" spans="2:9" ht="12.75">
      <c r="B836" s="417"/>
      <c r="C836" s="418"/>
      <c r="E836" s="348"/>
      <c r="G836" s="221"/>
      <c r="I836" s="97"/>
    </row>
    <row r="837" spans="2:9" ht="12.75">
      <c r="B837" s="417"/>
      <c r="C837" s="418"/>
      <c r="E837" s="348"/>
      <c r="G837" s="221"/>
      <c r="I837" s="97"/>
    </row>
    <row r="838" spans="2:9" ht="12.75">
      <c r="B838" s="417"/>
      <c r="C838" s="418"/>
      <c r="E838" s="348"/>
      <c r="G838" s="221"/>
      <c r="I838" s="97"/>
    </row>
    <row r="839" spans="2:9" ht="12.75">
      <c r="B839" s="417"/>
      <c r="C839" s="418"/>
      <c r="E839" s="348"/>
      <c r="G839" s="221"/>
      <c r="I839" s="97"/>
    </row>
    <row r="840" spans="2:9" ht="12.75">
      <c r="B840" s="417"/>
      <c r="C840" s="418"/>
      <c r="E840" s="348"/>
      <c r="G840" s="221"/>
      <c r="I840" s="97"/>
    </row>
    <row r="841" spans="2:9" ht="12.75">
      <c r="B841" s="417"/>
      <c r="C841" s="418"/>
      <c r="E841" s="348"/>
      <c r="G841" s="221"/>
      <c r="I841" s="97"/>
    </row>
    <row r="842" spans="2:9" ht="12.75">
      <c r="B842" s="417"/>
      <c r="C842" s="418"/>
      <c r="E842" s="348"/>
      <c r="G842" s="221"/>
      <c r="I842" s="97"/>
    </row>
    <row r="843" spans="2:9" ht="12.75">
      <c r="B843" s="417"/>
      <c r="C843" s="418"/>
      <c r="E843" s="348"/>
      <c r="G843" s="221"/>
      <c r="I843" s="97"/>
    </row>
    <row r="844" spans="2:9" ht="12.75">
      <c r="B844" s="417"/>
      <c r="C844" s="418"/>
      <c r="E844" s="348"/>
      <c r="G844" s="221"/>
      <c r="I844" s="97"/>
    </row>
    <row r="845" spans="2:9" ht="12.75">
      <c r="B845" s="417"/>
      <c r="C845" s="418"/>
      <c r="E845" s="348"/>
      <c r="G845" s="221"/>
      <c r="I845" s="97"/>
    </row>
    <row r="846" spans="2:9" ht="12.75">
      <c r="B846" s="417"/>
      <c r="C846" s="418"/>
      <c r="E846" s="348"/>
      <c r="G846" s="221"/>
      <c r="I846" s="97"/>
    </row>
    <row r="847" spans="2:9" ht="12.75">
      <c r="B847" s="417"/>
      <c r="C847" s="418"/>
      <c r="E847" s="348"/>
      <c r="G847" s="221"/>
      <c r="I847" s="97"/>
    </row>
    <row r="848" spans="2:9" ht="12.75">
      <c r="B848" s="417"/>
      <c r="C848" s="418"/>
      <c r="E848" s="348"/>
      <c r="G848" s="221"/>
      <c r="I848" s="97"/>
    </row>
    <row r="849" spans="2:9" ht="12.75">
      <c r="B849" s="417"/>
      <c r="C849" s="418"/>
      <c r="E849" s="348"/>
      <c r="G849" s="221"/>
      <c r="I849" s="97"/>
    </row>
    <row r="850" spans="2:9" ht="12.75">
      <c r="B850" s="417"/>
      <c r="C850" s="418"/>
      <c r="E850" s="348"/>
      <c r="G850" s="221"/>
      <c r="I850" s="97"/>
    </row>
    <row r="851" spans="2:9" ht="12.75">
      <c r="B851" s="417"/>
      <c r="C851" s="418"/>
      <c r="E851" s="348"/>
      <c r="G851" s="221"/>
      <c r="I851" s="97"/>
    </row>
    <row r="852" spans="2:9" ht="12.75">
      <c r="B852" s="417"/>
      <c r="C852" s="418"/>
      <c r="E852" s="348"/>
      <c r="G852" s="221"/>
      <c r="I852" s="97"/>
    </row>
    <row r="853" spans="2:9" ht="12.75">
      <c r="B853" s="417"/>
      <c r="C853" s="418"/>
      <c r="E853" s="348"/>
      <c r="G853" s="221"/>
      <c r="I853" s="97"/>
    </row>
    <row r="854" spans="2:9" ht="12.75">
      <c r="B854" s="417"/>
      <c r="C854" s="418"/>
      <c r="E854" s="348"/>
      <c r="G854" s="221"/>
      <c r="I854" s="97"/>
    </row>
    <row r="855" spans="2:9" ht="12.75">
      <c r="B855" s="417"/>
      <c r="C855" s="418"/>
      <c r="E855" s="348"/>
      <c r="G855" s="221"/>
      <c r="I855" s="97"/>
    </row>
    <row r="856" spans="2:9" ht="12.75">
      <c r="B856" s="417"/>
      <c r="C856" s="418"/>
      <c r="E856" s="348"/>
      <c r="G856" s="221"/>
      <c r="I856" s="97"/>
    </row>
    <row r="857" spans="2:9" ht="12.75">
      <c r="B857" s="417"/>
      <c r="C857" s="418"/>
      <c r="E857" s="348"/>
      <c r="G857" s="221"/>
      <c r="I857" s="97"/>
    </row>
    <row r="858" spans="2:9" ht="12.75">
      <c r="B858" s="417"/>
      <c r="C858" s="418"/>
      <c r="E858" s="348"/>
      <c r="G858" s="221"/>
      <c r="I858" s="97"/>
    </row>
    <row r="859" spans="2:9" ht="12.75">
      <c r="B859" s="417"/>
      <c r="C859" s="418"/>
      <c r="E859" s="348"/>
      <c r="G859" s="221"/>
      <c r="I859" s="97"/>
    </row>
    <row r="860" spans="2:9" ht="12.75">
      <c r="B860" s="417"/>
      <c r="C860" s="418"/>
      <c r="E860" s="348"/>
      <c r="G860" s="221"/>
      <c r="I860" s="97"/>
    </row>
    <row r="861" spans="2:9" ht="12.75">
      <c r="B861" s="417"/>
      <c r="C861" s="418"/>
      <c r="E861" s="348"/>
      <c r="G861" s="221"/>
      <c r="I861" s="97"/>
    </row>
    <row r="862" spans="2:9" ht="12.75">
      <c r="B862" s="417"/>
      <c r="C862" s="418"/>
      <c r="E862" s="348"/>
      <c r="G862" s="221"/>
      <c r="I862" s="97"/>
    </row>
    <row r="863" spans="2:9" ht="12.75">
      <c r="B863" s="417"/>
      <c r="C863" s="418"/>
      <c r="E863" s="348"/>
      <c r="G863" s="221"/>
      <c r="I863" s="97"/>
    </row>
    <row r="864" spans="2:9" ht="12.75">
      <c r="B864" s="417"/>
      <c r="C864" s="418"/>
      <c r="E864" s="348"/>
      <c r="G864" s="221"/>
      <c r="I864" s="97"/>
    </row>
    <row r="865" spans="2:9" ht="12.75">
      <c r="B865" s="417"/>
      <c r="C865" s="418"/>
      <c r="E865" s="348"/>
      <c r="G865" s="221"/>
      <c r="I865" s="97"/>
    </row>
    <row r="866" spans="2:9" ht="12.75">
      <c r="B866" s="417"/>
      <c r="C866" s="418"/>
      <c r="E866" s="348"/>
      <c r="G866" s="221"/>
      <c r="I866" s="97"/>
    </row>
    <row r="867" spans="2:9" ht="12.75">
      <c r="B867" s="417"/>
      <c r="C867" s="418"/>
      <c r="E867" s="348"/>
      <c r="G867" s="221"/>
      <c r="I867" s="97"/>
    </row>
    <row r="868" spans="2:9" ht="12.75">
      <c r="B868" s="417"/>
      <c r="C868" s="418"/>
      <c r="E868" s="348"/>
      <c r="G868" s="221"/>
      <c r="I868" s="97"/>
    </row>
    <row r="869" spans="2:9" ht="12.75">
      <c r="B869" s="417"/>
      <c r="C869" s="418"/>
      <c r="E869" s="348"/>
      <c r="G869" s="221"/>
      <c r="I869" s="97"/>
    </row>
    <row r="870" spans="2:9" ht="12.75">
      <c r="B870" s="417"/>
      <c r="C870" s="418"/>
      <c r="E870" s="348"/>
      <c r="G870" s="221"/>
      <c r="I870" s="97"/>
    </row>
    <row r="871" spans="2:9" ht="12.75">
      <c r="B871" s="417"/>
      <c r="C871" s="418"/>
      <c r="E871" s="348"/>
      <c r="G871" s="221"/>
      <c r="I871" s="97"/>
    </row>
    <row r="872" spans="2:9" ht="12.75">
      <c r="B872" s="417"/>
      <c r="C872" s="418"/>
      <c r="E872" s="348"/>
      <c r="G872" s="221"/>
      <c r="I872" s="97"/>
    </row>
    <row r="873" spans="2:9" ht="12.75">
      <c r="B873" s="417"/>
      <c r="C873" s="418"/>
      <c r="E873" s="348"/>
      <c r="G873" s="221"/>
      <c r="I873" s="97"/>
    </row>
    <row r="874" spans="2:9" ht="12.75">
      <c r="B874" s="417"/>
      <c r="C874" s="418"/>
      <c r="E874" s="348"/>
      <c r="G874" s="221"/>
      <c r="I874" s="97"/>
    </row>
    <row r="875" spans="2:9" ht="12.75">
      <c r="B875" s="417"/>
      <c r="C875" s="418"/>
      <c r="E875" s="348"/>
      <c r="G875" s="221"/>
      <c r="I875" s="97"/>
    </row>
    <row r="876" spans="5:9" ht="12.75">
      <c r="E876" s="348"/>
      <c r="G876" s="221"/>
      <c r="I876" s="97"/>
    </row>
    <row r="877" spans="5:9" ht="12.75">
      <c r="E877" s="348"/>
      <c r="G877" s="221"/>
      <c r="I877" s="97"/>
    </row>
    <row r="878" spans="5:9" ht="12.75">
      <c r="E878" s="348"/>
      <c r="G878" s="221"/>
      <c r="I878" s="97"/>
    </row>
    <row r="879" spans="5:9" ht="12.75">
      <c r="E879" s="348"/>
      <c r="G879" s="221"/>
      <c r="I879" s="97"/>
    </row>
    <row r="880" spans="5:9" ht="12.75">
      <c r="E880" s="348"/>
      <c r="G880" s="221"/>
      <c r="I880" s="97"/>
    </row>
    <row r="881" spans="5:9" ht="12.75">
      <c r="E881" s="348"/>
      <c r="G881" s="221"/>
      <c r="I881" s="97"/>
    </row>
    <row r="882" spans="5:9" ht="12.75">
      <c r="E882" s="348"/>
      <c r="G882" s="221"/>
      <c r="I882" s="97"/>
    </row>
    <row r="883" spans="5:9" ht="12.75">
      <c r="E883" s="348"/>
      <c r="G883" s="221"/>
      <c r="I883" s="97"/>
    </row>
    <row r="884" spans="5:9" ht="12.75">
      <c r="E884" s="348"/>
      <c r="G884" s="221"/>
      <c r="I884" s="97"/>
    </row>
    <row r="885" spans="5:9" ht="12.75">
      <c r="E885" s="348"/>
      <c r="G885" s="221"/>
      <c r="I885" s="97"/>
    </row>
    <row r="886" spans="5:9" ht="12.75">
      <c r="E886" s="348"/>
      <c r="G886" s="221"/>
      <c r="I886" s="97"/>
    </row>
    <row r="887" spans="5:9" ht="12.75">
      <c r="E887" s="348"/>
      <c r="G887" s="221"/>
      <c r="I887" s="97"/>
    </row>
    <row r="888" spans="5:9" ht="12.75">
      <c r="E888" s="348"/>
      <c r="G888" s="221"/>
      <c r="I888" s="97"/>
    </row>
    <row r="889" spans="5:9" ht="12.75">
      <c r="E889" s="348"/>
      <c r="G889" s="221"/>
      <c r="I889" s="97"/>
    </row>
    <row r="890" spans="5:9" ht="12.75">
      <c r="E890" s="348"/>
      <c r="G890" s="221"/>
      <c r="I890" s="97"/>
    </row>
    <row r="891" spans="5:9" ht="12.75">
      <c r="E891" s="348"/>
      <c r="G891" s="221"/>
      <c r="I891" s="97"/>
    </row>
    <row r="892" spans="5:9" ht="12.75">
      <c r="E892" s="348"/>
      <c r="G892" s="221"/>
      <c r="I892" s="97"/>
    </row>
    <row r="893" spans="5:9" ht="12.75">
      <c r="E893" s="348"/>
      <c r="G893" s="221"/>
      <c r="I893" s="97"/>
    </row>
    <row r="894" spans="5:9" ht="12.75">
      <c r="E894" s="348"/>
      <c r="G894" s="221"/>
      <c r="I894" s="97"/>
    </row>
    <row r="895" spans="5:9" ht="12.75">
      <c r="E895" s="348"/>
      <c r="G895" s="221"/>
      <c r="I895" s="97"/>
    </row>
    <row r="896" spans="5:9" ht="12.75">
      <c r="E896" s="348"/>
      <c r="G896" s="221"/>
      <c r="I896" s="97"/>
    </row>
    <row r="897" spans="5:9" ht="12.75">
      <c r="E897" s="348"/>
      <c r="G897" s="221"/>
      <c r="I897" s="97"/>
    </row>
    <row r="898" spans="5:9" ht="12.75">
      <c r="E898" s="348"/>
      <c r="G898" s="221"/>
      <c r="I898" s="97"/>
    </row>
    <row r="899" spans="5:9" ht="12.75">
      <c r="E899" s="348"/>
      <c r="G899" s="221"/>
      <c r="I899" s="97"/>
    </row>
    <row r="900" spans="5:9" ht="12.75">
      <c r="E900" s="348"/>
      <c r="G900" s="221"/>
      <c r="I900" s="97"/>
    </row>
    <row r="901" spans="5:9" ht="12.75">
      <c r="E901" s="348"/>
      <c r="G901" s="221"/>
      <c r="I901" s="97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7874015748031497" header="0.5118110236220472" footer="0.5118110236220472"/>
  <pageSetup firstPageNumber="26" useFirstPageNumber="1" horizontalDpi="600" verticalDpi="600" orientation="portrait" paperSize="9" scale="73" r:id="rId1"/>
  <headerFooter alignWithMargins="0">
    <oddFooter>&amp;C&amp;"Times New Roman,Regular"&amp;P</oddFooter>
  </headerFooter>
  <rowBreaks count="1" manualBreakCount="1">
    <brk id="11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2"/>
  <dimension ref="A1:DY334"/>
  <sheetViews>
    <sheetView zoomScaleSheetLayoutView="100" workbookViewId="0" topLeftCell="A1">
      <selection activeCell="D24" sqref="D24"/>
    </sheetView>
  </sheetViews>
  <sheetFormatPr defaultColWidth="9.140625" defaultRowHeight="17.25" customHeight="1"/>
  <cols>
    <col min="1" max="1" width="9.00390625" style="419" customWidth="1"/>
    <col min="2" max="2" width="55.57421875" style="235" customWidth="1"/>
    <col min="3" max="3" width="16.7109375" style="235" customWidth="1"/>
    <col min="4" max="4" width="15.8515625" style="464" customWidth="1"/>
    <col min="5" max="5" width="11.421875" style="105" customWidth="1"/>
    <col min="6" max="6" width="10.28125" style="105" customWidth="1"/>
    <col min="7" max="7" width="10.140625" style="105" customWidth="1"/>
    <col min="8" max="8" width="12.00390625" style="105" customWidth="1"/>
    <col min="9" max="9" width="9.421875" style="105" customWidth="1"/>
    <col min="10" max="129" width="9.140625" style="105" customWidth="1"/>
    <col min="130" max="16384" width="9.140625" style="101" customWidth="1"/>
  </cols>
  <sheetData>
    <row r="1" spans="1:129" s="336" customFormat="1" ht="12.75">
      <c r="A1" s="446" t="s">
        <v>1188</v>
      </c>
      <c r="B1" s="446"/>
      <c r="C1" s="446"/>
      <c r="D1" s="446"/>
      <c r="E1" s="227"/>
      <c r="F1" s="227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</row>
    <row r="2" spans="1:129" s="336" customFormat="1" ht="15" customHeight="1">
      <c r="A2" s="783" t="s">
        <v>1189</v>
      </c>
      <c r="B2" s="783"/>
      <c r="C2" s="783"/>
      <c r="D2" s="783"/>
      <c r="E2" s="228"/>
      <c r="F2" s="228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</row>
    <row r="3" spans="1:129" s="336" customFormat="1" ht="3.75" customHeight="1">
      <c r="A3" s="229"/>
      <c r="B3" s="7"/>
      <c r="C3" s="7"/>
      <c r="D3" s="7"/>
      <c r="E3" s="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</row>
    <row r="4" spans="1:6" s="335" customFormat="1" ht="12.75">
      <c r="A4" s="780" t="s">
        <v>1221</v>
      </c>
      <c r="B4" s="780"/>
      <c r="C4" s="780"/>
      <c r="D4" s="780"/>
      <c r="E4" s="230"/>
      <c r="F4" s="230"/>
    </row>
    <row r="5" spans="1:5" s="335" customFormat="1" ht="12.75">
      <c r="A5" s="105"/>
      <c r="B5" s="172"/>
      <c r="C5" s="172"/>
      <c r="D5" s="172"/>
      <c r="E5" s="172"/>
    </row>
    <row r="6" spans="1:129" s="231" customFormat="1" ht="17.25" customHeight="1">
      <c r="A6" s="784" t="s">
        <v>1191</v>
      </c>
      <c r="B6" s="784"/>
      <c r="C6" s="784"/>
      <c r="D6" s="784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</row>
    <row r="7" spans="1:129" s="231" customFormat="1" ht="18.75" customHeight="1">
      <c r="A7" s="786" t="s">
        <v>887</v>
      </c>
      <c r="B7" s="786"/>
      <c r="C7" s="786"/>
      <c r="D7" s="786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</row>
    <row r="8" spans="1:129" s="231" customFormat="1" ht="15.75" customHeight="1">
      <c r="A8" s="505" t="s">
        <v>1501</v>
      </c>
      <c r="B8" s="505"/>
      <c r="C8" s="505"/>
      <c r="D8" s="505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</row>
    <row r="9" spans="1:129" s="345" customFormat="1" ht="12.75">
      <c r="A9" s="478" t="s">
        <v>1194</v>
      </c>
      <c r="B9" s="478"/>
      <c r="C9" s="478"/>
      <c r="D9" s="478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</row>
    <row r="10" spans="1:129" s="345" customFormat="1" ht="12.75">
      <c r="A10" s="235" t="s">
        <v>1195</v>
      </c>
      <c r="B10" s="174"/>
      <c r="C10" s="173"/>
      <c r="D10" s="236" t="s">
        <v>1698</v>
      </c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</row>
    <row r="11" spans="1:129" s="231" customFormat="1" ht="14.25" customHeight="1">
      <c r="A11" s="419"/>
      <c r="B11" s="420"/>
      <c r="C11" s="421"/>
      <c r="D11" s="422" t="s">
        <v>888</v>
      </c>
      <c r="E11" s="423"/>
      <c r="F11" s="423"/>
      <c r="G11" s="424"/>
      <c r="H11" s="425"/>
      <c r="I11" s="426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</row>
    <row r="12" spans="1:9" ht="18" customHeight="1">
      <c r="A12" s="427"/>
      <c r="D12" s="221" t="s">
        <v>1224</v>
      </c>
      <c r="E12" s="223"/>
      <c r="F12" s="223"/>
      <c r="G12" s="428"/>
      <c r="H12" s="425"/>
      <c r="I12" s="175"/>
    </row>
    <row r="13" spans="1:6" ht="53.25" customHeight="1">
      <c r="A13" s="349" t="s">
        <v>1504</v>
      </c>
      <c r="B13" s="180" t="s">
        <v>1198</v>
      </c>
      <c r="C13" s="238" t="s">
        <v>889</v>
      </c>
      <c r="D13" s="180" t="s">
        <v>1229</v>
      </c>
      <c r="E13" s="429"/>
      <c r="F13" s="430"/>
    </row>
    <row r="14" spans="1:129" s="433" customFormat="1" ht="11.25">
      <c r="A14" s="431">
        <v>1</v>
      </c>
      <c r="B14" s="431">
        <v>2</v>
      </c>
      <c r="C14" s="354">
        <v>3</v>
      </c>
      <c r="D14" s="354">
        <v>4</v>
      </c>
      <c r="E14" s="432"/>
      <c r="F14" s="43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</row>
    <row r="15" spans="1:6" ht="12.75" customHeight="1">
      <c r="A15" s="434"/>
      <c r="B15" s="187" t="s">
        <v>890</v>
      </c>
      <c r="C15" s="272">
        <v>1337391</v>
      </c>
      <c r="D15" s="272">
        <v>334642</v>
      </c>
      <c r="E15" s="435"/>
      <c r="F15" s="435"/>
    </row>
    <row r="16" spans="1:6" ht="12.75" customHeight="1">
      <c r="A16" s="436" t="s">
        <v>891</v>
      </c>
      <c r="B16" s="199" t="s">
        <v>892</v>
      </c>
      <c r="C16" s="273">
        <v>93052</v>
      </c>
      <c r="D16" s="273">
        <v>0</v>
      </c>
      <c r="E16" s="435"/>
      <c r="F16" s="435"/>
    </row>
    <row r="17" spans="1:6" ht="25.5" customHeight="1">
      <c r="A17" s="436" t="s">
        <v>893</v>
      </c>
      <c r="B17" s="199" t="s">
        <v>894</v>
      </c>
      <c r="C17" s="273">
        <v>308</v>
      </c>
      <c r="D17" s="273">
        <v>0</v>
      </c>
      <c r="E17" s="435"/>
      <c r="F17" s="435" t="s">
        <v>895</v>
      </c>
    </row>
    <row r="18" spans="1:6" ht="12.75" customHeight="1">
      <c r="A18" s="436" t="s">
        <v>896</v>
      </c>
      <c r="B18" s="199" t="s">
        <v>897</v>
      </c>
      <c r="C18" s="273">
        <v>-94070</v>
      </c>
      <c r="D18" s="273">
        <v>52605</v>
      </c>
      <c r="E18" s="435"/>
      <c r="F18" s="435"/>
    </row>
    <row r="19" spans="1:6" ht="25.5" customHeight="1">
      <c r="A19" s="436" t="s">
        <v>898</v>
      </c>
      <c r="B19" s="199" t="s">
        <v>899</v>
      </c>
      <c r="C19" s="273">
        <v>47774</v>
      </c>
      <c r="D19" s="273">
        <v>36739</v>
      </c>
      <c r="E19" s="437"/>
      <c r="F19" s="437"/>
    </row>
    <row r="20" spans="1:6" ht="12.75" customHeight="1">
      <c r="A20" s="436" t="s">
        <v>900</v>
      </c>
      <c r="B20" s="250" t="s">
        <v>901</v>
      </c>
      <c r="C20" s="273">
        <v>1240856</v>
      </c>
      <c r="D20" s="273">
        <v>238025</v>
      </c>
      <c r="E20" s="437"/>
      <c r="F20" s="437"/>
    </row>
    <row r="21" spans="1:6" ht="12.75" customHeight="1">
      <c r="A21" s="436" t="s">
        <v>902</v>
      </c>
      <c r="B21" s="250" t="s">
        <v>903</v>
      </c>
      <c r="C21" s="273">
        <v>49471</v>
      </c>
      <c r="D21" s="273">
        <v>7273</v>
      </c>
      <c r="E21" s="438"/>
      <c r="F21" s="438"/>
    </row>
    <row r="22" spans="1:6" ht="12.75" customHeight="1">
      <c r="A22" s="436"/>
      <c r="B22" s="250"/>
      <c r="C22" s="273"/>
      <c r="D22" s="273"/>
      <c r="E22" s="438"/>
      <c r="F22" s="438"/>
    </row>
    <row r="23" spans="1:6" ht="12.75" customHeight="1">
      <c r="A23" s="434"/>
      <c r="B23" s="252" t="s">
        <v>904</v>
      </c>
      <c r="C23" s="243">
        <v>1339083</v>
      </c>
      <c r="D23" s="243">
        <v>328302</v>
      </c>
      <c r="E23" s="175"/>
      <c r="F23" s="175"/>
    </row>
    <row r="24" spans="1:129" s="97" customFormat="1" ht="12.75" customHeight="1">
      <c r="A24" s="253" t="s">
        <v>1516</v>
      </c>
      <c r="B24" s="192" t="s">
        <v>1517</v>
      </c>
      <c r="C24" s="243">
        <v>1172584</v>
      </c>
      <c r="D24" s="243">
        <v>315191</v>
      </c>
      <c r="E24" s="439"/>
      <c r="F24" s="439"/>
      <c r="G24" s="439"/>
      <c r="H24" s="440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</row>
    <row r="25" spans="1:129" s="357" customFormat="1" ht="12.75" customHeight="1">
      <c r="A25" s="192" t="s">
        <v>1518</v>
      </c>
      <c r="B25" s="192" t="s">
        <v>1519</v>
      </c>
      <c r="C25" s="243">
        <v>1132078</v>
      </c>
      <c r="D25" s="243">
        <v>305242</v>
      </c>
      <c r="E25" s="439"/>
      <c r="F25" s="439"/>
      <c r="G25" s="439"/>
      <c r="H25" s="440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</row>
    <row r="26" spans="1:129" s="97" customFormat="1" ht="12.75" customHeight="1">
      <c r="A26" s="364">
        <v>1000</v>
      </c>
      <c r="B26" s="255" t="s">
        <v>1520</v>
      </c>
      <c r="C26" s="365">
        <v>252276</v>
      </c>
      <c r="D26" s="365">
        <v>60784</v>
      </c>
      <c r="E26" s="414"/>
      <c r="F26" s="414"/>
      <c r="G26" s="414"/>
      <c r="H26" s="413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</row>
    <row r="27" spans="1:129" s="97" customFormat="1" ht="12.75" customHeight="1">
      <c r="A27" s="366">
        <v>1100</v>
      </c>
      <c r="B27" s="255" t="s">
        <v>1521</v>
      </c>
      <c r="C27" s="365">
        <v>218068</v>
      </c>
      <c r="D27" s="365">
        <v>54737</v>
      </c>
      <c r="E27" s="414"/>
      <c r="F27" s="414"/>
      <c r="G27" s="414"/>
      <c r="H27" s="413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</row>
    <row r="28" spans="1:129" s="97" customFormat="1" ht="25.5" customHeight="1">
      <c r="A28" s="366">
        <v>1200</v>
      </c>
      <c r="B28" s="441" t="s">
        <v>905</v>
      </c>
      <c r="C28" s="365">
        <v>34208</v>
      </c>
      <c r="D28" s="365">
        <v>6047</v>
      </c>
      <c r="E28" s="414"/>
      <c r="F28" s="414"/>
      <c r="G28" s="414"/>
      <c r="H28" s="413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</row>
    <row r="29" spans="1:129" s="97" customFormat="1" ht="12.75" customHeight="1">
      <c r="A29" s="364">
        <v>2000</v>
      </c>
      <c r="B29" s="255" t="s">
        <v>1523</v>
      </c>
      <c r="C29" s="365">
        <v>879802</v>
      </c>
      <c r="D29" s="365">
        <v>244458</v>
      </c>
      <c r="E29" s="414"/>
      <c r="F29" s="414"/>
      <c r="G29" s="414"/>
      <c r="H29" s="413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</row>
    <row r="30" spans="1:129" s="97" customFormat="1" ht="12.75" customHeight="1">
      <c r="A30" s="366">
        <v>2100</v>
      </c>
      <c r="B30" s="255" t="s">
        <v>1524</v>
      </c>
      <c r="C30" s="365">
        <v>199599</v>
      </c>
      <c r="D30" s="365">
        <v>52540</v>
      </c>
      <c r="E30" s="414"/>
      <c r="F30" s="414"/>
      <c r="G30" s="414"/>
      <c r="H30" s="413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</row>
    <row r="31" spans="1:129" s="97" customFormat="1" ht="12.75" customHeight="1">
      <c r="A31" s="366">
        <v>2200</v>
      </c>
      <c r="B31" s="255" t="s">
        <v>1525</v>
      </c>
      <c r="C31" s="365">
        <v>523937</v>
      </c>
      <c r="D31" s="365">
        <v>152028</v>
      </c>
      <c r="E31" s="414"/>
      <c r="F31" s="414"/>
      <c r="G31" s="414"/>
      <c r="H31" s="413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</row>
    <row r="32" spans="1:129" s="97" customFormat="1" ht="25.5" customHeight="1">
      <c r="A32" s="366">
        <v>2300</v>
      </c>
      <c r="B32" s="256" t="s">
        <v>906</v>
      </c>
      <c r="C32" s="365">
        <v>157900</v>
      </c>
      <c r="D32" s="365">
        <v>39890</v>
      </c>
      <c r="E32" s="414"/>
      <c r="F32" s="414"/>
      <c r="G32" s="414"/>
      <c r="H32" s="413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</row>
    <row r="33" spans="1:129" s="97" customFormat="1" ht="12.75" customHeight="1">
      <c r="A33" s="366">
        <v>2400</v>
      </c>
      <c r="B33" s="255" t="s">
        <v>1527</v>
      </c>
      <c r="C33" s="365">
        <v>2982</v>
      </c>
      <c r="D33" s="365">
        <v>0</v>
      </c>
      <c r="E33" s="414"/>
      <c r="F33" s="414"/>
      <c r="G33" s="414"/>
      <c r="H33" s="413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</row>
    <row r="34" spans="1:129" s="97" customFormat="1" ht="12.75" customHeight="1">
      <c r="A34" s="366">
        <v>2500</v>
      </c>
      <c r="B34" s="255" t="s">
        <v>1528</v>
      </c>
      <c r="C34" s="365">
        <v>-4616</v>
      </c>
      <c r="D34" s="365">
        <v>0</v>
      </c>
      <c r="E34" s="414"/>
      <c r="F34" s="414"/>
      <c r="G34" s="414"/>
      <c r="H34" s="413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</row>
    <row r="35" spans="1:129" s="97" customFormat="1" ht="52.5" customHeight="1" hidden="1">
      <c r="A35" s="366">
        <v>2600</v>
      </c>
      <c r="B35" s="250" t="s">
        <v>1709</v>
      </c>
      <c r="C35" s="365">
        <v>0</v>
      </c>
      <c r="D35" s="365">
        <v>0</v>
      </c>
      <c r="E35" s="414"/>
      <c r="F35" s="414"/>
      <c r="G35" s="414"/>
      <c r="H35" s="413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</row>
    <row r="36" spans="1:129" s="97" customFormat="1" ht="24" customHeight="1" hidden="1">
      <c r="A36" s="366">
        <v>2700</v>
      </c>
      <c r="B36" s="250" t="s">
        <v>1530</v>
      </c>
      <c r="C36" s="365">
        <v>0</v>
      </c>
      <c r="D36" s="365">
        <v>0</v>
      </c>
      <c r="E36" s="414"/>
      <c r="F36" s="414"/>
      <c r="G36" s="414"/>
      <c r="H36" s="413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</row>
    <row r="37" spans="1:129" s="357" customFormat="1" ht="12.75" customHeight="1">
      <c r="A37" s="369" t="s">
        <v>1537</v>
      </c>
      <c r="B37" s="241" t="s">
        <v>1538</v>
      </c>
      <c r="C37" s="243">
        <v>40506</v>
      </c>
      <c r="D37" s="243">
        <v>9949</v>
      </c>
      <c r="E37" s="439"/>
      <c r="F37" s="439"/>
      <c r="G37" s="439"/>
      <c r="H37" s="440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</row>
    <row r="38" spans="1:129" s="97" customFormat="1" ht="12.75" customHeight="1">
      <c r="A38" s="364">
        <v>3000</v>
      </c>
      <c r="B38" s="255" t="s">
        <v>1710</v>
      </c>
      <c r="C38" s="365">
        <v>4352</v>
      </c>
      <c r="D38" s="365">
        <v>2957</v>
      </c>
      <c r="E38" s="414"/>
      <c r="F38" s="414"/>
      <c r="G38" s="414"/>
      <c r="H38" s="413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</row>
    <row r="39" spans="1:11" s="97" customFormat="1" ht="25.5" customHeight="1">
      <c r="A39" s="366">
        <v>3200</v>
      </c>
      <c r="B39" s="250" t="s">
        <v>1541</v>
      </c>
      <c r="C39" s="365">
        <v>4352</v>
      </c>
      <c r="D39" s="365">
        <v>2957</v>
      </c>
      <c r="E39" s="413"/>
      <c r="F39" s="414"/>
      <c r="G39" s="414"/>
      <c r="H39" s="414"/>
      <c r="I39" s="413"/>
      <c r="J39" s="176"/>
      <c r="K39" s="176"/>
    </row>
    <row r="40" spans="1:129" s="97" customFormat="1" ht="12.75" customHeight="1" hidden="1">
      <c r="A40" s="366">
        <v>3400</v>
      </c>
      <c r="B40" s="255" t="s">
        <v>1543</v>
      </c>
      <c r="C40" s="365">
        <v>0</v>
      </c>
      <c r="D40" s="365">
        <v>0</v>
      </c>
      <c r="E40" s="414"/>
      <c r="F40" s="414"/>
      <c r="G40" s="414"/>
      <c r="H40" s="413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</row>
    <row r="41" spans="1:129" s="97" customFormat="1" ht="12.75" customHeight="1" hidden="1">
      <c r="A41" s="366">
        <v>3900</v>
      </c>
      <c r="B41" s="255" t="s">
        <v>1544</v>
      </c>
      <c r="C41" s="365">
        <v>0</v>
      </c>
      <c r="D41" s="365">
        <v>0</v>
      </c>
      <c r="E41" s="414"/>
      <c r="F41" s="414"/>
      <c r="G41" s="414"/>
      <c r="H41" s="413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</row>
    <row r="42" spans="1:129" s="97" customFormat="1" ht="12.75" customHeight="1">
      <c r="A42" s="364">
        <v>6000</v>
      </c>
      <c r="B42" s="255" t="s">
        <v>1545</v>
      </c>
      <c r="C42" s="365">
        <v>36154</v>
      </c>
      <c r="D42" s="365">
        <v>6992</v>
      </c>
      <c r="E42" s="414"/>
      <c r="F42" s="414"/>
      <c r="G42" s="414"/>
      <c r="H42" s="413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</row>
    <row r="43" spans="1:129" s="97" customFormat="1" ht="12.75" customHeight="1">
      <c r="A43" s="366">
        <v>6200</v>
      </c>
      <c r="B43" s="255" t="s">
        <v>1546</v>
      </c>
      <c r="C43" s="365">
        <v>36154</v>
      </c>
      <c r="D43" s="365">
        <v>6992</v>
      </c>
      <c r="E43" s="414"/>
      <c r="F43" s="414"/>
      <c r="G43" s="414"/>
      <c r="H43" s="413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</row>
    <row r="44" spans="1:129" s="97" customFormat="1" ht="12.75" customHeight="1" hidden="1">
      <c r="A44" s="366">
        <v>6400</v>
      </c>
      <c r="B44" s="255" t="s">
        <v>1547</v>
      </c>
      <c r="C44" s="365">
        <v>0</v>
      </c>
      <c r="D44" s="365">
        <v>0</v>
      </c>
      <c r="E44" s="414"/>
      <c r="F44" s="414"/>
      <c r="G44" s="414"/>
      <c r="H44" s="413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</row>
    <row r="45" spans="1:129" s="97" customFormat="1" ht="12.75" customHeight="1">
      <c r="A45" s="253" t="s">
        <v>1557</v>
      </c>
      <c r="B45" s="241" t="s">
        <v>1558</v>
      </c>
      <c r="C45" s="243">
        <v>166499</v>
      </c>
      <c r="D45" s="243">
        <v>13111</v>
      </c>
      <c r="E45" s="442"/>
      <c r="F45" s="442"/>
      <c r="G45" s="442"/>
      <c r="H45" s="443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</row>
    <row r="46" spans="1:129" s="357" customFormat="1" ht="12.75" customHeight="1">
      <c r="A46" s="192" t="s">
        <v>1559</v>
      </c>
      <c r="B46" s="192" t="s">
        <v>1717</v>
      </c>
      <c r="C46" s="243">
        <v>166499</v>
      </c>
      <c r="D46" s="243">
        <v>13111</v>
      </c>
      <c r="E46" s="444"/>
      <c r="F46" s="444"/>
      <c r="G46" s="444"/>
      <c r="H46" s="445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</row>
    <row r="47" spans="1:129" s="97" customFormat="1" ht="12.75" customHeight="1">
      <c r="A47" s="366">
        <v>5100</v>
      </c>
      <c r="B47" s="255" t="s">
        <v>1561</v>
      </c>
      <c r="C47" s="365">
        <v>6887</v>
      </c>
      <c r="D47" s="365">
        <v>0</v>
      </c>
      <c r="E47" s="414"/>
      <c r="F47" s="414"/>
      <c r="G47" s="414"/>
      <c r="H47" s="413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</row>
    <row r="48" spans="1:129" s="97" customFormat="1" ht="12.75" customHeight="1">
      <c r="A48" s="366">
        <v>5200</v>
      </c>
      <c r="B48" s="255" t="s">
        <v>1562</v>
      </c>
      <c r="C48" s="365">
        <v>159612</v>
      </c>
      <c r="D48" s="365">
        <v>13111</v>
      </c>
      <c r="E48" s="414"/>
      <c r="F48" s="414"/>
      <c r="G48" s="414"/>
      <c r="H48" s="413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</row>
    <row r="49" spans="1:129" s="97" customFormat="1" ht="39.75" customHeight="1" hidden="1">
      <c r="A49" s="366">
        <v>5800</v>
      </c>
      <c r="B49" s="250" t="s">
        <v>1563</v>
      </c>
      <c r="C49" s="365">
        <v>0</v>
      </c>
      <c r="D49" s="365">
        <v>0</v>
      </c>
      <c r="E49" s="414"/>
      <c r="F49" s="414"/>
      <c r="G49" s="414"/>
      <c r="H49" s="413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</row>
    <row r="50" spans="1:129" s="97" customFormat="1" ht="12.75" customHeight="1">
      <c r="A50" s="257"/>
      <c r="B50" s="192" t="s">
        <v>1209</v>
      </c>
      <c r="C50" s="243">
        <v>-1692</v>
      </c>
      <c r="D50" s="243">
        <v>6340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</row>
    <row r="51" spans="1:129" s="97" customFormat="1" ht="12.75" customHeight="1">
      <c r="A51" s="447"/>
      <c r="B51" s="192" t="s">
        <v>1210</v>
      </c>
      <c r="C51" s="243">
        <v>1692</v>
      </c>
      <c r="D51" s="243">
        <v>-6340</v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</row>
    <row r="52" spans="1:129" s="97" customFormat="1" ht="12.75" customHeight="1">
      <c r="A52" s="258" t="s">
        <v>907</v>
      </c>
      <c r="B52" s="259" t="s">
        <v>1623</v>
      </c>
      <c r="C52" s="365">
        <v>1692</v>
      </c>
      <c r="D52" s="365">
        <v>-6340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</row>
    <row r="53" spans="1:129" s="97" customFormat="1" ht="12.75" customHeight="1">
      <c r="A53" s="258"/>
      <c r="B53" s="259"/>
      <c r="C53" s="365"/>
      <c r="D53" s="36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</row>
    <row r="54" spans="1:6" ht="12.75" customHeight="1">
      <c r="A54" s="434"/>
      <c r="B54" s="252" t="s">
        <v>1576</v>
      </c>
      <c r="C54" s="243">
        <v>1339083</v>
      </c>
      <c r="D54" s="243">
        <v>328302</v>
      </c>
      <c r="E54" s="175"/>
      <c r="F54" s="175"/>
    </row>
    <row r="55" spans="1:4" ht="12.75">
      <c r="A55" s="448" t="s">
        <v>1577</v>
      </c>
      <c r="B55" s="155" t="s">
        <v>1578</v>
      </c>
      <c r="C55" s="449">
        <v>236745</v>
      </c>
      <c r="D55" s="449">
        <v>53137</v>
      </c>
    </row>
    <row r="56" spans="1:30" s="265" customFormat="1" ht="12.75" customHeight="1" hidden="1">
      <c r="A56" s="448" t="s">
        <v>1579</v>
      </c>
      <c r="B56" s="447" t="s">
        <v>1580</v>
      </c>
      <c r="C56" s="449">
        <v>0</v>
      </c>
      <c r="D56" s="449">
        <v>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129" s="267" customFormat="1" ht="12.75">
      <c r="A57" s="448" t="s">
        <v>1581</v>
      </c>
      <c r="B57" s="450" t="s">
        <v>1582</v>
      </c>
      <c r="C57" s="449">
        <v>33958</v>
      </c>
      <c r="D57" s="449">
        <v>3066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451"/>
      <c r="CU57" s="451"/>
      <c r="CV57" s="451"/>
      <c r="CW57" s="451"/>
      <c r="CX57" s="451"/>
      <c r="CY57" s="451"/>
      <c r="CZ57" s="451"/>
      <c r="DA57" s="451"/>
      <c r="DB57" s="451"/>
      <c r="DC57" s="451"/>
      <c r="DD57" s="451"/>
      <c r="DE57" s="451"/>
      <c r="DF57" s="451"/>
      <c r="DG57" s="451"/>
      <c r="DH57" s="451"/>
      <c r="DI57" s="451"/>
      <c r="DJ57" s="451"/>
      <c r="DK57" s="451"/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</row>
    <row r="58" spans="1:129" s="267" customFormat="1" ht="12.75">
      <c r="A58" s="448" t="s">
        <v>1583</v>
      </c>
      <c r="B58" s="447" t="s">
        <v>1584</v>
      </c>
      <c r="C58" s="449">
        <v>95440</v>
      </c>
      <c r="D58" s="449">
        <v>28688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451"/>
      <c r="CU58" s="451"/>
      <c r="CV58" s="451"/>
      <c r="CW58" s="451"/>
      <c r="CX58" s="451"/>
      <c r="CY58" s="451"/>
      <c r="CZ58" s="451"/>
      <c r="DA58" s="451"/>
      <c r="DB58" s="451"/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</row>
    <row r="59" spans="1:129" s="267" customFormat="1" ht="12.75">
      <c r="A59" s="448" t="s">
        <v>1585</v>
      </c>
      <c r="B59" s="447" t="s">
        <v>1586</v>
      </c>
      <c r="C59" s="449">
        <v>141969</v>
      </c>
      <c r="D59" s="449">
        <v>20856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</row>
    <row r="60" spans="1:129" s="267" customFormat="1" ht="12.75" customHeight="1" hidden="1">
      <c r="A60" s="448" t="s">
        <v>1587</v>
      </c>
      <c r="B60" s="450" t="s">
        <v>1588</v>
      </c>
      <c r="C60" s="449">
        <v>0</v>
      </c>
      <c r="D60" s="449">
        <v>0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451"/>
      <c r="CU60" s="451"/>
      <c r="CV60" s="451"/>
      <c r="CW60" s="451"/>
      <c r="CX60" s="451"/>
      <c r="CY60" s="451"/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</row>
    <row r="61" spans="1:129" s="267" customFormat="1" ht="12.75" customHeight="1" hidden="1">
      <c r="A61" s="448" t="s">
        <v>1589</v>
      </c>
      <c r="B61" s="447" t="s">
        <v>1590</v>
      </c>
      <c r="C61" s="449">
        <v>0</v>
      </c>
      <c r="D61" s="449">
        <v>0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451"/>
      <c r="CU61" s="451"/>
      <c r="CV61" s="451"/>
      <c r="CW61" s="451"/>
      <c r="CX61" s="451"/>
      <c r="CY61" s="451"/>
      <c r="CZ61" s="451"/>
      <c r="DA61" s="451"/>
      <c r="DB61" s="451"/>
      <c r="DC61" s="451"/>
      <c r="DD61" s="451"/>
      <c r="DE61" s="451"/>
      <c r="DF61" s="451"/>
      <c r="DG61" s="451"/>
      <c r="DH61" s="451"/>
      <c r="DI61" s="451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</row>
    <row r="62" spans="1:129" s="268" customFormat="1" ht="12.75">
      <c r="A62" s="448" t="s">
        <v>1591</v>
      </c>
      <c r="B62" s="447" t="s">
        <v>1592</v>
      </c>
      <c r="C62" s="449">
        <v>410153</v>
      </c>
      <c r="D62" s="449">
        <v>157945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</row>
    <row r="63" spans="1:129" s="268" customFormat="1" ht="12.75">
      <c r="A63" s="448" t="s">
        <v>1593</v>
      </c>
      <c r="B63" s="447" t="s">
        <v>1594</v>
      </c>
      <c r="C63" s="449">
        <v>395436</v>
      </c>
      <c r="D63" s="449">
        <v>58447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</row>
    <row r="64" spans="1:129" s="268" customFormat="1" ht="12.75">
      <c r="A64" s="448" t="s">
        <v>1595</v>
      </c>
      <c r="B64" s="447" t="s">
        <v>1596</v>
      </c>
      <c r="C64" s="449">
        <v>25382</v>
      </c>
      <c r="D64" s="449">
        <v>6163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</row>
    <row r="65" spans="1:30" s="265" customFormat="1" ht="12.75">
      <c r="A65" s="452"/>
      <c r="B65" s="250"/>
      <c r="C65" s="449"/>
      <c r="D65" s="449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129" s="254" customFormat="1" ht="15.75" customHeight="1">
      <c r="A66" s="434"/>
      <c r="B66" s="187" t="s">
        <v>908</v>
      </c>
      <c r="C66" s="272"/>
      <c r="D66" s="272"/>
      <c r="E66" s="437"/>
      <c r="F66" s="437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3"/>
      <c r="BV66" s="453"/>
      <c r="BW66" s="453"/>
      <c r="BX66" s="453"/>
      <c r="BY66" s="453"/>
      <c r="BZ66" s="453"/>
      <c r="CA66" s="453"/>
      <c r="CB66" s="453"/>
      <c r="CC66" s="453"/>
      <c r="CD66" s="453"/>
      <c r="CE66" s="453"/>
      <c r="CF66" s="453"/>
      <c r="CG66" s="453"/>
      <c r="CH66" s="453"/>
      <c r="CI66" s="453"/>
      <c r="CJ66" s="453"/>
      <c r="CK66" s="453"/>
      <c r="CL66" s="453"/>
      <c r="CM66" s="453"/>
      <c r="CN66" s="453"/>
      <c r="CO66" s="453"/>
      <c r="CP66" s="453"/>
      <c r="CQ66" s="453"/>
      <c r="CR66" s="453"/>
      <c r="CS66" s="453"/>
      <c r="CT66" s="453"/>
      <c r="CU66" s="453"/>
      <c r="CV66" s="453"/>
      <c r="CW66" s="453"/>
      <c r="CX66" s="453"/>
      <c r="CY66" s="453"/>
      <c r="CZ66" s="453"/>
      <c r="DA66" s="453"/>
      <c r="DB66" s="453"/>
      <c r="DC66" s="453"/>
      <c r="DD66" s="453"/>
      <c r="DE66" s="453"/>
      <c r="DF66" s="453"/>
      <c r="DG66" s="453"/>
      <c r="DH66" s="453"/>
      <c r="DI66" s="453"/>
      <c r="DJ66" s="453"/>
      <c r="DK66" s="453"/>
      <c r="DL66" s="453"/>
      <c r="DM66" s="453"/>
      <c r="DN66" s="453"/>
      <c r="DO66" s="453"/>
      <c r="DP66" s="453"/>
      <c r="DQ66" s="453"/>
      <c r="DR66" s="453"/>
      <c r="DS66" s="453"/>
      <c r="DT66" s="453"/>
      <c r="DU66" s="453"/>
      <c r="DV66" s="453"/>
      <c r="DW66" s="453"/>
      <c r="DX66" s="453"/>
      <c r="DY66" s="453"/>
    </row>
    <row r="67" spans="1:129" s="336" customFormat="1" ht="13.5" customHeight="1">
      <c r="A67" s="454"/>
      <c r="B67" s="252" t="s">
        <v>909</v>
      </c>
      <c r="C67" s="455">
        <v>1337391</v>
      </c>
      <c r="D67" s="455">
        <v>334642</v>
      </c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</row>
    <row r="68" spans="1:129" s="336" customFormat="1" ht="25.5" customHeight="1">
      <c r="A68" s="454"/>
      <c r="B68" s="456" t="s">
        <v>910</v>
      </c>
      <c r="C68" s="273">
        <v>1244339</v>
      </c>
      <c r="D68" s="273">
        <v>334642</v>
      </c>
      <c r="E68" s="335"/>
      <c r="F68" s="457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</row>
    <row r="69" spans="1:129" s="336" customFormat="1" ht="13.5" customHeight="1">
      <c r="A69" s="454"/>
      <c r="B69" s="261" t="s">
        <v>911</v>
      </c>
      <c r="C69" s="273">
        <v>93052</v>
      </c>
      <c r="D69" s="273">
        <v>0</v>
      </c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</row>
    <row r="70" spans="1:129" s="336" customFormat="1" ht="13.5" customHeight="1">
      <c r="A70" s="454"/>
      <c r="B70" s="187" t="s">
        <v>912</v>
      </c>
      <c r="C70" s="272">
        <v>1339083</v>
      </c>
      <c r="D70" s="272">
        <v>328302</v>
      </c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</row>
    <row r="71" spans="1:129" s="97" customFormat="1" ht="12.75" customHeight="1">
      <c r="A71" s="253" t="s">
        <v>1516</v>
      </c>
      <c r="B71" s="253" t="s">
        <v>1517</v>
      </c>
      <c r="C71" s="243">
        <v>1172584</v>
      </c>
      <c r="D71" s="243">
        <v>315191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</row>
    <row r="72" spans="1:129" s="97" customFormat="1" ht="12.75" customHeight="1">
      <c r="A72" s="192" t="s">
        <v>1518</v>
      </c>
      <c r="B72" s="253" t="s">
        <v>913</v>
      </c>
      <c r="C72" s="243">
        <v>1132078</v>
      </c>
      <c r="D72" s="243">
        <v>305242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</row>
    <row r="73" spans="1:129" s="97" customFormat="1" ht="12.75" customHeight="1">
      <c r="A73" s="364">
        <v>1000</v>
      </c>
      <c r="B73" s="255" t="s">
        <v>914</v>
      </c>
      <c r="C73" s="365">
        <v>252276</v>
      </c>
      <c r="D73" s="365">
        <v>60784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</row>
    <row r="74" spans="1:129" s="97" customFormat="1" ht="12.75" customHeight="1">
      <c r="A74" s="366">
        <v>1100</v>
      </c>
      <c r="B74" s="255" t="s">
        <v>915</v>
      </c>
      <c r="C74" s="365">
        <v>218068</v>
      </c>
      <c r="D74" s="365">
        <v>54737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</row>
    <row r="75" spans="1:129" s="97" customFormat="1" ht="25.5" customHeight="1">
      <c r="A75" s="366">
        <v>1200</v>
      </c>
      <c r="B75" s="441" t="s">
        <v>905</v>
      </c>
      <c r="C75" s="365">
        <v>34208</v>
      </c>
      <c r="D75" s="365">
        <v>6047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</row>
    <row r="76" spans="1:129" s="97" customFormat="1" ht="12.75" customHeight="1">
      <c r="A76" s="364">
        <v>2000</v>
      </c>
      <c r="B76" s="255" t="s">
        <v>916</v>
      </c>
      <c r="C76" s="365">
        <v>879802</v>
      </c>
      <c r="D76" s="365">
        <v>244458</v>
      </c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</row>
    <row r="77" spans="1:129" s="97" customFormat="1" ht="12.75" customHeight="1">
      <c r="A77" s="364">
        <v>4000</v>
      </c>
      <c r="B77" s="255" t="s">
        <v>917</v>
      </c>
      <c r="C77" s="365">
        <v>0</v>
      </c>
      <c r="D77" s="365">
        <v>0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</row>
    <row r="78" spans="1:129" s="97" customFormat="1" ht="12.75" customHeight="1">
      <c r="A78" s="253" t="s">
        <v>1537</v>
      </c>
      <c r="B78" s="241" t="s">
        <v>1608</v>
      </c>
      <c r="C78" s="243">
        <v>40506</v>
      </c>
      <c r="D78" s="243">
        <v>9949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</row>
    <row r="79" spans="1:129" s="97" customFormat="1" ht="12.75" customHeight="1">
      <c r="A79" s="364">
        <v>3000</v>
      </c>
      <c r="B79" s="255" t="s">
        <v>918</v>
      </c>
      <c r="C79" s="365">
        <v>4352</v>
      </c>
      <c r="D79" s="365">
        <v>2957</v>
      </c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</row>
    <row r="80" spans="1:129" s="97" customFormat="1" ht="12.75" customHeight="1">
      <c r="A80" s="364">
        <v>6000</v>
      </c>
      <c r="B80" s="255" t="s">
        <v>919</v>
      </c>
      <c r="C80" s="365">
        <v>36154</v>
      </c>
      <c r="D80" s="365">
        <v>6992</v>
      </c>
      <c r="E80" s="360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</row>
    <row r="81" spans="1:129" s="97" customFormat="1" ht="12.75" customHeight="1">
      <c r="A81" s="253" t="s">
        <v>1557</v>
      </c>
      <c r="B81" s="241" t="s">
        <v>1558</v>
      </c>
      <c r="C81" s="243">
        <v>166499</v>
      </c>
      <c r="D81" s="243">
        <v>13111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</row>
    <row r="82" spans="1:129" s="97" customFormat="1" ht="12.75" customHeight="1">
      <c r="A82" s="193">
        <v>5000</v>
      </c>
      <c r="B82" s="274" t="s">
        <v>1610</v>
      </c>
      <c r="C82" s="203">
        <v>166499</v>
      </c>
      <c r="D82" s="203">
        <v>13111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</row>
    <row r="83" spans="1:129" s="97" customFormat="1" ht="12.75" customHeight="1">
      <c r="A83" s="257"/>
      <c r="B83" s="192" t="s">
        <v>1209</v>
      </c>
      <c r="C83" s="243">
        <v>-1692</v>
      </c>
      <c r="D83" s="243">
        <v>6340</v>
      </c>
      <c r="E83" s="360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</row>
    <row r="84" spans="1:129" s="97" customFormat="1" ht="12.75" customHeight="1">
      <c r="A84" s="447"/>
      <c r="B84" s="192" t="s">
        <v>1210</v>
      </c>
      <c r="C84" s="243">
        <v>1692</v>
      </c>
      <c r="D84" s="243">
        <v>-6340</v>
      </c>
      <c r="E84" s="360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</row>
    <row r="85" spans="1:129" s="97" customFormat="1" ht="12.75" customHeight="1">
      <c r="A85" s="258" t="s">
        <v>907</v>
      </c>
      <c r="B85" s="259" t="s">
        <v>1623</v>
      </c>
      <c r="C85" s="365">
        <v>1692</v>
      </c>
      <c r="D85" s="365">
        <v>-6340</v>
      </c>
      <c r="E85" s="360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</row>
    <row r="86" spans="1:6" ht="15" customHeight="1">
      <c r="A86" s="247"/>
      <c r="B86" s="458" t="s">
        <v>920</v>
      </c>
      <c r="C86" s="253"/>
      <c r="D86" s="253"/>
      <c r="F86" s="425"/>
    </row>
    <row r="87" spans="1:4" ht="12.75" customHeight="1">
      <c r="A87" s="275"/>
      <c r="B87" s="459" t="s">
        <v>921</v>
      </c>
      <c r="C87" s="455">
        <v>1381</v>
      </c>
      <c r="D87" s="455">
        <v>147</v>
      </c>
    </row>
    <row r="88" spans="1:9" ht="25.5" customHeight="1">
      <c r="A88" s="436"/>
      <c r="B88" s="441" t="s">
        <v>922</v>
      </c>
      <c r="C88" s="195">
        <v>1381</v>
      </c>
      <c r="D88" s="195">
        <v>147</v>
      </c>
      <c r="E88" s="460"/>
      <c r="F88" s="460"/>
      <c r="G88" s="461"/>
      <c r="H88" s="425"/>
      <c r="I88" s="425"/>
    </row>
    <row r="89" spans="1:9" ht="12.75" customHeight="1">
      <c r="A89" s="436"/>
      <c r="B89" s="459" t="s">
        <v>1602</v>
      </c>
      <c r="C89" s="455">
        <v>28236</v>
      </c>
      <c r="D89" s="455">
        <v>340</v>
      </c>
      <c r="E89" s="460"/>
      <c r="F89" s="460"/>
      <c r="G89" s="462"/>
      <c r="H89" s="460"/>
      <c r="I89" s="460"/>
    </row>
    <row r="90" spans="1:9" ht="12.75" customHeight="1">
      <c r="A90" s="247" t="s">
        <v>1516</v>
      </c>
      <c r="B90" s="441" t="s">
        <v>923</v>
      </c>
      <c r="C90" s="195">
        <v>28236</v>
      </c>
      <c r="D90" s="195">
        <v>340</v>
      </c>
      <c r="E90" s="460"/>
      <c r="F90" s="460"/>
      <c r="G90" s="462"/>
      <c r="H90" s="460"/>
      <c r="I90" s="460"/>
    </row>
    <row r="91" spans="1:9" ht="12.75" customHeight="1">
      <c r="A91" s="193" t="s">
        <v>1518</v>
      </c>
      <c r="B91" s="441" t="s">
        <v>924</v>
      </c>
      <c r="C91" s="195">
        <v>28236</v>
      </c>
      <c r="D91" s="195">
        <v>340</v>
      </c>
      <c r="E91" s="425"/>
      <c r="F91" s="425"/>
      <c r="G91" s="461"/>
      <c r="H91" s="425"/>
      <c r="I91" s="425"/>
    </row>
    <row r="92" spans="1:9" ht="12.75" customHeight="1">
      <c r="A92" s="193">
        <v>2000</v>
      </c>
      <c r="B92" s="441" t="s">
        <v>925</v>
      </c>
      <c r="C92" s="195">
        <v>28236</v>
      </c>
      <c r="D92" s="195">
        <v>340</v>
      </c>
      <c r="E92" s="425"/>
      <c r="F92" s="425"/>
      <c r="G92" s="461"/>
      <c r="H92" s="425"/>
      <c r="I92" s="425"/>
    </row>
    <row r="93" spans="1:129" s="97" customFormat="1" ht="12.75" customHeight="1">
      <c r="A93" s="406"/>
      <c r="B93" s="192" t="s">
        <v>1209</v>
      </c>
      <c r="C93" s="243">
        <v>-26855</v>
      </c>
      <c r="D93" s="243">
        <v>-193</v>
      </c>
      <c r="E93" s="176"/>
      <c r="F93" s="425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</row>
    <row r="94" spans="1:129" s="97" customFormat="1" ht="12.75" customHeight="1">
      <c r="A94" s="247"/>
      <c r="B94" s="192" t="s">
        <v>1210</v>
      </c>
      <c r="C94" s="243">
        <v>26855</v>
      </c>
      <c r="D94" s="243">
        <v>193</v>
      </c>
      <c r="E94" s="176"/>
      <c r="F94" s="425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</row>
    <row r="95" spans="1:129" s="97" customFormat="1" ht="12.75" customHeight="1">
      <c r="A95" s="258" t="s">
        <v>907</v>
      </c>
      <c r="B95" s="259" t="s">
        <v>1623</v>
      </c>
      <c r="C95" s="365">
        <v>26855</v>
      </c>
      <c r="D95" s="365">
        <v>193</v>
      </c>
      <c r="E95" s="176"/>
      <c r="F95" s="425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</row>
    <row r="96" spans="1:6" ht="15" customHeight="1">
      <c r="A96" s="247"/>
      <c r="B96" s="458" t="s">
        <v>926</v>
      </c>
      <c r="C96" s="253"/>
      <c r="D96" s="253"/>
      <c r="F96" s="425"/>
    </row>
    <row r="97" spans="1:4" ht="12.75" customHeight="1">
      <c r="A97" s="275"/>
      <c r="B97" s="459" t="s">
        <v>921</v>
      </c>
      <c r="C97" s="455">
        <v>1494</v>
      </c>
      <c r="D97" s="455">
        <v>1494</v>
      </c>
    </row>
    <row r="98" spans="1:9" ht="25.5" customHeight="1">
      <c r="A98" s="436"/>
      <c r="B98" s="441" t="s">
        <v>922</v>
      </c>
      <c r="C98" s="195">
        <v>1494</v>
      </c>
      <c r="D98" s="195">
        <v>1494</v>
      </c>
      <c r="E98" s="460"/>
      <c r="F98" s="460"/>
      <c r="G98" s="461"/>
      <c r="H98" s="425"/>
      <c r="I98" s="425"/>
    </row>
    <row r="99" spans="1:9" ht="12.75" customHeight="1">
      <c r="A99" s="436"/>
      <c r="B99" s="459" t="s">
        <v>1602</v>
      </c>
      <c r="C99" s="455">
        <v>0</v>
      </c>
      <c r="D99" s="455">
        <v>0</v>
      </c>
      <c r="E99" s="460"/>
      <c r="F99" s="460"/>
      <c r="G99" s="462"/>
      <c r="H99" s="460"/>
      <c r="I99" s="460"/>
    </row>
    <row r="100" spans="1:9" ht="12.75" customHeight="1">
      <c r="A100" s="247" t="s">
        <v>1516</v>
      </c>
      <c r="B100" s="441" t="s">
        <v>923</v>
      </c>
      <c r="C100" s="195">
        <v>0</v>
      </c>
      <c r="D100" s="195">
        <v>0</v>
      </c>
      <c r="E100" s="460"/>
      <c r="F100" s="460"/>
      <c r="G100" s="462"/>
      <c r="H100" s="460"/>
      <c r="I100" s="460"/>
    </row>
    <row r="101" spans="1:9" ht="12.75" customHeight="1">
      <c r="A101" s="193" t="s">
        <v>1518</v>
      </c>
      <c r="B101" s="441" t="s">
        <v>924</v>
      </c>
      <c r="C101" s="195">
        <v>0</v>
      </c>
      <c r="D101" s="195">
        <v>0</v>
      </c>
      <c r="E101" s="425"/>
      <c r="F101" s="425"/>
      <c r="G101" s="461"/>
      <c r="H101" s="425"/>
      <c r="I101" s="425"/>
    </row>
    <row r="102" spans="1:9" ht="12.75" customHeight="1">
      <c r="A102" s="193">
        <v>2000</v>
      </c>
      <c r="B102" s="441" t="s">
        <v>925</v>
      </c>
      <c r="C102" s="195">
        <v>0</v>
      </c>
      <c r="D102" s="195">
        <v>0</v>
      </c>
      <c r="E102" s="425"/>
      <c r="F102" s="425"/>
      <c r="G102" s="461"/>
      <c r="H102" s="425"/>
      <c r="I102" s="425"/>
    </row>
    <row r="103" spans="1:129" s="97" customFormat="1" ht="12.75" customHeight="1">
      <c r="A103" s="406"/>
      <c r="B103" s="192" t="s">
        <v>1209</v>
      </c>
      <c r="C103" s="243">
        <v>1494</v>
      </c>
      <c r="D103" s="243">
        <v>1494</v>
      </c>
      <c r="E103" s="176"/>
      <c r="F103" s="425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6"/>
      <c r="DX103" s="176"/>
      <c r="DY103" s="176"/>
    </row>
    <row r="104" spans="1:129" s="97" customFormat="1" ht="12.75" customHeight="1">
      <c r="A104" s="247"/>
      <c r="B104" s="192" t="s">
        <v>1210</v>
      </c>
      <c r="C104" s="243">
        <v>-1494</v>
      </c>
      <c r="D104" s="243">
        <v>-1494</v>
      </c>
      <c r="E104" s="176"/>
      <c r="F104" s="425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</row>
    <row r="105" spans="1:129" s="97" customFormat="1" ht="12.75" customHeight="1">
      <c r="A105" s="258" t="s">
        <v>907</v>
      </c>
      <c r="B105" s="259" t="s">
        <v>1623</v>
      </c>
      <c r="C105" s="365">
        <v>-1494</v>
      </c>
      <c r="D105" s="365">
        <v>-1494</v>
      </c>
      <c r="E105" s="176"/>
      <c r="F105" s="425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</row>
    <row r="106" spans="1:9" ht="15" customHeight="1">
      <c r="A106" s="436"/>
      <c r="B106" s="458" t="s">
        <v>927</v>
      </c>
      <c r="C106" s="455"/>
      <c r="D106" s="455"/>
      <c r="E106" s="425"/>
      <c r="F106" s="425"/>
      <c r="G106" s="461"/>
      <c r="H106" s="425"/>
      <c r="I106" s="425"/>
    </row>
    <row r="107" spans="1:9" ht="12.75" customHeight="1">
      <c r="A107" s="436"/>
      <c r="B107" s="459" t="s">
        <v>1602</v>
      </c>
      <c r="C107" s="455">
        <v>4044</v>
      </c>
      <c r="D107" s="455">
        <v>462</v>
      </c>
      <c r="E107" s="425"/>
      <c r="F107" s="425"/>
      <c r="G107" s="461"/>
      <c r="H107" s="425"/>
      <c r="I107" s="425"/>
    </row>
    <row r="108" spans="1:9" ht="12.75" customHeight="1">
      <c r="A108" s="247" t="s">
        <v>1516</v>
      </c>
      <c r="B108" s="441" t="s">
        <v>923</v>
      </c>
      <c r="C108" s="195">
        <v>4044</v>
      </c>
      <c r="D108" s="195">
        <v>462</v>
      </c>
      <c r="E108" s="425"/>
      <c r="F108" s="425"/>
      <c r="G108" s="461"/>
      <c r="H108" s="425"/>
      <c r="I108" s="425"/>
    </row>
    <row r="109" spans="1:9" ht="12.75" customHeight="1">
      <c r="A109" s="193" t="s">
        <v>1518</v>
      </c>
      <c r="B109" s="441" t="s">
        <v>924</v>
      </c>
      <c r="C109" s="195">
        <v>4044</v>
      </c>
      <c r="D109" s="195">
        <v>462</v>
      </c>
      <c r="E109" s="425"/>
      <c r="F109" s="425"/>
      <c r="G109" s="461"/>
      <c r="H109" s="425"/>
      <c r="I109" s="425"/>
    </row>
    <row r="110" spans="1:9" ht="12.75" customHeight="1">
      <c r="A110" s="193">
        <v>2000</v>
      </c>
      <c r="B110" s="441" t="s">
        <v>925</v>
      </c>
      <c r="C110" s="195">
        <v>4044</v>
      </c>
      <c r="D110" s="195">
        <v>462</v>
      </c>
      <c r="E110" s="425"/>
      <c r="F110" s="425"/>
      <c r="G110" s="461"/>
      <c r="H110" s="425"/>
      <c r="I110" s="425"/>
    </row>
    <row r="111" spans="1:129" s="97" customFormat="1" ht="12.75" customHeight="1">
      <c r="A111" s="406"/>
      <c r="B111" s="192" t="s">
        <v>1209</v>
      </c>
      <c r="C111" s="243">
        <v>-4044</v>
      </c>
      <c r="D111" s="243">
        <v>-462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</row>
    <row r="112" spans="1:129" s="97" customFormat="1" ht="12.75" customHeight="1">
      <c r="A112" s="247"/>
      <c r="B112" s="192" t="s">
        <v>1210</v>
      </c>
      <c r="C112" s="243">
        <v>4044</v>
      </c>
      <c r="D112" s="243">
        <v>462</v>
      </c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176"/>
      <c r="DH112" s="176"/>
      <c r="DI112" s="176"/>
      <c r="DJ112" s="176"/>
      <c r="DK112" s="176"/>
      <c r="DL112" s="176"/>
      <c r="DM112" s="176"/>
      <c r="DN112" s="176"/>
      <c r="DO112" s="176"/>
      <c r="DP112" s="176"/>
      <c r="DQ112" s="176"/>
      <c r="DR112" s="176"/>
      <c r="DS112" s="176"/>
      <c r="DT112" s="176"/>
      <c r="DU112" s="176"/>
      <c r="DV112" s="176"/>
      <c r="DW112" s="176"/>
      <c r="DX112" s="176"/>
      <c r="DY112" s="176"/>
    </row>
    <row r="113" spans="1:129" s="97" customFormat="1" ht="12.75" customHeight="1">
      <c r="A113" s="258" t="s">
        <v>907</v>
      </c>
      <c r="B113" s="259" t="s">
        <v>1623</v>
      </c>
      <c r="C113" s="365">
        <v>4044</v>
      </c>
      <c r="D113" s="365">
        <v>462</v>
      </c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6"/>
    </row>
    <row r="114" spans="1:9" ht="15" customHeight="1">
      <c r="A114" s="436"/>
      <c r="B114" s="458" t="s">
        <v>928</v>
      </c>
      <c r="C114" s="455"/>
      <c r="D114" s="455"/>
      <c r="E114" s="425"/>
      <c r="F114" s="425"/>
      <c r="G114" s="461"/>
      <c r="H114" s="425"/>
      <c r="I114" s="425"/>
    </row>
    <row r="115" spans="1:9" ht="12.75" customHeight="1">
      <c r="A115" s="436"/>
      <c r="B115" s="459" t="s">
        <v>921</v>
      </c>
      <c r="C115" s="455">
        <v>167923</v>
      </c>
      <c r="D115" s="455">
        <v>33880</v>
      </c>
      <c r="E115" s="425"/>
      <c r="F115" s="425"/>
      <c r="G115" s="461"/>
      <c r="H115" s="425"/>
      <c r="I115" s="425"/>
    </row>
    <row r="116" spans="1:9" ht="25.5" customHeight="1">
      <c r="A116" s="436"/>
      <c r="B116" s="441" t="s">
        <v>922</v>
      </c>
      <c r="C116" s="195">
        <v>167923</v>
      </c>
      <c r="D116" s="195">
        <v>33880</v>
      </c>
      <c r="E116" s="460"/>
      <c r="F116" s="460"/>
      <c r="G116" s="461"/>
      <c r="H116" s="425"/>
      <c r="I116" s="425"/>
    </row>
    <row r="117" spans="1:9" ht="12.75" customHeight="1">
      <c r="A117" s="436"/>
      <c r="B117" s="459" t="s">
        <v>1602</v>
      </c>
      <c r="C117" s="455">
        <v>28604</v>
      </c>
      <c r="D117" s="455">
        <v>11577</v>
      </c>
      <c r="E117" s="460"/>
      <c r="F117" s="460"/>
      <c r="G117" s="462"/>
      <c r="H117" s="460"/>
      <c r="I117" s="460"/>
    </row>
    <row r="118" spans="1:9" ht="12.75" customHeight="1">
      <c r="A118" s="247" t="s">
        <v>1516</v>
      </c>
      <c r="B118" s="441" t="s">
        <v>923</v>
      </c>
      <c r="C118" s="195">
        <v>24011</v>
      </c>
      <c r="D118" s="195">
        <v>11577</v>
      </c>
      <c r="E118" s="460"/>
      <c r="F118" s="460"/>
      <c r="G118" s="462"/>
      <c r="H118" s="460"/>
      <c r="I118" s="460"/>
    </row>
    <row r="119" spans="1:9" ht="12.75" customHeight="1">
      <c r="A119" s="193" t="s">
        <v>1518</v>
      </c>
      <c r="B119" s="441" t="s">
        <v>924</v>
      </c>
      <c r="C119" s="195">
        <v>24011</v>
      </c>
      <c r="D119" s="195">
        <v>11577</v>
      </c>
      <c r="E119" s="425"/>
      <c r="F119" s="425"/>
      <c r="G119" s="461"/>
      <c r="H119" s="425"/>
      <c r="I119" s="425"/>
    </row>
    <row r="120" spans="1:9" ht="12.75" customHeight="1">
      <c r="A120" s="193">
        <v>2000</v>
      </c>
      <c r="B120" s="441" t="s">
        <v>925</v>
      </c>
      <c r="C120" s="195">
        <v>24011</v>
      </c>
      <c r="D120" s="195">
        <v>11577</v>
      </c>
      <c r="E120" s="425"/>
      <c r="F120" s="425"/>
      <c r="G120" s="461"/>
      <c r="H120" s="425"/>
      <c r="I120" s="425"/>
    </row>
    <row r="121" spans="1:9" ht="12.75" customHeight="1">
      <c r="A121" s="193" t="s">
        <v>1557</v>
      </c>
      <c r="B121" s="441" t="s">
        <v>929</v>
      </c>
      <c r="C121" s="195">
        <v>4593</v>
      </c>
      <c r="D121" s="195">
        <v>0</v>
      </c>
      <c r="E121" s="425"/>
      <c r="F121" s="425"/>
      <c r="G121" s="461"/>
      <c r="H121" s="425"/>
      <c r="I121" s="425"/>
    </row>
    <row r="122" spans="1:9" ht="12.75" customHeight="1">
      <c r="A122" s="193">
        <v>5000</v>
      </c>
      <c r="B122" s="441" t="s">
        <v>1560</v>
      </c>
      <c r="C122" s="195">
        <v>4593</v>
      </c>
      <c r="D122" s="195">
        <v>0</v>
      </c>
      <c r="E122" s="425"/>
      <c r="F122" s="425"/>
      <c r="G122" s="461"/>
      <c r="H122" s="425"/>
      <c r="I122" s="425"/>
    </row>
    <row r="123" spans="1:129" s="97" customFormat="1" ht="12.75" customHeight="1">
      <c r="A123" s="406"/>
      <c r="B123" s="192" t="s">
        <v>1209</v>
      </c>
      <c r="C123" s="243">
        <v>139319</v>
      </c>
      <c r="D123" s="243">
        <v>22303</v>
      </c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6"/>
      <c r="CP123" s="176"/>
      <c r="CQ123" s="176"/>
      <c r="CR123" s="176"/>
      <c r="CS123" s="176"/>
      <c r="CT123" s="176"/>
      <c r="CU123" s="176"/>
      <c r="CV123" s="176"/>
      <c r="CW123" s="176"/>
      <c r="CX123" s="176"/>
      <c r="CY123" s="176"/>
      <c r="CZ123" s="176"/>
      <c r="DA123" s="176"/>
      <c r="DB123" s="176"/>
      <c r="DC123" s="176"/>
      <c r="DD123" s="176"/>
      <c r="DE123" s="176"/>
      <c r="DF123" s="176"/>
      <c r="DG123" s="176"/>
      <c r="DH123" s="176"/>
      <c r="DI123" s="176"/>
      <c r="DJ123" s="176"/>
      <c r="DK123" s="176"/>
      <c r="DL123" s="176"/>
      <c r="DM123" s="176"/>
      <c r="DN123" s="176"/>
      <c r="DO123" s="176"/>
      <c r="DP123" s="176"/>
      <c r="DQ123" s="176"/>
      <c r="DR123" s="176"/>
      <c r="DS123" s="176"/>
      <c r="DT123" s="176"/>
      <c r="DU123" s="176"/>
      <c r="DV123" s="176"/>
      <c r="DW123" s="176"/>
      <c r="DX123" s="176"/>
      <c r="DY123" s="176"/>
    </row>
    <row r="124" spans="1:129" s="97" customFormat="1" ht="12.75" customHeight="1">
      <c r="A124" s="247"/>
      <c r="B124" s="192" t="s">
        <v>1210</v>
      </c>
      <c r="C124" s="243">
        <v>-139319</v>
      </c>
      <c r="D124" s="243">
        <v>-22303</v>
      </c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/>
      <c r="DY124" s="176"/>
    </row>
    <row r="125" spans="1:129" s="97" customFormat="1" ht="12.75" customHeight="1">
      <c r="A125" s="258" t="s">
        <v>907</v>
      </c>
      <c r="B125" s="259" t="s">
        <v>1623</v>
      </c>
      <c r="C125" s="365">
        <v>-139319</v>
      </c>
      <c r="D125" s="365">
        <v>-22303</v>
      </c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/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  <c r="DI125" s="176"/>
      <c r="DJ125" s="176"/>
      <c r="DK125" s="176"/>
      <c r="DL125" s="176"/>
      <c r="DM125" s="176"/>
      <c r="DN125" s="176"/>
      <c r="DO125" s="176"/>
      <c r="DP125" s="176"/>
      <c r="DQ125" s="176"/>
      <c r="DR125" s="176"/>
      <c r="DS125" s="176"/>
      <c r="DT125" s="176"/>
      <c r="DU125" s="176"/>
      <c r="DV125" s="176"/>
      <c r="DW125" s="176"/>
      <c r="DX125" s="176"/>
      <c r="DY125" s="176"/>
    </row>
    <row r="126" spans="1:9" ht="15" customHeight="1">
      <c r="A126" s="436"/>
      <c r="B126" s="458" t="s">
        <v>930</v>
      </c>
      <c r="C126" s="455"/>
      <c r="D126" s="455"/>
      <c r="E126" s="463"/>
      <c r="F126" s="463"/>
      <c r="G126" s="461"/>
      <c r="H126" s="425"/>
      <c r="I126" s="425"/>
    </row>
    <row r="127" spans="1:9" ht="12.75" customHeight="1">
      <c r="A127" s="436"/>
      <c r="B127" s="459" t="s">
        <v>921</v>
      </c>
      <c r="C127" s="455">
        <v>161101</v>
      </c>
      <c r="D127" s="455">
        <v>0</v>
      </c>
      <c r="E127" s="425"/>
      <c r="F127" s="425"/>
      <c r="G127" s="461"/>
      <c r="H127" s="425"/>
      <c r="I127" s="425"/>
    </row>
    <row r="128" spans="1:9" ht="25.5" customHeight="1">
      <c r="A128" s="436"/>
      <c r="B128" s="441" t="s">
        <v>922</v>
      </c>
      <c r="C128" s="195">
        <v>69737</v>
      </c>
      <c r="D128" s="195">
        <v>0</v>
      </c>
      <c r="E128" s="425"/>
      <c r="F128" s="425"/>
      <c r="G128" s="461"/>
      <c r="H128" s="425"/>
      <c r="I128" s="425"/>
    </row>
    <row r="129" spans="1:9" ht="12.75" customHeight="1">
      <c r="A129" s="436"/>
      <c r="B129" s="261" t="s">
        <v>911</v>
      </c>
      <c r="C129" s="195">
        <v>91364</v>
      </c>
      <c r="D129" s="195">
        <v>0</v>
      </c>
      <c r="E129" s="425"/>
      <c r="F129" s="425"/>
      <c r="G129" s="461"/>
      <c r="H129" s="425"/>
      <c r="I129" s="425"/>
    </row>
    <row r="130" spans="1:9" ht="12.75" customHeight="1">
      <c r="A130" s="436"/>
      <c r="B130" s="459" t="s">
        <v>1602</v>
      </c>
      <c r="C130" s="455">
        <v>60010</v>
      </c>
      <c r="D130" s="455">
        <v>25165</v>
      </c>
      <c r="E130" s="425"/>
      <c r="F130" s="425"/>
      <c r="G130" s="461"/>
      <c r="H130" s="425"/>
      <c r="I130" s="425"/>
    </row>
    <row r="131" spans="1:9" ht="12.75" customHeight="1">
      <c r="A131" s="247" t="s">
        <v>1516</v>
      </c>
      <c r="B131" s="441" t="s">
        <v>923</v>
      </c>
      <c r="C131" s="195">
        <v>60010</v>
      </c>
      <c r="D131" s="195">
        <v>25165</v>
      </c>
      <c r="E131" s="425"/>
      <c r="F131" s="425"/>
      <c r="G131" s="461"/>
      <c r="H131" s="425"/>
      <c r="I131" s="425"/>
    </row>
    <row r="132" spans="1:9" ht="12.75" customHeight="1">
      <c r="A132" s="193" t="s">
        <v>1518</v>
      </c>
      <c r="B132" s="441" t="s">
        <v>924</v>
      </c>
      <c r="C132" s="195">
        <v>60010</v>
      </c>
      <c r="D132" s="195">
        <v>25165</v>
      </c>
      <c r="E132" s="425"/>
      <c r="F132" s="425"/>
      <c r="G132" s="461"/>
      <c r="H132" s="425"/>
      <c r="I132" s="425"/>
    </row>
    <row r="133" spans="1:9" ht="12.75" customHeight="1">
      <c r="A133" s="193">
        <v>2000</v>
      </c>
      <c r="B133" s="441" t="s">
        <v>925</v>
      </c>
      <c r="C133" s="195">
        <v>60010</v>
      </c>
      <c r="D133" s="195">
        <v>25165</v>
      </c>
      <c r="E133" s="460"/>
      <c r="F133" s="460"/>
      <c r="G133" s="461"/>
      <c r="H133" s="425"/>
      <c r="I133" s="425"/>
    </row>
    <row r="134" spans="1:129" s="97" customFormat="1" ht="12.75" customHeight="1">
      <c r="A134" s="406"/>
      <c r="B134" s="192" t="s">
        <v>1209</v>
      </c>
      <c r="C134" s="243">
        <v>101091</v>
      </c>
      <c r="D134" s="243">
        <v>-25165</v>
      </c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/>
      <c r="DC134" s="176"/>
      <c r="DD134" s="176"/>
      <c r="DE134" s="176"/>
      <c r="DF134" s="176"/>
      <c r="DG134" s="176"/>
      <c r="DH134" s="176"/>
      <c r="DI134" s="176"/>
      <c r="DJ134" s="176"/>
      <c r="DK134" s="176"/>
      <c r="DL134" s="176"/>
      <c r="DM134" s="176"/>
      <c r="DN134" s="176"/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</row>
    <row r="135" spans="1:129" s="97" customFormat="1" ht="12.75" customHeight="1">
      <c r="A135" s="247"/>
      <c r="B135" s="192" t="s">
        <v>1210</v>
      </c>
      <c r="C135" s="243">
        <v>-101091</v>
      </c>
      <c r="D135" s="243">
        <v>25165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176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6"/>
      <c r="DI135" s="176"/>
      <c r="DJ135" s="176"/>
      <c r="DK135" s="176"/>
      <c r="DL135" s="176"/>
      <c r="DM135" s="176"/>
      <c r="DN135" s="176"/>
      <c r="DO135" s="176"/>
      <c r="DP135" s="176"/>
      <c r="DQ135" s="176"/>
      <c r="DR135" s="176"/>
      <c r="DS135" s="176"/>
      <c r="DT135" s="176"/>
      <c r="DU135" s="176"/>
      <c r="DV135" s="176"/>
      <c r="DW135" s="176"/>
      <c r="DX135" s="176"/>
      <c r="DY135" s="176"/>
    </row>
    <row r="136" spans="1:129" s="97" customFormat="1" ht="12.75" customHeight="1">
      <c r="A136" s="258" t="s">
        <v>907</v>
      </c>
      <c r="B136" s="259" t="s">
        <v>1623</v>
      </c>
      <c r="C136" s="365">
        <v>-101091</v>
      </c>
      <c r="D136" s="365">
        <v>25165</v>
      </c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6"/>
      <c r="CQ136" s="176"/>
      <c r="CR136" s="176"/>
      <c r="CS136" s="176"/>
      <c r="CT136" s="176"/>
      <c r="CU136" s="176"/>
      <c r="CV136" s="176"/>
      <c r="CW136" s="176"/>
      <c r="CX136" s="176"/>
      <c r="CY136" s="176"/>
      <c r="CZ136" s="176"/>
      <c r="DA136" s="176"/>
      <c r="DB136" s="176"/>
      <c r="DC136" s="176"/>
      <c r="DD136" s="176"/>
      <c r="DE136" s="176"/>
      <c r="DF136" s="176"/>
      <c r="DG136" s="176"/>
      <c r="DH136" s="176"/>
      <c r="DI136" s="176"/>
      <c r="DJ136" s="176"/>
      <c r="DK136" s="176"/>
      <c r="DL136" s="176"/>
      <c r="DM136" s="176"/>
      <c r="DN136" s="176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</row>
    <row r="137" spans="1:9" ht="15" customHeight="1">
      <c r="A137" s="436"/>
      <c r="B137" s="458" t="s">
        <v>931</v>
      </c>
      <c r="C137" s="455"/>
      <c r="D137" s="455"/>
      <c r="E137" s="460"/>
      <c r="F137" s="460"/>
      <c r="G137" s="462"/>
      <c r="H137" s="460"/>
      <c r="I137" s="460"/>
    </row>
    <row r="138" spans="1:9" ht="12.75" customHeight="1">
      <c r="A138" s="436"/>
      <c r="B138" s="459" t="s">
        <v>921</v>
      </c>
      <c r="C138" s="455">
        <v>33188</v>
      </c>
      <c r="D138" s="455">
        <v>1495</v>
      </c>
      <c r="E138" s="460"/>
      <c r="F138" s="460"/>
      <c r="G138" s="462"/>
      <c r="H138" s="460"/>
      <c r="I138" s="460"/>
    </row>
    <row r="139" spans="1:9" ht="25.5" customHeight="1">
      <c r="A139" s="436"/>
      <c r="B139" s="441" t="s">
        <v>922</v>
      </c>
      <c r="C139" s="195">
        <v>33188</v>
      </c>
      <c r="D139" s="195">
        <v>1495</v>
      </c>
      <c r="E139" s="425"/>
      <c r="F139" s="425"/>
      <c r="G139" s="461"/>
      <c r="H139" s="425"/>
      <c r="I139" s="425"/>
    </row>
    <row r="140" spans="1:9" ht="12.75" customHeight="1">
      <c r="A140" s="436"/>
      <c r="B140" s="459" t="s">
        <v>1602</v>
      </c>
      <c r="C140" s="455">
        <v>34480</v>
      </c>
      <c r="D140" s="455">
        <v>9055</v>
      </c>
      <c r="E140" s="425"/>
      <c r="F140" s="425"/>
      <c r="G140" s="461"/>
      <c r="H140" s="425"/>
      <c r="I140" s="425"/>
    </row>
    <row r="141" spans="1:9" ht="12.75" customHeight="1">
      <c r="A141" s="247" t="s">
        <v>1516</v>
      </c>
      <c r="B141" s="441" t="s">
        <v>923</v>
      </c>
      <c r="C141" s="195">
        <v>27338</v>
      </c>
      <c r="D141" s="195">
        <v>9055</v>
      </c>
      <c r="E141" s="425"/>
      <c r="F141" s="425"/>
      <c r="G141" s="461"/>
      <c r="H141" s="425"/>
      <c r="I141" s="425"/>
    </row>
    <row r="142" spans="1:9" ht="12.75" customHeight="1">
      <c r="A142" s="193" t="s">
        <v>1518</v>
      </c>
      <c r="B142" s="441" t="s">
        <v>924</v>
      </c>
      <c r="C142" s="195">
        <v>27338</v>
      </c>
      <c r="D142" s="195">
        <v>9055</v>
      </c>
      <c r="E142" s="425"/>
      <c r="F142" s="425"/>
      <c r="G142" s="461"/>
      <c r="H142" s="425"/>
      <c r="I142" s="425"/>
    </row>
    <row r="143" spans="1:129" s="97" customFormat="1" ht="12.75" customHeight="1">
      <c r="A143" s="193">
        <v>1000</v>
      </c>
      <c r="B143" s="255" t="s">
        <v>914</v>
      </c>
      <c r="C143" s="365">
        <v>2110</v>
      </c>
      <c r="D143" s="365">
        <v>659</v>
      </c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176"/>
      <c r="BY143" s="176"/>
      <c r="BZ143" s="176"/>
      <c r="CA143" s="176"/>
      <c r="CB143" s="176"/>
      <c r="CC143" s="176"/>
      <c r="CD143" s="176"/>
      <c r="CE143" s="176"/>
      <c r="CF143" s="176"/>
      <c r="CG143" s="176"/>
      <c r="CH143" s="176"/>
      <c r="CI143" s="176"/>
      <c r="CJ143" s="176"/>
      <c r="CK143" s="176"/>
      <c r="CL143" s="176"/>
      <c r="CM143" s="176"/>
      <c r="CN143" s="176"/>
      <c r="CO143" s="176"/>
      <c r="CP143" s="176"/>
      <c r="CQ143" s="176"/>
      <c r="CR143" s="176"/>
      <c r="CS143" s="176"/>
      <c r="CT143" s="176"/>
      <c r="CU143" s="176"/>
      <c r="CV143" s="176"/>
      <c r="CW143" s="176"/>
      <c r="CX143" s="176"/>
      <c r="CY143" s="176"/>
      <c r="CZ143" s="176"/>
      <c r="DA143" s="176"/>
      <c r="DB143" s="176"/>
      <c r="DC143" s="176"/>
      <c r="DD143" s="176"/>
      <c r="DE143" s="176"/>
      <c r="DF143" s="176"/>
      <c r="DG143" s="176"/>
      <c r="DH143" s="176"/>
      <c r="DI143" s="176"/>
      <c r="DJ143" s="176"/>
      <c r="DK143" s="176"/>
      <c r="DL143" s="176"/>
      <c r="DM143" s="176"/>
      <c r="DN143" s="176"/>
      <c r="DO143" s="176"/>
      <c r="DP143" s="176"/>
      <c r="DQ143" s="176"/>
      <c r="DR143" s="176"/>
      <c r="DS143" s="176"/>
      <c r="DT143" s="176"/>
      <c r="DU143" s="176"/>
      <c r="DV143" s="176"/>
      <c r="DW143" s="176"/>
      <c r="DX143" s="176"/>
      <c r="DY143" s="176"/>
    </row>
    <row r="144" spans="1:9" ht="12.75" customHeight="1">
      <c r="A144" s="154">
        <v>1100</v>
      </c>
      <c r="B144" s="441" t="s">
        <v>932</v>
      </c>
      <c r="C144" s="195">
        <v>1727</v>
      </c>
      <c r="D144" s="195">
        <v>557</v>
      </c>
      <c r="E144" s="460"/>
      <c r="F144" s="460"/>
      <c r="G144" s="462"/>
      <c r="H144" s="460"/>
      <c r="I144" s="460"/>
    </row>
    <row r="145" spans="1:9" ht="25.5" customHeight="1">
      <c r="A145" s="154">
        <v>1200</v>
      </c>
      <c r="B145" s="441" t="s">
        <v>905</v>
      </c>
      <c r="C145" s="195">
        <v>383</v>
      </c>
      <c r="D145" s="195">
        <v>102</v>
      </c>
      <c r="E145" s="425"/>
      <c r="F145" s="425"/>
      <c r="G145" s="461"/>
      <c r="H145" s="425"/>
      <c r="I145" s="425"/>
    </row>
    <row r="146" spans="1:9" ht="12.75" customHeight="1">
      <c r="A146" s="193">
        <v>2000</v>
      </c>
      <c r="B146" s="441" t="s">
        <v>925</v>
      </c>
      <c r="C146" s="195">
        <v>25228</v>
      </c>
      <c r="D146" s="195">
        <v>8396</v>
      </c>
      <c r="E146" s="425"/>
      <c r="F146" s="425"/>
      <c r="G146" s="461"/>
      <c r="H146" s="425"/>
      <c r="I146" s="425"/>
    </row>
    <row r="147" spans="1:9" ht="12.75" customHeight="1">
      <c r="A147" s="193" t="s">
        <v>1557</v>
      </c>
      <c r="B147" s="441" t="s">
        <v>929</v>
      </c>
      <c r="C147" s="195">
        <v>7142</v>
      </c>
      <c r="D147" s="195">
        <v>0</v>
      </c>
      <c r="E147" s="425"/>
      <c r="F147" s="425"/>
      <c r="G147" s="461"/>
      <c r="H147" s="425"/>
      <c r="I147" s="425"/>
    </row>
    <row r="148" spans="1:9" ht="12.75" customHeight="1">
      <c r="A148" s="193">
        <v>5000</v>
      </c>
      <c r="B148" s="441" t="s">
        <v>1560</v>
      </c>
      <c r="C148" s="195">
        <v>7142</v>
      </c>
      <c r="D148" s="195">
        <v>0</v>
      </c>
      <c r="E148" s="425"/>
      <c r="F148" s="425"/>
      <c r="G148" s="461"/>
      <c r="H148" s="425"/>
      <c r="I148" s="425"/>
    </row>
    <row r="149" spans="1:129" s="97" customFormat="1" ht="12.75" customHeight="1">
      <c r="A149" s="406"/>
      <c r="B149" s="192" t="s">
        <v>1209</v>
      </c>
      <c r="C149" s="243">
        <v>-1292</v>
      </c>
      <c r="D149" s="243">
        <v>-7560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6"/>
      <c r="CN149" s="176"/>
      <c r="CO149" s="176"/>
      <c r="CP149" s="176"/>
      <c r="CQ149" s="176"/>
      <c r="CR149" s="176"/>
      <c r="CS149" s="176"/>
      <c r="CT149" s="176"/>
      <c r="CU149" s="176"/>
      <c r="CV149" s="176"/>
      <c r="CW149" s="176"/>
      <c r="CX149" s="176"/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6"/>
      <c r="DI149" s="176"/>
      <c r="DJ149" s="176"/>
      <c r="DK149" s="176"/>
      <c r="DL149" s="176"/>
      <c r="DM149" s="176"/>
      <c r="DN149" s="176"/>
      <c r="DO149" s="176"/>
      <c r="DP149" s="176"/>
      <c r="DQ149" s="176"/>
      <c r="DR149" s="176"/>
      <c r="DS149" s="176"/>
      <c r="DT149" s="176"/>
      <c r="DU149" s="176"/>
      <c r="DV149" s="176"/>
      <c r="DW149" s="176"/>
      <c r="DX149" s="176"/>
      <c r="DY149" s="176"/>
    </row>
    <row r="150" spans="1:129" s="97" customFormat="1" ht="12.75" customHeight="1">
      <c r="A150" s="247"/>
      <c r="B150" s="192" t="s">
        <v>1210</v>
      </c>
      <c r="C150" s="243">
        <v>1292</v>
      </c>
      <c r="D150" s="243">
        <v>7560</v>
      </c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  <c r="DC150" s="176"/>
      <c r="DD150" s="176"/>
      <c r="DE150" s="176"/>
      <c r="DF150" s="176"/>
      <c r="DG150" s="176"/>
      <c r="DH150" s="176"/>
      <c r="DI150" s="176"/>
      <c r="DJ150" s="176"/>
      <c r="DK150" s="176"/>
      <c r="DL150" s="176"/>
      <c r="DM150" s="176"/>
      <c r="DN150" s="176"/>
      <c r="DO150" s="176"/>
      <c r="DP150" s="176"/>
      <c r="DQ150" s="176"/>
      <c r="DR150" s="176"/>
      <c r="DS150" s="176"/>
      <c r="DT150" s="176"/>
      <c r="DU150" s="176"/>
      <c r="DV150" s="176"/>
      <c r="DW150" s="176"/>
      <c r="DX150" s="176"/>
      <c r="DY150" s="176"/>
    </row>
    <row r="151" spans="1:129" s="97" customFormat="1" ht="12.75" customHeight="1">
      <c r="A151" s="258" t="s">
        <v>907</v>
      </c>
      <c r="B151" s="259" t="s">
        <v>1623</v>
      </c>
      <c r="C151" s="365">
        <v>1292</v>
      </c>
      <c r="D151" s="365">
        <v>7560</v>
      </c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6"/>
      <c r="BZ151" s="176"/>
      <c r="CA151" s="176"/>
      <c r="CB151" s="176"/>
      <c r="CC151" s="176"/>
      <c r="CD151" s="176"/>
      <c r="CE151" s="176"/>
      <c r="CF151" s="176"/>
      <c r="CG151" s="176"/>
      <c r="CH151" s="176"/>
      <c r="CI151" s="176"/>
      <c r="CJ151" s="176"/>
      <c r="CK151" s="176"/>
      <c r="CL151" s="176"/>
      <c r="CM151" s="176"/>
      <c r="CN151" s="176"/>
      <c r="CO151" s="176"/>
      <c r="CP151" s="176"/>
      <c r="CQ151" s="176"/>
      <c r="CR151" s="176"/>
      <c r="CS151" s="176"/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176"/>
      <c r="DE151" s="176"/>
      <c r="DF151" s="176"/>
      <c r="DG151" s="176"/>
      <c r="DH151" s="176"/>
      <c r="DI151" s="176"/>
      <c r="DJ151" s="176"/>
      <c r="DK151" s="176"/>
      <c r="DL151" s="176"/>
      <c r="DM151" s="176"/>
      <c r="DN151" s="176"/>
      <c r="DO151" s="176"/>
      <c r="DP151" s="176"/>
      <c r="DQ151" s="176"/>
      <c r="DR151" s="176"/>
      <c r="DS151" s="176"/>
      <c r="DT151" s="176"/>
      <c r="DU151" s="176"/>
      <c r="DV151" s="176"/>
      <c r="DW151" s="176"/>
      <c r="DX151" s="176"/>
      <c r="DY151" s="176"/>
    </row>
    <row r="152" spans="1:9" ht="15" customHeight="1">
      <c r="A152" s="436"/>
      <c r="B152" s="458" t="s">
        <v>933</v>
      </c>
      <c r="C152" s="455"/>
      <c r="D152" s="455"/>
      <c r="E152" s="425"/>
      <c r="F152" s="425"/>
      <c r="G152" s="461"/>
      <c r="H152" s="425"/>
      <c r="I152" s="425"/>
    </row>
    <row r="153" spans="1:9" ht="12.75" customHeight="1">
      <c r="A153" s="436"/>
      <c r="B153" s="459" t="s">
        <v>921</v>
      </c>
      <c r="C153" s="455">
        <v>127943</v>
      </c>
      <c r="D153" s="455">
        <v>32011</v>
      </c>
      <c r="E153" s="425"/>
      <c r="F153" s="425"/>
      <c r="G153" s="461"/>
      <c r="H153" s="425"/>
      <c r="I153" s="425"/>
    </row>
    <row r="154" spans="1:9" ht="25.5" customHeight="1">
      <c r="A154" s="436"/>
      <c r="B154" s="441" t="s">
        <v>922</v>
      </c>
      <c r="C154" s="195">
        <v>127943</v>
      </c>
      <c r="D154" s="195">
        <v>32011</v>
      </c>
      <c r="E154" s="425"/>
      <c r="F154" s="425"/>
      <c r="G154" s="461"/>
      <c r="H154" s="425"/>
      <c r="I154" s="425"/>
    </row>
    <row r="155" spans="1:9" ht="12.75" customHeight="1">
      <c r="A155" s="436"/>
      <c r="B155" s="459" t="s">
        <v>1602</v>
      </c>
      <c r="C155" s="455">
        <v>249373</v>
      </c>
      <c r="D155" s="455">
        <v>47410</v>
      </c>
      <c r="E155" s="425"/>
      <c r="F155" s="425"/>
      <c r="G155" s="461"/>
      <c r="H155" s="425"/>
      <c r="I155" s="425"/>
    </row>
    <row r="156" spans="1:9" ht="12.75" customHeight="1">
      <c r="A156" s="247" t="s">
        <v>1516</v>
      </c>
      <c r="B156" s="441" t="s">
        <v>923</v>
      </c>
      <c r="C156" s="195">
        <v>223868</v>
      </c>
      <c r="D156" s="195">
        <v>39099</v>
      </c>
      <c r="E156" s="460"/>
      <c r="F156" s="460"/>
      <c r="G156" s="461"/>
      <c r="H156" s="425"/>
      <c r="I156" s="425"/>
    </row>
    <row r="157" spans="1:9" ht="12.75" customHeight="1">
      <c r="A157" s="193" t="s">
        <v>1518</v>
      </c>
      <c r="B157" s="441" t="s">
        <v>924</v>
      </c>
      <c r="C157" s="195">
        <v>196691</v>
      </c>
      <c r="D157" s="195">
        <v>33200</v>
      </c>
      <c r="E157" s="460"/>
      <c r="F157" s="460"/>
      <c r="G157" s="462"/>
      <c r="H157" s="460"/>
      <c r="I157" s="460"/>
    </row>
    <row r="158" spans="1:129" s="97" customFormat="1" ht="12.75" customHeight="1">
      <c r="A158" s="193">
        <v>1000</v>
      </c>
      <c r="B158" s="255" t="s">
        <v>914</v>
      </c>
      <c r="C158" s="365">
        <v>36260</v>
      </c>
      <c r="D158" s="365">
        <v>5352</v>
      </c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6"/>
      <c r="CL158" s="176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  <c r="DL158" s="176"/>
      <c r="DM158" s="176"/>
      <c r="DN158" s="176"/>
      <c r="DO158" s="176"/>
      <c r="DP158" s="176"/>
      <c r="DQ158" s="176"/>
      <c r="DR158" s="176"/>
      <c r="DS158" s="176"/>
      <c r="DT158" s="176"/>
      <c r="DU158" s="176"/>
      <c r="DV158" s="176"/>
      <c r="DW158" s="176"/>
      <c r="DX158" s="176"/>
      <c r="DY158" s="176"/>
    </row>
    <row r="159" spans="1:9" ht="12.75" customHeight="1">
      <c r="A159" s="154">
        <v>1100</v>
      </c>
      <c r="B159" s="441" t="s">
        <v>932</v>
      </c>
      <c r="C159" s="195">
        <v>30880</v>
      </c>
      <c r="D159" s="195">
        <v>4899</v>
      </c>
      <c r="E159" s="460"/>
      <c r="F159" s="460"/>
      <c r="G159" s="462"/>
      <c r="H159" s="460"/>
      <c r="I159" s="460"/>
    </row>
    <row r="160" spans="1:9" ht="25.5" customHeight="1">
      <c r="A160" s="154">
        <v>1200</v>
      </c>
      <c r="B160" s="441" t="s">
        <v>905</v>
      </c>
      <c r="C160" s="195">
        <v>5380</v>
      </c>
      <c r="D160" s="195">
        <v>453</v>
      </c>
      <c r="E160" s="425"/>
      <c r="F160" s="425"/>
      <c r="G160" s="461"/>
      <c r="H160" s="425"/>
      <c r="I160" s="425"/>
    </row>
    <row r="161" spans="1:9" ht="12.75" customHeight="1">
      <c r="A161" s="193">
        <v>2000</v>
      </c>
      <c r="B161" s="441" t="s">
        <v>925</v>
      </c>
      <c r="C161" s="195">
        <v>160431</v>
      </c>
      <c r="D161" s="195">
        <v>27848</v>
      </c>
      <c r="E161" s="425"/>
      <c r="F161" s="425"/>
      <c r="G161" s="461"/>
      <c r="H161" s="425"/>
      <c r="I161" s="425"/>
    </row>
    <row r="162" spans="1:9" ht="12.75" customHeight="1">
      <c r="A162" s="247" t="s">
        <v>1537</v>
      </c>
      <c r="B162" s="441" t="s">
        <v>1538</v>
      </c>
      <c r="C162" s="195">
        <v>27177</v>
      </c>
      <c r="D162" s="195">
        <v>5899</v>
      </c>
      <c r="E162" s="425"/>
      <c r="F162" s="425"/>
      <c r="G162" s="461"/>
      <c r="H162" s="425"/>
      <c r="I162" s="425"/>
    </row>
    <row r="163" spans="1:9" ht="12.75" customHeight="1">
      <c r="A163" s="193">
        <v>6000</v>
      </c>
      <c r="B163" s="441" t="s">
        <v>934</v>
      </c>
      <c r="C163" s="195">
        <v>27177</v>
      </c>
      <c r="D163" s="195">
        <v>5899</v>
      </c>
      <c r="E163" s="425"/>
      <c r="F163" s="425"/>
      <c r="G163" s="461"/>
      <c r="H163" s="425"/>
      <c r="I163" s="425"/>
    </row>
    <row r="164" spans="1:9" ht="12.75" customHeight="1">
      <c r="A164" s="193" t="s">
        <v>1557</v>
      </c>
      <c r="B164" s="441" t="s">
        <v>929</v>
      </c>
      <c r="C164" s="195">
        <v>25505</v>
      </c>
      <c r="D164" s="195">
        <v>8311</v>
      </c>
      <c r="E164" s="425"/>
      <c r="F164" s="425"/>
      <c r="G164" s="461"/>
      <c r="H164" s="425"/>
      <c r="I164" s="425"/>
    </row>
    <row r="165" spans="1:9" ht="12.75" customHeight="1">
      <c r="A165" s="193">
        <v>5000</v>
      </c>
      <c r="B165" s="441" t="s">
        <v>1560</v>
      </c>
      <c r="C165" s="195">
        <v>25505</v>
      </c>
      <c r="D165" s="195">
        <v>8311</v>
      </c>
      <c r="E165" s="425"/>
      <c r="F165" s="425"/>
      <c r="G165" s="461"/>
      <c r="H165" s="425"/>
      <c r="I165" s="425"/>
    </row>
    <row r="166" spans="1:129" s="97" customFormat="1" ht="12.75" customHeight="1">
      <c r="A166" s="406"/>
      <c r="B166" s="192" t="s">
        <v>1209</v>
      </c>
      <c r="C166" s="243">
        <v>-121430</v>
      </c>
      <c r="D166" s="243">
        <v>-15399</v>
      </c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6"/>
      <c r="BY166" s="176"/>
      <c r="BZ166" s="176"/>
      <c r="CA166" s="176"/>
      <c r="CB166" s="176"/>
      <c r="CC166" s="176"/>
      <c r="CD166" s="176"/>
      <c r="CE166" s="176"/>
      <c r="CF166" s="176"/>
      <c r="CG166" s="176"/>
      <c r="CH166" s="176"/>
      <c r="CI166" s="176"/>
      <c r="CJ166" s="176"/>
      <c r="CK166" s="176"/>
      <c r="CL166" s="176"/>
      <c r="CM166" s="176"/>
      <c r="CN166" s="176"/>
      <c r="CO166" s="176"/>
      <c r="CP166" s="176"/>
      <c r="CQ166" s="176"/>
      <c r="CR166" s="176"/>
      <c r="CS166" s="176"/>
      <c r="CT166" s="176"/>
      <c r="CU166" s="176"/>
      <c r="CV166" s="176"/>
      <c r="CW166" s="176"/>
      <c r="CX166" s="176"/>
      <c r="CY166" s="176"/>
      <c r="CZ166" s="176"/>
      <c r="DA166" s="176"/>
      <c r="DB166" s="176"/>
      <c r="DC166" s="176"/>
      <c r="DD166" s="176"/>
      <c r="DE166" s="176"/>
      <c r="DF166" s="176"/>
      <c r="DG166" s="176"/>
      <c r="DH166" s="176"/>
      <c r="DI166" s="176"/>
      <c r="DJ166" s="176"/>
      <c r="DK166" s="176"/>
      <c r="DL166" s="176"/>
      <c r="DM166" s="176"/>
      <c r="DN166" s="176"/>
      <c r="DO166" s="176"/>
      <c r="DP166" s="176"/>
      <c r="DQ166" s="176"/>
      <c r="DR166" s="176"/>
      <c r="DS166" s="176"/>
      <c r="DT166" s="176"/>
      <c r="DU166" s="176"/>
      <c r="DV166" s="176"/>
      <c r="DW166" s="176"/>
      <c r="DX166" s="176"/>
      <c r="DY166" s="176"/>
    </row>
    <row r="167" spans="1:129" s="97" customFormat="1" ht="12.75" customHeight="1">
      <c r="A167" s="247"/>
      <c r="B167" s="192" t="s">
        <v>1210</v>
      </c>
      <c r="C167" s="243">
        <v>121430</v>
      </c>
      <c r="D167" s="243">
        <v>15399</v>
      </c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  <c r="BS167" s="176"/>
      <c r="BT167" s="176"/>
      <c r="BU167" s="176"/>
      <c r="BV167" s="176"/>
      <c r="BW167" s="176"/>
      <c r="BX167" s="176"/>
      <c r="BY167" s="176"/>
      <c r="BZ167" s="176"/>
      <c r="CA167" s="176"/>
      <c r="CB167" s="176"/>
      <c r="CC167" s="176"/>
      <c r="CD167" s="176"/>
      <c r="CE167" s="176"/>
      <c r="CF167" s="176"/>
      <c r="CG167" s="176"/>
      <c r="CH167" s="176"/>
      <c r="CI167" s="176"/>
      <c r="CJ167" s="176"/>
      <c r="CK167" s="176"/>
      <c r="CL167" s="176"/>
      <c r="CM167" s="176"/>
      <c r="CN167" s="176"/>
      <c r="CO167" s="176"/>
      <c r="CP167" s="176"/>
      <c r="CQ167" s="176"/>
      <c r="CR167" s="176"/>
      <c r="CS167" s="176"/>
      <c r="CT167" s="176"/>
      <c r="CU167" s="176"/>
      <c r="CV167" s="176"/>
      <c r="CW167" s="176"/>
      <c r="CX167" s="176"/>
      <c r="CY167" s="176"/>
      <c r="CZ167" s="176"/>
      <c r="DA167" s="176"/>
      <c r="DB167" s="176"/>
      <c r="DC167" s="176"/>
      <c r="DD167" s="176"/>
      <c r="DE167" s="176"/>
      <c r="DF167" s="176"/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</row>
    <row r="168" spans="1:129" s="97" customFormat="1" ht="12.75" customHeight="1">
      <c r="A168" s="258" t="s">
        <v>907</v>
      </c>
      <c r="B168" s="259" t="s">
        <v>1623</v>
      </c>
      <c r="C168" s="365">
        <v>121430</v>
      </c>
      <c r="D168" s="365">
        <v>15399</v>
      </c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</row>
    <row r="169" spans="1:9" ht="15" customHeight="1">
      <c r="A169" s="436"/>
      <c r="B169" s="458" t="s">
        <v>935</v>
      </c>
      <c r="C169" s="455"/>
      <c r="D169" s="455"/>
      <c r="E169" s="425"/>
      <c r="F169" s="425"/>
      <c r="G169" s="461"/>
      <c r="H169" s="425"/>
      <c r="I169" s="425"/>
    </row>
    <row r="170" spans="1:9" ht="12.75" customHeight="1">
      <c r="A170" s="436"/>
      <c r="B170" s="459" t="s">
        <v>921</v>
      </c>
      <c r="C170" s="455">
        <v>113641</v>
      </c>
      <c r="D170" s="455">
        <v>62559</v>
      </c>
      <c r="E170" s="425"/>
      <c r="F170" s="425"/>
      <c r="G170" s="461"/>
      <c r="H170" s="425"/>
      <c r="I170" s="425"/>
    </row>
    <row r="171" spans="1:9" ht="25.5" customHeight="1">
      <c r="A171" s="436"/>
      <c r="B171" s="441" t="s">
        <v>922</v>
      </c>
      <c r="C171" s="195">
        <v>113641</v>
      </c>
      <c r="D171" s="195">
        <v>62559</v>
      </c>
      <c r="E171" s="425"/>
      <c r="F171" s="425"/>
      <c r="G171" s="461"/>
      <c r="H171" s="425"/>
      <c r="I171" s="425"/>
    </row>
    <row r="172" spans="1:9" ht="12.75" customHeight="1">
      <c r="A172" s="436"/>
      <c r="B172" s="459" t="s">
        <v>1602</v>
      </c>
      <c r="C172" s="455">
        <v>162716</v>
      </c>
      <c r="D172" s="455">
        <v>21523</v>
      </c>
      <c r="E172" s="425"/>
      <c r="F172" s="425"/>
      <c r="G172" s="461"/>
      <c r="H172" s="425"/>
      <c r="I172" s="425"/>
    </row>
    <row r="173" spans="1:9" ht="12.75" customHeight="1">
      <c r="A173" s="247" t="s">
        <v>1516</v>
      </c>
      <c r="B173" s="441" t="s">
        <v>923</v>
      </c>
      <c r="C173" s="195">
        <v>53141</v>
      </c>
      <c r="D173" s="195">
        <v>21283</v>
      </c>
      <c r="E173" s="460"/>
      <c r="F173" s="460"/>
      <c r="G173" s="462"/>
      <c r="H173" s="460"/>
      <c r="I173" s="460"/>
    </row>
    <row r="174" spans="1:9" ht="12.75" customHeight="1">
      <c r="A174" s="193" t="s">
        <v>1518</v>
      </c>
      <c r="B174" s="441" t="s">
        <v>924</v>
      </c>
      <c r="C174" s="195">
        <v>48428</v>
      </c>
      <c r="D174" s="195">
        <v>21283</v>
      </c>
      <c r="E174" s="460"/>
      <c r="F174" s="460"/>
      <c r="G174" s="462"/>
      <c r="H174" s="460"/>
      <c r="I174" s="460"/>
    </row>
    <row r="175" spans="1:129" s="97" customFormat="1" ht="12.75" customHeight="1">
      <c r="A175" s="193">
        <v>1000</v>
      </c>
      <c r="B175" s="255" t="s">
        <v>914</v>
      </c>
      <c r="C175" s="365">
        <v>9354</v>
      </c>
      <c r="D175" s="365">
        <v>5701</v>
      </c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176"/>
      <c r="AZ175" s="176"/>
      <c r="BA175" s="176"/>
      <c r="BB175" s="176"/>
      <c r="BC175" s="176"/>
      <c r="BD175" s="176"/>
      <c r="BE175" s="176"/>
      <c r="BF175" s="176"/>
      <c r="BG175" s="176"/>
      <c r="BH175" s="176"/>
      <c r="BI175" s="176"/>
      <c r="BJ175" s="176"/>
      <c r="BK175" s="176"/>
      <c r="BL175" s="176"/>
      <c r="BM175" s="176"/>
      <c r="BN175" s="176"/>
      <c r="BO175" s="176"/>
      <c r="BP175" s="176"/>
      <c r="BQ175" s="176"/>
      <c r="BR175" s="176"/>
      <c r="BS175" s="176"/>
      <c r="BT175" s="176"/>
      <c r="BU175" s="176"/>
      <c r="BV175" s="176"/>
      <c r="BW175" s="176"/>
      <c r="BX175" s="176"/>
      <c r="BY175" s="176"/>
      <c r="BZ175" s="176"/>
      <c r="CA175" s="176"/>
      <c r="CB175" s="176"/>
      <c r="CC175" s="176"/>
      <c r="CD175" s="176"/>
      <c r="CE175" s="176"/>
      <c r="CF175" s="176"/>
      <c r="CG175" s="176"/>
      <c r="CH175" s="176"/>
      <c r="CI175" s="176"/>
      <c r="CJ175" s="176"/>
      <c r="CK175" s="176"/>
      <c r="CL175" s="176"/>
      <c r="CM175" s="176"/>
      <c r="CN175" s="176"/>
      <c r="CO175" s="176"/>
      <c r="CP175" s="176"/>
      <c r="CQ175" s="176"/>
      <c r="CR175" s="176"/>
      <c r="CS175" s="176"/>
      <c r="CT175" s="176"/>
      <c r="CU175" s="176"/>
      <c r="CV175" s="176"/>
      <c r="CW175" s="176"/>
      <c r="CX175" s="176"/>
      <c r="CY175" s="176"/>
      <c r="CZ175" s="176"/>
      <c r="DA175" s="176"/>
      <c r="DB175" s="176"/>
      <c r="DC175" s="176"/>
      <c r="DD175" s="176"/>
      <c r="DE175" s="176"/>
      <c r="DF175" s="176"/>
      <c r="DG175" s="176"/>
      <c r="DH175" s="176"/>
      <c r="DI175" s="176"/>
      <c r="DJ175" s="176"/>
      <c r="DK175" s="176"/>
      <c r="DL175" s="176"/>
      <c r="DM175" s="176"/>
      <c r="DN175" s="176"/>
      <c r="DO175" s="176"/>
      <c r="DP175" s="176"/>
      <c r="DQ175" s="176"/>
      <c r="DR175" s="176"/>
      <c r="DS175" s="176"/>
      <c r="DT175" s="176"/>
      <c r="DU175" s="176"/>
      <c r="DV175" s="176"/>
      <c r="DW175" s="176"/>
      <c r="DX175" s="176"/>
      <c r="DY175" s="176"/>
    </row>
    <row r="176" spans="1:9" ht="12.75" customHeight="1">
      <c r="A176" s="154">
        <v>1100</v>
      </c>
      <c r="B176" s="441" t="s">
        <v>932</v>
      </c>
      <c r="C176" s="195">
        <v>7990</v>
      </c>
      <c r="D176" s="195">
        <v>4717</v>
      </c>
      <c r="E176" s="460"/>
      <c r="F176" s="460"/>
      <c r="G176" s="462"/>
      <c r="H176" s="460"/>
      <c r="I176" s="460"/>
    </row>
    <row r="177" spans="1:9" ht="25.5" customHeight="1">
      <c r="A177" s="154">
        <v>1200</v>
      </c>
      <c r="B177" s="441" t="s">
        <v>905</v>
      </c>
      <c r="C177" s="195">
        <v>1364</v>
      </c>
      <c r="D177" s="195">
        <v>984</v>
      </c>
      <c r="E177" s="425"/>
      <c r="F177" s="425"/>
      <c r="G177" s="461"/>
      <c r="H177" s="425"/>
      <c r="I177" s="425"/>
    </row>
    <row r="178" spans="1:9" ht="12.75" customHeight="1">
      <c r="A178" s="193">
        <v>2000</v>
      </c>
      <c r="B178" s="441" t="s">
        <v>925</v>
      </c>
      <c r="C178" s="195">
        <v>39074</v>
      </c>
      <c r="D178" s="195">
        <v>15582</v>
      </c>
      <c r="E178" s="425"/>
      <c r="F178" s="425"/>
      <c r="G178" s="461"/>
      <c r="H178" s="425"/>
      <c r="I178" s="425"/>
    </row>
    <row r="179" spans="1:9" ht="12.75" customHeight="1">
      <c r="A179" s="247" t="s">
        <v>1537</v>
      </c>
      <c r="B179" s="441" t="s">
        <v>1538</v>
      </c>
      <c r="C179" s="195">
        <v>4713</v>
      </c>
      <c r="D179" s="195">
        <v>0</v>
      </c>
      <c r="E179" s="425"/>
      <c r="F179" s="425"/>
      <c r="G179" s="461"/>
      <c r="H179" s="425"/>
      <c r="I179" s="425"/>
    </row>
    <row r="180" spans="1:9" ht="12.75" customHeight="1">
      <c r="A180" s="193">
        <v>6000</v>
      </c>
      <c r="B180" s="441" t="s">
        <v>934</v>
      </c>
      <c r="C180" s="195">
        <v>4713</v>
      </c>
      <c r="D180" s="195">
        <v>0</v>
      </c>
      <c r="E180" s="425"/>
      <c r="F180" s="425"/>
      <c r="G180" s="461"/>
      <c r="H180" s="425"/>
      <c r="I180" s="425"/>
    </row>
    <row r="181" spans="1:9" ht="12.75" customHeight="1">
      <c r="A181" s="193" t="s">
        <v>1557</v>
      </c>
      <c r="B181" s="441" t="s">
        <v>929</v>
      </c>
      <c r="C181" s="195">
        <v>109575</v>
      </c>
      <c r="D181" s="195">
        <v>240</v>
      </c>
      <c r="E181" s="425"/>
      <c r="F181" s="425"/>
      <c r="G181" s="461"/>
      <c r="H181" s="425"/>
      <c r="I181" s="425"/>
    </row>
    <row r="182" spans="1:9" ht="12.75" customHeight="1">
      <c r="A182" s="193">
        <v>5000</v>
      </c>
      <c r="B182" s="441" t="s">
        <v>1560</v>
      </c>
      <c r="C182" s="195">
        <v>109575</v>
      </c>
      <c r="D182" s="195">
        <v>240</v>
      </c>
      <c r="E182" s="425"/>
      <c r="F182" s="425"/>
      <c r="G182" s="461"/>
      <c r="H182" s="425"/>
      <c r="I182" s="425"/>
    </row>
    <row r="183" spans="1:129" s="97" customFormat="1" ht="12.75" customHeight="1">
      <c r="A183" s="406"/>
      <c r="B183" s="192" t="s">
        <v>1209</v>
      </c>
      <c r="C183" s="243">
        <v>-49075</v>
      </c>
      <c r="D183" s="243">
        <v>41036</v>
      </c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6"/>
      <c r="BZ183" s="176"/>
      <c r="CA183" s="176"/>
      <c r="CB183" s="176"/>
      <c r="CC183" s="176"/>
      <c r="CD183" s="176"/>
      <c r="CE183" s="176"/>
      <c r="CF183" s="176"/>
      <c r="CG183" s="176"/>
      <c r="CH183" s="176"/>
      <c r="CI183" s="176"/>
      <c r="CJ183" s="176"/>
      <c r="CK183" s="176"/>
      <c r="CL183" s="176"/>
      <c r="CM183" s="176"/>
      <c r="CN183" s="176"/>
      <c r="CO183" s="176"/>
      <c r="CP183" s="176"/>
      <c r="CQ183" s="176"/>
      <c r="CR183" s="176"/>
      <c r="CS183" s="176"/>
      <c r="CT183" s="176"/>
      <c r="CU183" s="176"/>
      <c r="CV183" s="176"/>
      <c r="CW183" s="176"/>
      <c r="CX183" s="176"/>
      <c r="CY183" s="176"/>
      <c r="CZ183" s="176"/>
      <c r="DA183" s="176"/>
      <c r="DB183" s="176"/>
      <c r="DC183" s="176"/>
      <c r="DD183" s="176"/>
      <c r="DE183" s="176"/>
      <c r="DF183" s="176"/>
      <c r="DG183" s="176"/>
      <c r="DH183" s="176"/>
      <c r="DI183" s="176"/>
      <c r="DJ183" s="176"/>
      <c r="DK183" s="176"/>
      <c r="DL183" s="176"/>
      <c r="DM183" s="176"/>
      <c r="DN183" s="176"/>
      <c r="DO183" s="176"/>
      <c r="DP183" s="176"/>
      <c r="DQ183" s="176"/>
      <c r="DR183" s="176"/>
      <c r="DS183" s="176"/>
      <c r="DT183" s="176"/>
      <c r="DU183" s="176"/>
      <c r="DV183" s="176"/>
      <c r="DW183" s="176"/>
      <c r="DX183" s="176"/>
      <c r="DY183" s="176"/>
    </row>
    <row r="184" spans="1:129" s="97" customFormat="1" ht="12.75" customHeight="1">
      <c r="A184" s="247"/>
      <c r="B184" s="192" t="s">
        <v>1210</v>
      </c>
      <c r="C184" s="243">
        <v>49075</v>
      </c>
      <c r="D184" s="243">
        <v>-41036</v>
      </c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76"/>
      <c r="BQ184" s="176"/>
      <c r="BR184" s="176"/>
      <c r="BS184" s="176"/>
      <c r="BT184" s="176"/>
      <c r="BU184" s="176"/>
      <c r="BV184" s="176"/>
      <c r="BW184" s="176"/>
      <c r="BX184" s="176"/>
      <c r="BY184" s="176"/>
      <c r="BZ184" s="176"/>
      <c r="CA184" s="176"/>
      <c r="CB184" s="176"/>
      <c r="CC184" s="176"/>
      <c r="CD184" s="176"/>
      <c r="CE184" s="176"/>
      <c r="CF184" s="176"/>
      <c r="CG184" s="176"/>
      <c r="CH184" s="176"/>
      <c r="CI184" s="176"/>
      <c r="CJ184" s="176"/>
      <c r="CK184" s="176"/>
      <c r="CL184" s="176"/>
      <c r="CM184" s="176"/>
      <c r="CN184" s="176"/>
      <c r="CO184" s="176"/>
      <c r="CP184" s="176"/>
      <c r="CQ184" s="176"/>
      <c r="CR184" s="176"/>
      <c r="CS184" s="176"/>
      <c r="CT184" s="176"/>
      <c r="CU184" s="176"/>
      <c r="CV184" s="176"/>
      <c r="CW184" s="176"/>
      <c r="CX184" s="176"/>
      <c r="CY184" s="176"/>
      <c r="CZ184" s="176"/>
      <c r="DA184" s="176"/>
      <c r="DB184" s="176"/>
      <c r="DC184" s="176"/>
      <c r="DD184" s="176"/>
      <c r="DE184" s="176"/>
      <c r="DF184" s="176"/>
      <c r="DG184" s="176"/>
      <c r="DH184" s="176"/>
      <c r="DI184" s="176"/>
      <c r="DJ184" s="176"/>
      <c r="DK184" s="176"/>
      <c r="DL184" s="176"/>
      <c r="DM184" s="176"/>
      <c r="DN184" s="176"/>
      <c r="DO184" s="176"/>
      <c r="DP184" s="176"/>
      <c r="DQ184" s="176"/>
      <c r="DR184" s="176"/>
      <c r="DS184" s="176"/>
      <c r="DT184" s="176"/>
      <c r="DU184" s="176"/>
      <c r="DV184" s="176"/>
      <c r="DW184" s="176"/>
      <c r="DX184" s="176"/>
      <c r="DY184" s="176"/>
    </row>
    <row r="185" spans="1:129" s="97" customFormat="1" ht="12.75" customHeight="1">
      <c r="A185" s="258" t="s">
        <v>907</v>
      </c>
      <c r="B185" s="259" t="s">
        <v>1623</v>
      </c>
      <c r="C185" s="365">
        <v>49075</v>
      </c>
      <c r="D185" s="365">
        <v>-41036</v>
      </c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  <c r="BQ185" s="176"/>
      <c r="BR185" s="176"/>
      <c r="BS185" s="176"/>
      <c r="BT185" s="176"/>
      <c r="BU185" s="176"/>
      <c r="BV185" s="176"/>
      <c r="BW185" s="176"/>
      <c r="BX185" s="176"/>
      <c r="BY185" s="176"/>
      <c r="BZ185" s="176"/>
      <c r="CA185" s="176"/>
      <c r="CB185" s="176"/>
      <c r="CC185" s="176"/>
      <c r="CD185" s="176"/>
      <c r="CE185" s="176"/>
      <c r="CF185" s="176"/>
      <c r="CG185" s="176"/>
      <c r="CH185" s="176"/>
      <c r="CI185" s="176"/>
      <c r="CJ185" s="176"/>
      <c r="CK185" s="176"/>
      <c r="CL185" s="176"/>
      <c r="CM185" s="176"/>
      <c r="CN185" s="176"/>
      <c r="CO185" s="176"/>
      <c r="CP185" s="176"/>
      <c r="CQ185" s="176"/>
      <c r="CR185" s="176"/>
      <c r="CS185" s="176"/>
      <c r="CT185" s="176"/>
      <c r="CU185" s="176"/>
      <c r="CV185" s="176"/>
      <c r="CW185" s="176"/>
      <c r="CX185" s="176"/>
      <c r="CY185" s="176"/>
      <c r="CZ185" s="176"/>
      <c r="DA185" s="176"/>
      <c r="DB185" s="176"/>
      <c r="DC185" s="176"/>
      <c r="DD185" s="176"/>
      <c r="DE185" s="176"/>
      <c r="DF185" s="176"/>
      <c r="DG185" s="176"/>
      <c r="DH185" s="176"/>
      <c r="DI185" s="176"/>
      <c r="DJ185" s="176"/>
      <c r="DK185" s="176"/>
      <c r="DL185" s="176"/>
      <c r="DM185" s="176"/>
      <c r="DN185" s="176"/>
      <c r="DO185" s="176"/>
      <c r="DP185" s="176"/>
      <c r="DQ185" s="176"/>
      <c r="DR185" s="176"/>
      <c r="DS185" s="176"/>
      <c r="DT185" s="176"/>
      <c r="DU185" s="176"/>
      <c r="DV185" s="176"/>
      <c r="DW185" s="176"/>
      <c r="DX185" s="176"/>
      <c r="DY185" s="176"/>
    </row>
    <row r="186" spans="1:9" ht="15" customHeight="1">
      <c r="A186" s="436"/>
      <c r="B186" s="458" t="s">
        <v>936</v>
      </c>
      <c r="C186" s="455"/>
      <c r="D186" s="455"/>
      <c r="E186" s="425"/>
      <c r="F186" s="425"/>
      <c r="G186" s="461"/>
      <c r="H186" s="425"/>
      <c r="I186" s="425"/>
    </row>
    <row r="187" spans="1:9" ht="12.75" customHeight="1">
      <c r="A187" s="436"/>
      <c r="B187" s="459" t="s">
        <v>921</v>
      </c>
      <c r="C187" s="455">
        <v>325</v>
      </c>
      <c r="D187" s="455">
        <v>325</v>
      </c>
      <c r="E187" s="425"/>
      <c r="F187" s="425"/>
      <c r="G187" s="461"/>
      <c r="H187" s="425"/>
      <c r="I187" s="425"/>
    </row>
    <row r="188" spans="1:9" ht="25.5" customHeight="1">
      <c r="A188" s="436"/>
      <c r="B188" s="441" t="s">
        <v>922</v>
      </c>
      <c r="C188" s="195">
        <v>325</v>
      </c>
      <c r="D188" s="195">
        <v>325</v>
      </c>
      <c r="E188" s="425"/>
      <c r="F188" s="425"/>
      <c r="G188" s="461"/>
      <c r="H188" s="425"/>
      <c r="I188" s="425"/>
    </row>
    <row r="189" spans="1:9" ht="12.75" customHeight="1">
      <c r="A189" s="436"/>
      <c r="B189" s="459" t="s">
        <v>1602</v>
      </c>
      <c r="C189" s="455">
        <v>0</v>
      </c>
      <c r="D189" s="455">
        <v>0</v>
      </c>
      <c r="E189" s="425"/>
      <c r="F189" s="425"/>
      <c r="G189" s="461"/>
      <c r="H189" s="425"/>
      <c r="I189" s="425"/>
    </row>
    <row r="190" spans="1:9" ht="12.75" customHeight="1">
      <c r="A190" s="247" t="s">
        <v>1516</v>
      </c>
      <c r="B190" s="441" t="s">
        <v>923</v>
      </c>
      <c r="C190" s="195">
        <v>0</v>
      </c>
      <c r="D190" s="195">
        <v>0</v>
      </c>
      <c r="E190" s="425"/>
      <c r="F190" s="425"/>
      <c r="G190" s="461"/>
      <c r="H190" s="425"/>
      <c r="I190" s="425"/>
    </row>
    <row r="191" spans="1:9" ht="12.75" customHeight="1">
      <c r="A191" s="193" t="s">
        <v>1518</v>
      </c>
      <c r="B191" s="441" t="s">
        <v>924</v>
      </c>
      <c r="C191" s="195">
        <v>0</v>
      </c>
      <c r="D191" s="195">
        <v>0</v>
      </c>
      <c r="E191" s="425"/>
      <c r="F191" s="425"/>
      <c r="G191" s="461"/>
      <c r="H191" s="425"/>
      <c r="I191" s="425"/>
    </row>
    <row r="192" spans="1:9" ht="12.75" customHeight="1">
      <c r="A192" s="193">
        <v>2000</v>
      </c>
      <c r="B192" s="441" t="s">
        <v>925</v>
      </c>
      <c r="C192" s="195">
        <v>0</v>
      </c>
      <c r="D192" s="195">
        <v>0</v>
      </c>
      <c r="E192" s="425"/>
      <c r="F192" s="425"/>
      <c r="G192" s="461"/>
      <c r="H192" s="425"/>
      <c r="I192" s="425"/>
    </row>
    <row r="193" spans="1:9" ht="12.75" customHeight="1">
      <c r="A193" s="247" t="s">
        <v>1557</v>
      </c>
      <c r="B193" s="441" t="s">
        <v>929</v>
      </c>
      <c r="C193" s="195">
        <v>0</v>
      </c>
      <c r="D193" s="195">
        <v>0</v>
      </c>
      <c r="E193" s="425"/>
      <c r="F193" s="425"/>
      <c r="G193" s="461"/>
      <c r="H193" s="425"/>
      <c r="I193" s="425"/>
    </row>
    <row r="194" spans="1:9" ht="12.75" customHeight="1">
      <c r="A194" s="193">
        <v>5000</v>
      </c>
      <c r="B194" s="441" t="s">
        <v>1560</v>
      </c>
      <c r="C194" s="195">
        <v>0</v>
      </c>
      <c r="D194" s="195">
        <v>0</v>
      </c>
      <c r="E194" s="460"/>
      <c r="F194" s="460"/>
      <c r="G194" s="462"/>
      <c r="H194" s="460"/>
      <c r="I194" s="460"/>
    </row>
    <row r="195" spans="1:129" s="97" customFormat="1" ht="12.75" customHeight="1">
      <c r="A195" s="406"/>
      <c r="B195" s="192" t="s">
        <v>1209</v>
      </c>
      <c r="C195" s="243">
        <v>325</v>
      </c>
      <c r="D195" s="243">
        <v>325</v>
      </c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6"/>
      <c r="BN195" s="176"/>
      <c r="BO195" s="176"/>
      <c r="BP195" s="176"/>
      <c r="BQ195" s="176"/>
      <c r="BR195" s="176"/>
      <c r="BS195" s="176"/>
      <c r="BT195" s="176"/>
      <c r="BU195" s="176"/>
      <c r="BV195" s="176"/>
      <c r="BW195" s="176"/>
      <c r="BX195" s="176"/>
      <c r="BY195" s="176"/>
      <c r="BZ195" s="176"/>
      <c r="CA195" s="176"/>
      <c r="CB195" s="176"/>
      <c r="CC195" s="176"/>
      <c r="CD195" s="176"/>
      <c r="CE195" s="176"/>
      <c r="CF195" s="176"/>
      <c r="CG195" s="176"/>
      <c r="CH195" s="176"/>
      <c r="CI195" s="176"/>
      <c r="CJ195" s="176"/>
      <c r="CK195" s="176"/>
      <c r="CL195" s="176"/>
      <c r="CM195" s="176"/>
      <c r="CN195" s="176"/>
      <c r="CO195" s="176"/>
      <c r="CP195" s="176"/>
      <c r="CQ195" s="176"/>
      <c r="CR195" s="176"/>
      <c r="CS195" s="176"/>
      <c r="CT195" s="176"/>
      <c r="CU195" s="176"/>
      <c r="CV195" s="176"/>
      <c r="CW195" s="176"/>
      <c r="CX195" s="176"/>
      <c r="CY195" s="176"/>
      <c r="CZ195" s="176"/>
      <c r="DA195" s="176"/>
      <c r="DB195" s="176"/>
      <c r="DC195" s="176"/>
      <c r="DD195" s="176"/>
      <c r="DE195" s="176"/>
      <c r="DF195" s="176"/>
      <c r="DG195" s="176"/>
      <c r="DH195" s="176"/>
      <c r="DI195" s="176"/>
      <c r="DJ195" s="176"/>
      <c r="DK195" s="176"/>
      <c r="DL195" s="176"/>
      <c r="DM195" s="176"/>
      <c r="DN195" s="176"/>
      <c r="DO195" s="176"/>
      <c r="DP195" s="176"/>
      <c r="DQ195" s="176"/>
      <c r="DR195" s="176"/>
      <c r="DS195" s="176"/>
      <c r="DT195" s="176"/>
      <c r="DU195" s="176"/>
      <c r="DV195" s="176"/>
      <c r="DW195" s="176"/>
      <c r="DX195" s="176"/>
      <c r="DY195" s="176"/>
    </row>
    <row r="196" spans="1:129" s="97" customFormat="1" ht="12.75" customHeight="1">
      <c r="A196" s="247"/>
      <c r="B196" s="192" t="s">
        <v>1210</v>
      </c>
      <c r="C196" s="243">
        <v>-325</v>
      </c>
      <c r="D196" s="243">
        <v>-325</v>
      </c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176"/>
      <c r="BN196" s="176"/>
      <c r="BO196" s="176"/>
      <c r="BP196" s="176"/>
      <c r="BQ196" s="176"/>
      <c r="BR196" s="176"/>
      <c r="BS196" s="176"/>
      <c r="BT196" s="176"/>
      <c r="BU196" s="176"/>
      <c r="BV196" s="176"/>
      <c r="BW196" s="176"/>
      <c r="BX196" s="176"/>
      <c r="BY196" s="176"/>
      <c r="BZ196" s="176"/>
      <c r="CA196" s="176"/>
      <c r="CB196" s="176"/>
      <c r="CC196" s="176"/>
      <c r="CD196" s="176"/>
      <c r="CE196" s="176"/>
      <c r="CF196" s="176"/>
      <c r="CG196" s="176"/>
      <c r="CH196" s="176"/>
      <c r="CI196" s="176"/>
      <c r="CJ196" s="176"/>
      <c r="CK196" s="176"/>
      <c r="CL196" s="176"/>
      <c r="CM196" s="176"/>
      <c r="CN196" s="176"/>
      <c r="CO196" s="176"/>
      <c r="CP196" s="176"/>
      <c r="CQ196" s="176"/>
      <c r="CR196" s="176"/>
      <c r="CS196" s="176"/>
      <c r="CT196" s="176"/>
      <c r="CU196" s="176"/>
      <c r="CV196" s="176"/>
      <c r="CW196" s="176"/>
      <c r="CX196" s="176"/>
      <c r="CY196" s="176"/>
      <c r="CZ196" s="176"/>
      <c r="DA196" s="176"/>
      <c r="DB196" s="176"/>
      <c r="DC196" s="176"/>
      <c r="DD196" s="176"/>
      <c r="DE196" s="176"/>
      <c r="DF196" s="176"/>
      <c r="DG196" s="176"/>
      <c r="DH196" s="176"/>
      <c r="DI196" s="176"/>
      <c r="DJ196" s="176"/>
      <c r="DK196" s="176"/>
      <c r="DL196" s="176"/>
      <c r="DM196" s="176"/>
      <c r="DN196" s="176"/>
      <c r="DO196" s="176"/>
      <c r="DP196" s="176"/>
      <c r="DQ196" s="176"/>
      <c r="DR196" s="176"/>
      <c r="DS196" s="176"/>
      <c r="DT196" s="176"/>
      <c r="DU196" s="176"/>
      <c r="DV196" s="176"/>
      <c r="DW196" s="176"/>
      <c r="DX196" s="176"/>
      <c r="DY196" s="176"/>
    </row>
    <row r="197" spans="1:129" s="97" customFormat="1" ht="12.75" customHeight="1">
      <c r="A197" s="258" t="s">
        <v>907</v>
      </c>
      <c r="B197" s="259" t="s">
        <v>1623</v>
      </c>
      <c r="C197" s="365">
        <v>-325</v>
      </c>
      <c r="D197" s="365">
        <v>-325</v>
      </c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/>
      <c r="BA197" s="176"/>
      <c r="BB197" s="176"/>
      <c r="BC197" s="176"/>
      <c r="BD197" s="176"/>
      <c r="BE197" s="176"/>
      <c r="BF197" s="176"/>
      <c r="BG197" s="176"/>
      <c r="BH197" s="176"/>
      <c r="BI197" s="176"/>
      <c r="BJ197" s="176"/>
      <c r="BK197" s="176"/>
      <c r="BL197" s="176"/>
      <c r="BM197" s="176"/>
      <c r="BN197" s="176"/>
      <c r="BO197" s="176"/>
      <c r="BP197" s="176"/>
      <c r="BQ197" s="176"/>
      <c r="BR197" s="176"/>
      <c r="BS197" s="176"/>
      <c r="BT197" s="176"/>
      <c r="BU197" s="176"/>
      <c r="BV197" s="176"/>
      <c r="BW197" s="176"/>
      <c r="BX197" s="176"/>
      <c r="BY197" s="176"/>
      <c r="BZ197" s="176"/>
      <c r="CA197" s="176"/>
      <c r="CB197" s="176"/>
      <c r="CC197" s="176"/>
      <c r="CD197" s="176"/>
      <c r="CE197" s="176"/>
      <c r="CF197" s="176"/>
      <c r="CG197" s="176"/>
      <c r="CH197" s="176"/>
      <c r="CI197" s="176"/>
      <c r="CJ197" s="176"/>
      <c r="CK197" s="176"/>
      <c r="CL197" s="176"/>
      <c r="CM197" s="176"/>
      <c r="CN197" s="176"/>
      <c r="CO197" s="176"/>
      <c r="CP197" s="176"/>
      <c r="CQ197" s="176"/>
      <c r="CR197" s="176"/>
      <c r="CS197" s="176"/>
      <c r="CT197" s="176"/>
      <c r="CU197" s="176"/>
      <c r="CV197" s="176"/>
      <c r="CW197" s="176"/>
      <c r="CX197" s="176"/>
      <c r="CY197" s="176"/>
      <c r="CZ197" s="176"/>
      <c r="DA197" s="176"/>
      <c r="DB197" s="176"/>
      <c r="DC197" s="176"/>
      <c r="DD197" s="176"/>
      <c r="DE197" s="176"/>
      <c r="DF197" s="176"/>
      <c r="DG197" s="176"/>
      <c r="DH197" s="176"/>
      <c r="DI197" s="176"/>
      <c r="DJ197" s="176"/>
      <c r="DK197" s="176"/>
      <c r="DL197" s="176"/>
      <c r="DM197" s="176"/>
      <c r="DN197" s="176"/>
      <c r="DO197" s="176"/>
      <c r="DP197" s="176"/>
      <c r="DQ197" s="176"/>
      <c r="DR197" s="176"/>
      <c r="DS197" s="176"/>
      <c r="DT197" s="176"/>
      <c r="DU197" s="176"/>
      <c r="DV197" s="176"/>
      <c r="DW197" s="176"/>
      <c r="DX197" s="176"/>
      <c r="DY197" s="176"/>
    </row>
    <row r="198" spans="1:9" ht="15" customHeight="1">
      <c r="A198" s="436"/>
      <c r="B198" s="458" t="s">
        <v>937</v>
      </c>
      <c r="C198" s="455"/>
      <c r="D198" s="455"/>
      <c r="E198" s="425"/>
      <c r="F198" s="425"/>
      <c r="G198" s="461"/>
      <c r="H198" s="425"/>
      <c r="I198" s="425"/>
    </row>
    <row r="199" spans="1:9" ht="12.75" customHeight="1">
      <c r="A199" s="436"/>
      <c r="B199" s="459" t="s">
        <v>921</v>
      </c>
      <c r="C199" s="455">
        <v>84465</v>
      </c>
      <c r="D199" s="455">
        <v>3007</v>
      </c>
      <c r="E199" s="425"/>
      <c r="F199" s="425"/>
      <c r="G199" s="461"/>
      <c r="H199" s="425"/>
      <c r="I199" s="425"/>
    </row>
    <row r="200" spans="1:9" ht="25.5" customHeight="1">
      <c r="A200" s="436"/>
      <c r="B200" s="441" t="s">
        <v>922</v>
      </c>
      <c r="C200" s="195">
        <v>84465</v>
      </c>
      <c r="D200" s="195">
        <v>3007</v>
      </c>
      <c r="E200" s="425"/>
      <c r="F200" s="425"/>
      <c r="G200" s="461"/>
      <c r="H200" s="425"/>
      <c r="I200" s="425"/>
    </row>
    <row r="201" spans="1:9" ht="12.75" customHeight="1">
      <c r="A201" s="436"/>
      <c r="B201" s="459" t="s">
        <v>1602</v>
      </c>
      <c r="C201" s="455">
        <v>52095</v>
      </c>
      <c r="D201" s="455">
        <v>8577</v>
      </c>
      <c r="E201" s="425"/>
      <c r="F201" s="425"/>
      <c r="G201" s="461"/>
      <c r="H201" s="425"/>
      <c r="I201" s="425"/>
    </row>
    <row r="202" spans="1:9" ht="12.75" customHeight="1">
      <c r="A202" s="247" t="s">
        <v>1516</v>
      </c>
      <c r="B202" s="441" t="s">
        <v>923</v>
      </c>
      <c r="C202" s="195">
        <v>45323</v>
      </c>
      <c r="D202" s="195">
        <v>5408</v>
      </c>
      <c r="E202" s="425"/>
      <c r="F202" s="425"/>
      <c r="G202" s="461"/>
      <c r="H202" s="425"/>
      <c r="I202" s="425"/>
    </row>
    <row r="203" spans="1:9" ht="12.75" customHeight="1">
      <c r="A203" s="193" t="s">
        <v>1518</v>
      </c>
      <c r="B203" s="441" t="s">
        <v>924</v>
      </c>
      <c r="C203" s="195">
        <v>45323</v>
      </c>
      <c r="D203" s="195">
        <v>5408</v>
      </c>
      <c r="E203" s="425"/>
      <c r="F203" s="425"/>
      <c r="G203" s="461"/>
      <c r="H203" s="425"/>
      <c r="I203" s="425"/>
    </row>
    <row r="204" spans="1:129" s="97" customFormat="1" ht="12.75" customHeight="1">
      <c r="A204" s="193">
        <v>1000</v>
      </c>
      <c r="B204" s="255" t="s">
        <v>914</v>
      </c>
      <c r="C204" s="365">
        <v>1302</v>
      </c>
      <c r="D204" s="365">
        <v>1302</v>
      </c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/>
      <c r="BI204" s="176"/>
      <c r="BJ204" s="176"/>
      <c r="BK204" s="176"/>
      <c r="BL204" s="176"/>
      <c r="BM204" s="176"/>
      <c r="BN204" s="176"/>
      <c r="BO204" s="176"/>
      <c r="BP204" s="176"/>
      <c r="BQ204" s="176"/>
      <c r="BR204" s="176"/>
      <c r="BS204" s="176"/>
      <c r="BT204" s="176"/>
      <c r="BU204" s="176"/>
      <c r="BV204" s="176"/>
      <c r="BW204" s="176"/>
      <c r="BX204" s="176"/>
      <c r="BY204" s="176"/>
      <c r="BZ204" s="176"/>
      <c r="CA204" s="176"/>
      <c r="CB204" s="176"/>
      <c r="CC204" s="176"/>
      <c r="CD204" s="176"/>
      <c r="CE204" s="176"/>
      <c r="CF204" s="176"/>
      <c r="CG204" s="176"/>
      <c r="CH204" s="176"/>
      <c r="CI204" s="176"/>
      <c r="CJ204" s="176"/>
      <c r="CK204" s="176"/>
      <c r="CL204" s="176"/>
      <c r="CM204" s="176"/>
      <c r="CN204" s="176"/>
      <c r="CO204" s="176"/>
      <c r="CP204" s="176"/>
      <c r="CQ204" s="176"/>
      <c r="CR204" s="176"/>
      <c r="CS204" s="176"/>
      <c r="CT204" s="176"/>
      <c r="CU204" s="176"/>
      <c r="CV204" s="176"/>
      <c r="CW204" s="176"/>
      <c r="CX204" s="176"/>
      <c r="CY204" s="176"/>
      <c r="CZ204" s="176"/>
      <c r="DA204" s="176"/>
      <c r="DB204" s="176"/>
      <c r="DC204" s="176"/>
      <c r="DD204" s="176"/>
      <c r="DE204" s="176"/>
      <c r="DF204" s="176"/>
      <c r="DG204" s="176"/>
      <c r="DH204" s="176"/>
      <c r="DI204" s="176"/>
      <c r="DJ204" s="176"/>
      <c r="DK204" s="176"/>
      <c r="DL204" s="176"/>
      <c r="DM204" s="176"/>
      <c r="DN204" s="176"/>
      <c r="DO204" s="176"/>
      <c r="DP204" s="176"/>
      <c r="DQ204" s="176"/>
      <c r="DR204" s="176"/>
      <c r="DS204" s="176"/>
      <c r="DT204" s="176"/>
      <c r="DU204" s="176"/>
      <c r="DV204" s="176"/>
      <c r="DW204" s="176"/>
      <c r="DX204" s="176"/>
      <c r="DY204" s="176"/>
    </row>
    <row r="205" spans="1:9" ht="12.75" customHeight="1">
      <c r="A205" s="154">
        <v>1100</v>
      </c>
      <c r="B205" s="441" t="s">
        <v>932</v>
      </c>
      <c r="C205" s="195">
        <v>1049</v>
      </c>
      <c r="D205" s="195">
        <v>1049</v>
      </c>
      <c r="E205" s="425"/>
      <c r="F205" s="425"/>
      <c r="G205" s="461"/>
      <c r="H205" s="425"/>
      <c r="I205" s="425"/>
    </row>
    <row r="206" spans="1:9" ht="25.5" customHeight="1">
      <c r="A206" s="154">
        <v>1200</v>
      </c>
      <c r="B206" s="441" t="s">
        <v>905</v>
      </c>
      <c r="C206" s="195">
        <v>253</v>
      </c>
      <c r="D206" s="195">
        <v>253</v>
      </c>
      <c r="E206" s="425"/>
      <c r="F206" s="425"/>
      <c r="G206" s="461"/>
      <c r="H206" s="425"/>
      <c r="I206" s="425"/>
    </row>
    <row r="207" spans="1:9" ht="12.75" customHeight="1">
      <c r="A207" s="193">
        <v>2000</v>
      </c>
      <c r="B207" s="441" t="s">
        <v>925</v>
      </c>
      <c r="C207" s="195">
        <v>44021</v>
      </c>
      <c r="D207" s="195">
        <v>4106</v>
      </c>
      <c r="E207" s="425"/>
      <c r="F207" s="425"/>
      <c r="G207" s="461"/>
      <c r="H207" s="425"/>
      <c r="I207" s="425"/>
    </row>
    <row r="208" spans="1:9" ht="12.75" customHeight="1">
      <c r="A208" s="247" t="s">
        <v>1557</v>
      </c>
      <c r="B208" s="441" t="s">
        <v>929</v>
      </c>
      <c r="C208" s="195">
        <v>6772</v>
      </c>
      <c r="D208" s="195">
        <v>3169</v>
      </c>
      <c r="E208" s="425"/>
      <c r="F208" s="425"/>
      <c r="G208" s="461"/>
      <c r="H208" s="425"/>
      <c r="I208" s="425"/>
    </row>
    <row r="209" spans="1:9" ht="12.75" customHeight="1">
      <c r="A209" s="193">
        <v>5000</v>
      </c>
      <c r="B209" s="441" t="s">
        <v>1560</v>
      </c>
      <c r="C209" s="195">
        <v>6772</v>
      </c>
      <c r="D209" s="195">
        <v>3169</v>
      </c>
      <c r="E209" s="460"/>
      <c r="F209" s="460"/>
      <c r="G209" s="462"/>
      <c r="H209" s="460"/>
      <c r="I209" s="460"/>
    </row>
    <row r="210" spans="1:129" s="97" customFormat="1" ht="12.75" customHeight="1">
      <c r="A210" s="406"/>
      <c r="B210" s="192" t="s">
        <v>1209</v>
      </c>
      <c r="C210" s="243">
        <v>32370</v>
      </c>
      <c r="D210" s="243">
        <v>-5570</v>
      </c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176"/>
      <c r="BN210" s="176"/>
      <c r="BO210" s="176"/>
      <c r="BP210" s="176"/>
      <c r="BQ210" s="176"/>
      <c r="BR210" s="176"/>
      <c r="BS210" s="176"/>
      <c r="BT210" s="176"/>
      <c r="BU210" s="176"/>
      <c r="BV210" s="176"/>
      <c r="BW210" s="176"/>
      <c r="BX210" s="176"/>
      <c r="BY210" s="176"/>
      <c r="BZ210" s="176"/>
      <c r="CA210" s="176"/>
      <c r="CB210" s="176"/>
      <c r="CC210" s="176"/>
      <c r="CD210" s="176"/>
      <c r="CE210" s="176"/>
      <c r="CF210" s="176"/>
      <c r="CG210" s="176"/>
      <c r="CH210" s="176"/>
      <c r="CI210" s="176"/>
      <c r="CJ210" s="176"/>
      <c r="CK210" s="176"/>
      <c r="CL210" s="176"/>
      <c r="CM210" s="176"/>
      <c r="CN210" s="176"/>
      <c r="CO210" s="176"/>
      <c r="CP210" s="176"/>
      <c r="CQ210" s="176"/>
      <c r="CR210" s="176"/>
      <c r="CS210" s="176"/>
      <c r="CT210" s="176"/>
      <c r="CU210" s="176"/>
      <c r="CV210" s="176"/>
      <c r="CW210" s="176"/>
      <c r="CX210" s="176"/>
      <c r="CY210" s="176"/>
      <c r="CZ210" s="176"/>
      <c r="DA210" s="176"/>
      <c r="DB210" s="176"/>
      <c r="DC210" s="176"/>
      <c r="DD210" s="176"/>
      <c r="DE210" s="176"/>
      <c r="DF210" s="176"/>
      <c r="DG210" s="176"/>
      <c r="DH210" s="176"/>
      <c r="DI210" s="176"/>
      <c r="DJ210" s="176"/>
      <c r="DK210" s="176"/>
      <c r="DL210" s="176"/>
      <c r="DM210" s="176"/>
      <c r="DN210" s="176"/>
      <c r="DO210" s="176"/>
      <c r="DP210" s="176"/>
      <c r="DQ210" s="176"/>
      <c r="DR210" s="176"/>
      <c r="DS210" s="176"/>
      <c r="DT210" s="176"/>
      <c r="DU210" s="176"/>
      <c r="DV210" s="176"/>
      <c r="DW210" s="176"/>
      <c r="DX210" s="176"/>
      <c r="DY210" s="176"/>
    </row>
    <row r="211" spans="1:129" s="97" customFormat="1" ht="12.75" customHeight="1">
      <c r="A211" s="247"/>
      <c r="B211" s="192" t="s">
        <v>1210</v>
      </c>
      <c r="C211" s="243">
        <v>-32370</v>
      </c>
      <c r="D211" s="243">
        <v>5570</v>
      </c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6"/>
      <c r="BN211" s="176"/>
      <c r="BO211" s="176"/>
      <c r="BP211" s="176"/>
      <c r="BQ211" s="176"/>
      <c r="BR211" s="176"/>
      <c r="BS211" s="176"/>
      <c r="BT211" s="176"/>
      <c r="BU211" s="176"/>
      <c r="BV211" s="176"/>
      <c r="BW211" s="176"/>
      <c r="BX211" s="176"/>
      <c r="BY211" s="176"/>
      <c r="BZ211" s="176"/>
      <c r="CA211" s="176"/>
      <c r="CB211" s="176"/>
      <c r="CC211" s="176"/>
      <c r="CD211" s="176"/>
      <c r="CE211" s="176"/>
      <c r="CF211" s="176"/>
      <c r="CG211" s="176"/>
      <c r="CH211" s="176"/>
      <c r="CI211" s="176"/>
      <c r="CJ211" s="176"/>
      <c r="CK211" s="176"/>
      <c r="CL211" s="176"/>
      <c r="CM211" s="176"/>
      <c r="CN211" s="176"/>
      <c r="CO211" s="176"/>
      <c r="CP211" s="176"/>
      <c r="CQ211" s="176"/>
      <c r="CR211" s="176"/>
      <c r="CS211" s="176"/>
      <c r="CT211" s="176"/>
      <c r="CU211" s="176"/>
      <c r="CV211" s="176"/>
      <c r="CW211" s="176"/>
      <c r="CX211" s="176"/>
      <c r="CY211" s="176"/>
      <c r="CZ211" s="176"/>
      <c r="DA211" s="176"/>
      <c r="DB211" s="176"/>
      <c r="DC211" s="176"/>
      <c r="DD211" s="176"/>
      <c r="DE211" s="176"/>
      <c r="DF211" s="176"/>
      <c r="DG211" s="176"/>
      <c r="DH211" s="176"/>
      <c r="DI211" s="176"/>
      <c r="DJ211" s="176"/>
      <c r="DK211" s="176"/>
      <c r="DL211" s="176"/>
      <c r="DM211" s="176"/>
      <c r="DN211" s="176"/>
      <c r="DO211" s="176"/>
      <c r="DP211" s="176"/>
      <c r="DQ211" s="176"/>
      <c r="DR211" s="176"/>
      <c r="DS211" s="176"/>
      <c r="DT211" s="176"/>
      <c r="DU211" s="176"/>
      <c r="DV211" s="176"/>
      <c r="DW211" s="176"/>
      <c r="DX211" s="176"/>
      <c r="DY211" s="176"/>
    </row>
    <row r="212" spans="1:129" s="97" customFormat="1" ht="12.75" customHeight="1">
      <c r="A212" s="258" t="s">
        <v>907</v>
      </c>
      <c r="B212" s="259" t="s">
        <v>1623</v>
      </c>
      <c r="C212" s="365">
        <v>-32370</v>
      </c>
      <c r="D212" s="365">
        <v>5570</v>
      </c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176"/>
      <c r="BN212" s="176"/>
      <c r="BO212" s="176"/>
      <c r="BP212" s="176"/>
      <c r="BQ212" s="176"/>
      <c r="BR212" s="176"/>
      <c r="BS212" s="176"/>
      <c r="BT212" s="176"/>
      <c r="BU212" s="176"/>
      <c r="BV212" s="176"/>
      <c r="BW212" s="176"/>
      <c r="BX212" s="176"/>
      <c r="BY212" s="176"/>
      <c r="BZ212" s="176"/>
      <c r="CA212" s="176"/>
      <c r="CB212" s="176"/>
      <c r="CC212" s="176"/>
      <c r="CD212" s="176"/>
      <c r="CE212" s="176"/>
      <c r="CF212" s="176"/>
      <c r="CG212" s="176"/>
      <c r="CH212" s="176"/>
      <c r="CI212" s="176"/>
      <c r="CJ212" s="176"/>
      <c r="CK212" s="176"/>
      <c r="CL212" s="176"/>
      <c r="CM212" s="176"/>
      <c r="CN212" s="176"/>
      <c r="CO212" s="176"/>
      <c r="CP212" s="176"/>
      <c r="CQ212" s="176"/>
      <c r="CR212" s="176"/>
      <c r="CS212" s="176"/>
      <c r="CT212" s="176"/>
      <c r="CU212" s="176"/>
      <c r="CV212" s="176"/>
      <c r="CW212" s="176"/>
      <c r="CX212" s="176"/>
      <c r="CY212" s="176"/>
      <c r="CZ212" s="176"/>
      <c r="DA212" s="176"/>
      <c r="DB212" s="176"/>
      <c r="DC212" s="176"/>
      <c r="DD212" s="176"/>
      <c r="DE212" s="176"/>
      <c r="DF212" s="176"/>
      <c r="DG212" s="176"/>
      <c r="DH212" s="176"/>
      <c r="DI212" s="176"/>
      <c r="DJ212" s="176"/>
      <c r="DK212" s="176"/>
      <c r="DL212" s="176"/>
      <c r="DM212" s="176"/>
      <c r="DN212" s="176"/>
      <c r="DO212" s="176"/>
      <c r="DP212" s="176"/>
      <c r="DQ212" s="176"/>
      <c r="DR212" s="176"/>
      <c r="DS212" s="176"/>
      <c r="DT212" s="176"/>
      <c r="DU212" s="176"/>
      <c r="DV212" s="176"/>
      <c r="DW212" s="176"/>
      <c r="DX212" s="176"/>
      <c r="DY212" s="176"/>
    </row>
    <row r="213" spans="1:9" ht="15" customHeight="1">
      <c r="A213" s="436"/>
      <c r="B213" s="458" t="s">
        <v>938</v>
      </c>
      <c r="C213" s="455"/>
      <c r="D213" s="455"/>
      <c r="E213" s="460"/>
      <c r="F213" s="460"/>
      <c r="G213" s="462"/>
      <c r="H213" s="460"/>
      <c r="I213" s="460"/>
    </row>
    <row r="214" spans="1:9" ht="12.75" customHeight="1">
      <c r="A214" s="436"/>
      <c r="B214" s="459" t="s">
        <v>921</v>
      </c>
      <c r="C214" s="455">
        <v>99285</v>
      </c>
      <c r="D214" s="455">
        <v>16231</v>
      </c>
      <c r="E214" s="425"/>
      <c r="F214" s="425"/>
      <c r="G214" s="461"/>
      <c r="H214" s="425"/>
      <c r="I214" s="425"/>
    </row>
    <row r="215" spans="1:9" ht="25.5" customHeight="1">
      <c r="A215" s="436"/>
      <c r="B215" s="441" t="s">
        <v>922</v>
      </c>
      <c r="C215" s="195">
        <v>99285</v>
      </c>
      <c r="D215" s="195">
        <v>16231</v>
      </c>
      <c r="E215" s="425"/>
      <c r="F215" s="425"/>
      <c r="G215" s="461"/>
      <c r="H215" s="425"/>
      <c r="I215" s="425"/>
    </row>
    <row r="216" spans="1:9" ht="12.75" customHeight="1">
      <c r="A216" s="436"/>
      <c r="B216" s="459" t="s">
        <v>1602</v>
      </c>
      <c r="C216" s="455">
        <v>18880</v>
      </c>
      <c r="D216" s="455">
        <v>3018</v>
      </c>
      <c r="E216" s="425"/>
      <c r="F216" s="425"/>
      <c r="G216" s="461"/>
      <c r="H216" s="425"/>
      <c r="I216" s="425"/>
    </row>
    <row r="217" spans="1:9" ht="12.75" customHeight="1">
      <c r="A217" s="247" t="s">
        <v>1516</v>
      </c>
      <c r="B217" s="441" t="s">
        <v>923</v>
      </c>
      <c r="C217" s="195">
        <v>18880</v>
      </c>
      <c r="D217" s="195">
        <v>3018</v>
      </c>
      <c r="E217" s="425"/>
      <c r="F217" s="425"/>
      <c r="G217" s="461"/>
      <c r="H217" s="425"/>
      <c r="I217" s="425"/>
    </row>
    <row r="218" spans="1:9" ht="12.75" customHeight="1">
      <c r="A218" s="193" t="s">
        <v>1518</v>
      </c>
      <c r="B218" s="441" t="s">
        <v>924</v>
      </c>
      <c r="C218" s="195">
        <v>17485</v>
      </c>
      <c r="D218" s="195">
        <v>3018</v>
      </c>
      <c r="E218" s="425"/>
      <c r="F218" s="425"/>
      <c r="G218" s="461"/>
      <c r="H218" s="425"/>
      <c r="I218" s="425"/>
    </row>
    <row r="219" spans="1:129" s="97" customFormat="1" ht="12.75" customHeight="1">
      <c r="A219" s="193">
        <v>1000</v>
      </c>
      <c r="B219" s="255" t="s">
        <v>914</v>
      </c>
      <c r="C219" s="365">
        <v>3992</v>
      </c>
      <c r="D219" s="365">
        <v>130</v>
      </c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6"/>
      <c r="AT219" s="176"/>
      <c r="AU219" s="176"/>
      <c r="AV219" s="176"/>
      <c r="AW219" s="176"/>
      <c r="AX219" s="176"/>
      <c r="AY219" s="176"/>
      <c r="AZ219" s="176"/>
      <c r="BA219" s="176"/>
      <c r="BB219" s="176"/>
      <c r="BC219" s="176"/>
      <c r="BD219" s="176"/>
      <c r="BE219" s="176"/>
      <c r="BF219" s="176"/>
      <c r="BG219" s="176"/>
      <c r="BH219" s="176"/>
      <c r="BI219" s="176"/>
      <c r="BJ219" s="176"/>
      <c r="BK219" s="176"/>
      <c r="BL219" s="176"/>
      <c r="BM219" s="176"/>
      <c r="BN219" s="176"/>
      <c r="BO219" s="176"/>
      <c r="BP219" s="176"/>
      <c r="BQ219" s="176"/>
      <c r="BR219" s="176"/>
      <c r="BS219" s="176"/>
      <c r="BT219" s="176"/>
      <c r="BU219" s="176"/>
      <c r="BV219" s="176"/>
      <c r="BW219" s="176"/>
      <c r="BX219" s="176"/>
      <c r="BY219" s="176"/>
      <c r="BZ219" s="176"/>
      <c r="CA219" s="176"/>
      <c r="CB219" s="176"/>
      <c r="CC219" s="176"/>
      <c r="CD219" s="176"/>
      <c r="CE219" s="176"/>
      <c r="CF219" s="176"/>
      <c r="CG219" s="176"/>
      <c r="CH219" s="176"/>
      <c r="CI219" s="176"/>
      <c r="CJ219" s="176"/>
      <c r="CK219" s="176"/>
      <c r="CL219" s="176"/>
      <c r="CM219" s="176"/>
      <c r="CN219" s="176"/>
      <c r="CO219" s="176"/>
      <c r="CP219" s="176"/>
      <c r="CQ219" s="176"/>
      <c r="CR219" s="176"/>
      <c r="CS219" s="176"/>
      <c r="CT219" s="176"/>
      <c r="CU219" s="176"/>
      <c r="CV219" s="176"/>
      <c r="CW219" s="176"/>
      <c r="CX219" s="176"/>
      <c r="CY219" s="176"/>
      <c r="CZ219" s="176"/>
      <c r="DA219" s="176"/>
      <c r="DB219" s="176"/>
      <c r="DC219" s="176"/>
      <c r="DD219" s="176"/>
      <c r="DE219" s="176"/>
      <c r="DF219" s="176"/>
      <c r="DG219" s="176"/>
      <c r="DH219" s="176"/>
      <c r="DI219" s="176"/>
      <c r="DJ219" s="176"/>
      <c r="DK219" s="176"/>
      <c r="DL219" s="176"/>
      <c r="DM219" s="176"/>
      <c r="DN219" s="176"/>
      <c r="DO219" s="176"/>
      <c r="DP219" s="176"/>
      <c r="DQ219" s="176"/>
      <c r="DR219" s="176"/>
      <c r="DS219" s="176"/>
      <c r="DT219" s="176"/>
      <c r="DU219" s="176"/>
      <c r="DV219" s="176"/>
      <c r="DW219" s="176"/>
      <c r="DX219" s="176"/>
      <c r="DY219" s="176"/>
    </row>
    <row r="220" spans="1:9" ht="12.75" customHeight="1">
      <c r="A220" s="154">
        <v>1100</v>
      </c>
      <c r="B220" s="441" t="s">
        <v>932</v>
      </c>
      <c r="C220" s="195">
        <v>3217</v>
      </c>
      <c r="D220" s="195">
        <v>105</v>
      </c>
      <c r="E220" s="425"/>
      <c r="F220" s="425"/>
      <c r="G220" s="461"/>
      <c r="H220" s="425"/>
      <c r="I220" s="425"/>
    </row>
    <row r="221" spans="1:9" ht="25.5" customHeight="1">
      <c r="A221" s="154">
        <v>1200</v>
      </c>
      <c r="B221" s="441" t="s">
        <v>905</v>
      </c>
      <c r="C221" s="195">
        <v>775</v>
      </c>
      <c r="D221" s="195">
        <v>25</v>
      </c>
      <c r="E221" s="425"/>
      <c r="F221" s="425"/>
      <c r="G221" s="461"/>
      <c r="H221" s="425"/>
      <c r="I221" s="425"/>
    </row>
    <row r="222" spans="1:9" ht="12.75" customHeight="1">
      <c r="A222" s="193">
        <v>2000</v>
      </c>
      <c r="B222" s="441" t="s">
        <v>925</v>
      </c>
      <c r="C222" s="195">
        <v>13493</v>
      </c>
      <c r="D222" s="195">
        <v>2888</v>
      </c>
      <c r="E222" s="425"/>
      <c r="F222" s="425"/>
      <c r="G222" s="461"/>
      <c r="H222" s="425"/>
      <c r="I222" s="425"/>
    </row>
    <row r="223" spans="1:9" ht="12.75" customHeight="1">
      <c r="A223" s="247" t="s">
        <v>1537</v>
      </c>
      <c r="B223" s="441" t="s">
        <v>1538</v>
      </c>
      <c r="C223" s="195">
        <v>1395</v>
      </c>
      <c r="D223" s="195">
        <v>0</v>
      </c>
      <c r="E223" s="425"/>
      <c r="F223" s="425"/>
      <c r="G223" s="461"/>
      <c r="H223" s="425"/>
      <c r="I223" s="425"/>
    </row>
    <row r="224" spans="1:9" ht="12.75" customHeight="1">
      <c r="A224" s="193">
        <v>3000</v>
      </c>
      <c r="B224" s="441" t="s">
        <v>939</v>
      </c>
      <c r="C224" s="195">
        <v>1395</v>
      </c>
      <c r="D224" s="195">
        <v>0</v>
      </c>
      <c r="E224" s="425"/>
      <c r="F224" s="425"/>
      <c r="G224" s="461"/>
      <c r="H224" s="425"/>
      <c r="I224" s="425"/>
    </row>
    <row r="225" spans="1:129" s="97" customFormat="1" ht="12.75" customHeight="1">
      <c r="A225" s="406"/>
      <c r="B225" s="192" t="s">
        <v>1209</v>
      </c>
      <c r="C225" s="243">
        <v>80405</v>
      </c>
      <c r="D225" s="243">
        <v>13213</v>
      </c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176"/>
      <c r="BD225" s="176"/>
      <c r="BE225" s="176"/>
      <c r="BF225" s="176"/>
      <c r="BG225" s="176"/>
      <c r="BH225" s="176"/>
      <c r="BI225" s="176"/>
      <c r="BJ225" s="176"/>
      <c r="BK225" s="176"/>
      <c r="BL225" s="176"/>
      <c r="BM225" s="176"/>
      <c r="BN225" s="176"/>
      <c r="BO225" s="176"/>
      <c r="BP225" s="176"/>
      <c r="BQ225" s="176"/>
      <c r="BR225" s="176"/>
      <c r="BS225" s="176"/>
      <c r="BT225" s="176"/>
      <c r="BU225" s="176"/>
      <c r="BV225" s="176"/>
      <c r="BW225" s="176"/>
      <c r="BX225" s="176"/>
      <c r="BY225" s="176"/>
      <c r="BZ225" s="176"/>
      <c r="CA225" s="176"/>
      <c r="CB225" s="176"/>
      <c r="CC225" s="176"/>
      <c r="CD225" s="176"/>
      <c r="CE225" s="176"/>
      <c r="CF225" s="176"/>
      <c r="CG225" s="176"/>
      <c r="CH225" s="176"/>
      <c r="CI225" s="176"/>
      <c r="CJ225" s="176"/>
      <c r="CK225" s="176"/>
      <c r="CL225" s="176"/>
      <c r="CM225" s="176"/>
      <c r="CN225" s="176"/>
      <c r="CO225" s="176"/>
      <c r="CP225" s="176"/>
      <c r="CQ225" s="176"/>
      <c r="CR225" s="176"/>
      <c r="CS225" s="176"/>
      <c r="CT225" s="176"/>
      <c r="CU225" s="176"/>
      <c r="CV225" s="176"/>
      <c r="CW225" s="176"/>
      <c r="CX225" s="176"/>
      <c r="CY225" s="176"/>
      <c r="CZ225" s="176"/>
      <c r="DA225" s="176"/>
      <c r="DB225" s="176"/>
      <c r="DC225" s="176"/>
      <c r="DD225" s="176"/>
      <c r="DE225" s="176"/>
      <c r="DF225" s="176"/>
      <c r="DG225" s="176"/>
      <c r="DH225" s="176"/>
      <c r="DI225" s="176"/>
      <c r="DJ225" s="176"/>
      <c r="DK225" s="176"/>
      <c r="DL225" s="176"/>
      <c r="DM225" s="176"/>
      <c r="DN225" s="176"/>
      <c r="DO225" s="176"/>
      <c r="DP225" s="176"/>
      <c r="DQ225" s="176"/>
      <c r="DR225" s="176"/>
      <c r="DS225" s="176"/>
      <c r="DT225" s="176"/>
      <c r="DU225" s="176"/>
      <c r="DV225" s="176"/>
      <c r="DW225" s="176"/>
      <c r="DX225" s="176"/>
      <c r="DY225" s="176"/>
    </row>
    <row r="226" spans="1:129" s="97" customFormat="1" ht="12.75" customHeight="1">
      <c r="A226" s="247"/>
      <c r="B226" s="192" t="s">
        <v>1210</v>
      </c>
      <c r="C226" s="243">
        <v>-80405</v>
      </c>
      <c r="D226" s="243">
        <v>-13213</v>
      </c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176"/>
      <c r="AW226" s="176"/>
      <c r="AX226" s="176"/>
      <c r="AY226" s="176"/>
      <c r="AZ226" s="176"/>
      <c r="BA226" s="176"/>
      <c r="BB226" s="176"/>
      <c r="BC226" s="176"/>
      <c r="BD226" s="176"/>
      <c r="BE226" s="176"/>
      <c r="BF226" s="176"/>
      <c r="BG226" s="176"/>
      <c r="BH226" s="176"/>
      <c r="BI226" s="176"/>
      <c r="BJ226" s="176"/>
      <c r="BK226" s="176"/>
      <c r="BL226" s="176"/>
      <c r="BM226" s="176"/>
      <c r="BN226" s="176"/>
      <c r="BO226" s="176"/>
      <c r="BP226" s="176"/>
      <c r="BQ226" s="176"/>
      <c r="BR226" s="176"/>
      <c r="BS226" s="176"/>
      <c r="BT226" s="176"/>
      <c r="BU226" s="176"/>
      <c r="BV226" s="176"/>
      <c r="BW226" s="176"/>
      <c r="BX226" s="176"/>
      <c r="BY226" s="176"/>
      <c r="BZ226" s="176"/>
      <c r="CA226" s="176"/>
      <c r="CB226" s="176"/>
      <c r="CC226" s="176"/>
      <c r="CD226" s="176"/>
      <c r="CE226" s="176"/>
      <c r="CF226" s="176"/>
      <c r="CG226" s="176"/>
      <c r="CH226" s="176"/>
      <c r="CI226" s="176"/>
      <c r="CJ226" s="176"/>
      <c r="CK226" s="176"/>
      <c r="CL226" s="176"/>
      <c r="CM226" s="176"/>
      <c r="CN226" s="176"/>
      <c r="CO226" s="176"/>
      <c r="CP226" s="176"/>
      <c r="CQ226" s="176"/>
      <c r="CR226" s="176"/>
      <c r="CS226" s="176"/>
      <c r="CT226" s="176"/>
      <c r="CU226" s="176"/>
      <c r="CV226" s="176"/>
      <c r="CW226" s="176"/>
      <c r="CX226" s="176"/>
      <c r="CY226" s="176"/>
      <c r="CZ226" s="176"/>
      <c r="DA226" s="176"/>
      <c r="DB226" s="176"/>
      <c r="DC226" s="176"/>
      <c r="DD226" s="176"/>
      <c r="DE226" s="176"/>
      <c r="DF226" s="176"/>
      <c r="DG226" s="176"/>
      <c r="DH226" s="176"/>
      <c r="DI226" s="176"/>
      <c r="DJ226" s="176"/>
      <c r="DK226" s="176"/>
      <c r="DL226" s="176"/>
      <c r="DM226" s="176"/>
      <c r="DN226" s="176"/>
      <c r="DO226" s="176"/>
      <c r="DP226" s="176"/>
      <c r="DQ226" s="176"/>
      <c r="DR226" s="176"/>
      <c r="DS226" s="176"/>
      <c r="DT226" s="176"/>
      <c r="DU226" s="176"/>
      <c r="DV226" s="176"/>
      <c r="DW226" s="176"/>
      <c r="DX226" s="176"/>
      <c r="DY226" s="176"/>
    </row>
    <row r="227" spans="1:129" s="97" customFormat="1" ht="12.75" customHeight="1">
      <c r="A227" s="258" t="s">
        <v>907</v>
      </c>
      <c r="B227" s="259" t="s">
        <v>1623</v>
      </c>
      <c r="C227" s="365">
        <v>-80405</v>
      </c>
      <c r="D227" s="365">
        <v>-13213</v>
      </c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76"/>
      <c r="BD227" s="176"/>
      <c r="BE227" s="176"/>
      <c r="BF227" s="176"/>
      <c r="BG227" s="176"/>
      <c r="BH227" s="176"/>
      <c r="BI227" s="176"/>
      <c r="BJ227" s="176"/>
      <c r="BK227" s="176"/>
      <c r="BL227" s="176"/>
      <c r="BM227" s="176"/>
      <c r="BN227" s="176"/>
      <c r="BO227" s="176"/>
      <c r="BP227" s="176"/>
      <c r="BQ227" s="176"/>
      <c r="BR227" s="176"/>
      <c r="BS227" s="176"/>
      <c r="BT227" s="176"/>
      <c r="BU227" s="176"/>
      <c r="BV227" s="176"/>
      <c r="BW227" s="176"/>
      <c r="BX227" s="176"/>
      <c r="BY227" s="176"/>
      <c r="BZ227" s="176"/>
      <c r="CA227" s="176"/>
      <c r="CB227" s="176"/>
      <c r="CC227" s="176"/>
      <c r="CD227" s="176"/>
      <c r="CE227" s="176"/>
      <c r="CF227" s="176"/>
      <c r="CG227" s="176"/>
      <c r="CH227" s="176"/>
      <c r="CI227" s="176"/>
      <c r="CJ227" s="176"/>
      <c r="CK227" s="176"/>
      <c r="CL227" s="176"/>
      <c r="CM227" s="176"/>
      <c r="CN227" s="176"/>
      <c r="CO227" s="176"/>
      <c r="CP227" s="176"/>
      <c r="CQ227" s="176"/>
      <c r="CR227" s="176"/>
      <c r="CS227" s="176"/>
      <c r="CT227" s="176"/>
      <c r="CU227" s="176"/>
      <c r="CV227" s="176"/>
      <c r="CW227" s="176"/>
      <c r="CX227" s="176"/>
      <c r="CY227" s="176"/>
      <c r="CZ227" s="176"/>
      <c r="DA227" s="176"/>
      <c r="DB227" s="176"/>
      <c r="DC227" s="176"/>
      <c r="DD227" s="176"/>
      <c r="DE227" s="176"/>
      <c r="DF227" s="176"/>
      <c r="DG227" s="176"/>
      <c r="DH227" s="176"/>
      <c r="DI227" s="176"/>
      <c r="DJ227" s="176"/>
      <c r="DK227" s="176"/>
      <c r="DL227" s="176"/>
      <c r="DM227" s="176"/>
      <c r="DN227" s="176"/>
      <c r="DO227" s="176"/>
      <c r="DP227" s="176"/>
      <c r="DQ227" s="176"/>
      <c r="DR227" s="176"/>
      <c r="DS227" s="176"/>
      <c r="DT227" s="176"/>
      <c r="DU227" s="176"/>
      <c r="DV227" s="176"/>
      <c r="DW227" s="176"/>
      <c r="DX227" s="176"/>
      <c r="DY227" s="176"/>
    </row>
    <row r="228" spans="1:9" ht="15" customHeight="1">
      <c r="A228" s="436"/>
      <c r="B228" s="458" t="s">
        <v>940</v>
      </c>
      <c r="C228" s="455"/>
      <c r="D228" s="455"/>
      <c r="E228" s="460"/>
      <c r="F228" s="460"/>
      <c r="G228" s="462"/>
      <c r="H228" s="460"/>
      <c r="I228" s="460"/>
    </row>
    <row r="229" spans="1:9" ht="12.75" customHeight="1">
      <c r="A229" s="436"/>
      <c r="B229" s="459" t="s">
        <v>921</v>
      </c>
      <c r="C229" s="455">
        <v>48346</v>
      </c>
      <c r="D229" s="455">
        <v>7614</v>
      </c>
      <c r="E229" s="460"/>
      <c r="F229" s="460"/>
      <c r="G229" s="462"/>
      <c r="H229" s="460"/>
      <c r="I229" s="460"/>
    </row>
    <row r="230" spans="1:9" ht="25.5" customHeight="1">
      <c r="A230" s="436"/>
      <c r="B230" s="441" t="s">
        <v>922</v>
      </c>
      <c r="C230" s="195">
        <v>48346</v>
      </c>
      <c r="D230" s="195">
        <v>7614</v>
      </c>
      <c r="E230" s="425"/>
      <c r="F230" s="425"/>
      <c r="G230" s="461"/>
      <c r="H230" s="425"/>
      <c r="I230" s="425"/>
    </row>
    <row r="231" spans="1:9" ht="12.75" customHeight="1">
      <c r="A231" s="436"/>
      <c r="B231" s="459" t="s">
        <v>1602</v>
      </c>
      <c r="C231" s="455">
        <v>36873</v>
      </c>
      <c r="D231" s="455">
        <v>11245</v>
      </c>
      <c r="E231" s="425"/>
      <c r="F231" s="425"/>
      <c r="G231" s="461"/>
      <c r="H231" s="425"/>
      <c r="I231" s="425"/>
    </row>
    <row r="232" spans="1:9" ht="12.75" customHeight="1">
      <c r="A232" s="247" t="s">
        <v>1516</v>
      </c>
      <c r="B232" s="441" t="s">
        <v>923</v>
      </c>
      <c r="C232" s="195">
        <v>36273</v>
      </c>
      <c r="D232" s="195">
        <v>11245</v>
      </c>
      <c r="E232" s="425"/>
      <c r="F232" s="425"/>
      <c r="G232" s="461"/>
      <c r="H232" s="425"/>
      <c r="I232" s="425"/>
    </row>
    <row r="233" spans="1:9" ht="12.75" customHeight="1">
      <c r="A233" s="193" t="s">
        <v>1518</v>
      </c>
      <c r="B233" s="441" t="s">
        <v>924</v>
      </c>
      <c r="C233" s="195">
        <v>36273</v>
      </c>
      <c r="D233" s="195">
        <v>11245</v>
      </c>
      <c r="E233" s="425"/>
      <c r="F233" s="425"/>
      <c r="G233" s="461"/>
      <c r="H233" s="425"/>
      <c r="I233" s="425"/>
    </row>
    <row r="234" spans="1:129" s="97" customFormat="1" ht="12.75" customHeight="1">
      <c r="A234" s="193">
        <v>1000</v>
      </c>
      <c r="B234" s="255" t="s">
        <v>914</v>
      </c>
      <c r="C234" s="365">
        <v>11167</v>
      </c>
      <c r="D234" s="365">
        <v>3434</v>
      </c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6"/>
      <c r="AG234" s="176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176"/>
      <c r="BD234" s="176"/>
      <c r="BE234" s="176"/>
      <c r="BF234" s="176"/>
      <c r="BG234" s="176"/>
      <c r="BH234" s="176"/>
      <c r="BI234" s="176"/>
      <c r="BJ234" s="176"/>
      <c r="BK234" s="176"/>
      <c r="BL234" s="176"/>
      <c r="BM234" s="176"/>
      <c r="BN234" s="176"/>
      <c r="BO234" s="176"/>
      <c r="BP234" s="176"/>
      <c r="BQ234" s="176"/>
      <c r="BR234" s="176"/>
      <c r="BS234" s="176"/>
      <c r="BT234" s="176"/>
      <c r="BU234" s="176"/>
      <c r="BV234" s="176"/>
      <c r="BW234" s="176"/>
      <c r="BX234" s="176"/>
      <c r="BY234" s="176"/>
      <c r="BZ234" s="176"/>
      <c r="CA234" s="176"/>
      <c r="CB234" s="176"/>
      <c r="CC234" s="176"/>
      <c r="CD234" s="176"/>
      <c r="CE234" s="176"/>
      <c r="CF234" s="176"/>
      <c r="CG234" s="176"/>
      <c r="CH234" s="176"/>
      <c r="CI234" s="176"/>
      <c r="CJ234" s="176"/>
      <c r="CK234" s="176"/>
      <c r="CL234" s="176"/>
      <c r="CM234" s="176"/>
      <c r="CN234" s="176"/>
      <c r="CO234" s="176"/>
      <c r="CP234" s="176"/>
      <c r="CQ234" s="176"/>
      <c r="CR234" s="176"/>
      <c r="CS234" s="176"/>
      <c r="CT234" s="176"/>
      <c r="CU234" s="176"/>
      <c r="CV234" s="176"/>
      <c r="CW234" s="176"/>
      <c r="CX234" s="176"/>
      <c r="CY234" s="176"/>
      <c r="CZ234" s="176"/>
      <c r="DA234" s="176"/>
      <c r="DB234" s="176"/>
      <c r="DC234" s="176"/>
      <c r="DD234" s="176"/>
      <c r="DE234" s="176"/>
      <c r="DF234" s="176"/>
      <c r="DG234" s="176"/>
      <c r="DH234" s="176"/>
      <c r="DI234" s="176"/>
      <c r="DJ234" s="176"/>
      <c r="DK234" s="176"/>
      <c r="DL234" s="176"/>
      <c r="DM234" s="176"/>
      <c r="DN234" s="176"/>
      <c r="DO234" s="176"/>
      <c r="DP234" s="176"/>
      <c r="DQ234" s="176"/>
      <c r="DR234" s="176"/>
      <c r="DS234" s="176"/>
      <c r="DT234" s="176"/>
      <c r="DU234" s="176"/>
      <c r="DV234" s="176"/>
      <c r="DW234" s="176"/>
      <c r="DX234" s="176"/>
      <c r="DY234" s="176"/>
    </row>
    <row r="235" spans="1:9" ht="12.75" customHeight="1">
      <c r="A235" s="154">
        <v>1100</v>
      </c>
      <c r="B235" s="441" t="s">
        <v>932</v>
      </c>
      <c r="C235" s="195">
        <v>9504</v>
      </c>
      <c r="D235" s="195">
        <v>3092</v>
      </c>
      <c r="E235" s="425"/>
      <c r="F235" s="425"/>
      <c r="G235" s="461"/>
      <c r="H235" s="425"/>
      <c r="I235" s="425"/>
    </row>
    <row r="236" spans="1:9" ht="25.5" customHeight="1">
      <c r="A236" s="154">
        <v>1200</v>
      </c>
      <c r="B236" s="441" t="s">
        <v>905</v>
      </c>
      <c r="C236" s="195">
        <v>1663</v>
      </c>
      <c r="D236" s="195">
        <v>342</v>
      </c>
      <c r="E236" s="425"/>
      <c r="F236" s="425"/>
      <c r="G236" s="461"/>
      <c r="H236" s="425"/>
      <c r="I236" s="425"/>
    </row>
    <row r="237" spans="1:9" ht="12.75" customHeight="1">
      <c r="A237" s="193">
        <v>2000</v>
      </c>
      <c r="B237" s="441" t="s">
        <v>925</v>
      </c>
      <c r="C237" s="195">
        <v>25106</v>
      </c>
      <c r="D237" s="195">
        <v>7811</v>
      </c>
      <c r="E237" s="425"/>
      <c r="F237" s="425"/>
      <c r="G237" s="461"/>
      <c r="H237" s="425"/>
      <c r="I237" s="425"/>
    </row>
    <row r="238" spans="1:9" ht="12.75" customHeight="1">
      <c r="A238" s="193" t="s">
        <v>1557</v>
      </c>
      <c r="B238" s="441" t="s">
        <v>929</v>
      </c>
      <c r="C238" s="195">
        <v>600</v>
      </c>
      <c r="D238" s="195">
        <v>0</v>
      </c>
      <c r="E238" s="425"/>
      <c r="F238" s="425"/>
      <c r="G238" s="461"/>
      <c r="H238" s="425"/>
      <c r="I238" s="425"/>
    </row>
    <row r="239" spans="1:9" ht="12.75" customHeight="1">
      <c r="A239" s="193">
        <v>5000</v>
      </c>
      <c r="B239" s="441" t="s">
        <v>1560</v>
      </c>
      <c r="C239" s="195">
        <v>600</v>
      </c>
      <c r="D239" s="195">
        <v>0</v>
      </c>
      <c r="E239" s="425"/>
      <c r="F239" s="425"/>
      <c r="G239" s="461"/>
      <c r="H239" s="425"/>
      <c r="I239" s="425"/>
    </row>
    <row r="240" spans="1:129" s="97" customFormat="1" ht="12.75" customHeight="1">
      <c r="A240" s="406"/>
      <c r="B240" s="192" t="s">
        <v>1209</v>
      </c>
      <c r="C240" s="243">
        <v>11473</v>
      </c>
      <c r="D240" s="243">
        <v>-3631</v>
      </c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6"/>
      <c r="AT240" s="176"/>
      <c r="AU240" s="176"/>
      <c r="AV240" s="176"/>
      <c r="AW240" s="176"/>
      <c r="AX240" s="176"/>
      <c r="AY240" s="176"/>
      <c r="AZ240" s="176"/>
      <c r="BA240" s="176"/>
      <c r="BB240" s="176"/>
      <c r="BC240" s="176"/>
      <c r="BD240" s="176"/>
      <c r="BE240" s="176"/>
      <c r="BF240" s="176"/>
      <c r="BG240" s="176"/>
      <c r="BH240" s="176"/>
      <c r="BI240" s="176"/>
      <c r="BJ240" s="176"/>
      <c r="BK240" s="176"/>
      <c r="BL240" s="176"/>
      <c r="BM240" s="176"/>
      <c r="BN240" s="176"/>
      <c r="BO240" s="176"/>
      <c r="BP240" s="176"/>
      <c r="BQ240" s="176"/>
      <c r="BR240" s="176"/>
      <c r="BS240" s="176"/>
      <c r="BT240" s="176"/>
      <c r="BU240" s="176"/>
      <c r="BV240" s="176"/>
      <c r="BW240" s="176"/>
      <c r="BX240" s="176"/>
      <c r="BY240" s="176"/>
      <c r="BZ240" s="176"/>
      <c r="CA240" s="176"/>
      <c r="CB240" s="176"/>
      <c r="CC240" s="176"/>
      <c r="CD240" s="176"/>
      <c r="CE240" s="176"/>
      <c r="CF240" s="176"/>
      <c r="CG240" s="176"/>
      <c r="CH240" s="176"/>
      <c r="CI240" s="176"/>
      <c r="CJ240" s="176"/>
      <c r="CK240" s="176"/>
      <c r="CL240" s="176"/>
      <c r="CM240" s="176"/>
      <c r="CN240" s="176"/>
      <c r="CO240" s="176"/>
      <c r="CP240" s="176"/>
      <c r="CQ240" s="176"/>
      <c r="CR240" s="176"/>
      <c r="CS240" s="176"/>
      <c r="CT240" s="176"/>
      <c r="CU240" s="176"/>
      <c r="CV240" s="176"/>
      <c r="CW240" s="176"/>
      <c r="CX240" s="176"/>
      <c r="CY240" s="176"/>
      <c r="CZ240" s="176"/>
      <c r="DA240" s="176"/>
      <c r="DB240" s="176"/>
      <c r="DC240" s="176"/>
      <c r="DD240" s="176"/>
      <c r="DE240" s="176"/>
      <c r="DF240" s="176"/>
      <c r="DG240" s="176"/>
      <c r="DH240" s="176"/>
      <c r="DI240" s="176"/>
      <c r="DJ240" s="176"/>
      <c r="DK240" s="176"/>
      <c r="DL240" s="176"/>
      <c r="DM240" s="176"/>
      <c r="DN240" s="176"/>
      <c r="DO240" s="176"/>
      <c r="DP240" s="176"/>
      <c r="DQ240" s="176"/>
      <c r="DR240" s="176"/>
      <c r="DS240" s="176"/>
      <c r="DT240" s="176"/>
      <c r="DU240" s="176"/>
      <c r="DV240" s="176"/>
      <c r="DW240" s="176"/>
      <c r="DX240" s="176"/>
      <c r="DY240" s="176"/>
    </row>
    <row r="241" spans="1:129" s="97" customFormat="1" ht="12.75" customHeight="1">
      <c r="A241" s="247"/>
      <c r="B241" s="192" t="s">
        <v>1210</v>
      </c>
      <c r="C241" s="243">
        <v>-11473</v>
      </c>
      <c r="D241" s="243">
        <v>3631</v>
      </c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6"/>
      <c r="AT241" s="176"/>
      <c r="AU241" s="176"/>
      <c r="AV241" s="176"/>
      <c r="AW241" s="176"/>
      <c r="AX241" s="176"/>
      <c r="AY241" s="176"/>
      <c r="AZ241" s="176"/>
      <c r="BA241" s="176"/>
      <c r="BB241" s="176"/>
      <c r="BC241" s="176"/>
      <c r="BD241" s="176"/>
      <c r="BE241" s="176"/>
      <c r="BF241" s="176"/>
      <c r="BG241" s="176"/>
      <c r="BH241" s="176"/>
      <c r="BI241" s="176"/>
      <c r="BJ241" s="176"/>
      <c r="BK241" s="176"/>
      <c r="BL241" s="176"/>
      <c r="BM241" s="176"/>
      <c r="BN241" s="176"/>
      <c r="BO241" s="176"/>
      <c r="BP241" s="176"/>
      <c r="BQ241" s="176"/>
      <c r="BR241" s="176"/>
      <c r="BS241" s="176"/>
      <c r="BT241" s="176"/>
      <c r="BU241" s="176"/>
      <c r="BV241" s="176"/>
      <c r="BW241" s="176"/>
      <c r="BX241" s="176"/>
      <c r="BY241" s="176"/>
      <c r="BZ241" s="176"/>
      <c r="CA241" s="176"/>
      <c r="CB241" s="176"/>
      <c r="CC241" s="176"/>
      <c r="CD241" s="176"/>
      <c r="CE241" s="176"/>
      <c r="CF241" s="176"/>
      <c r="CG241" s="176"/>
      <c r="CH241" s="176"/>
      <c r="CI241" s="176"/>
      <c r="CJ241" s="176"/>
      <c r="CK241" s="176"/>
      <c r="CL241" s="176"/>
      <c r="CM241" s="176"/>
      <c r="CN241" s="176"/>
      <c r="CO241" s="176"/>
      <c r="CP241" s="176"/>
      <c r="CQ241" s="176"/>
      <c r="CR241" s="176"/>
      <c r="CS241" s="176"/>
      <c r="CT241" s="176"/>
      <c r="CU241" s="176"/>
      <c r="CV241" s="176"/>
      <c r="CW241" s="176"/>
      <c r="CX241" s="176"/>
      <c r="CY241" s="176"/>
      <c r="CZ241" s="176"/>
      <c r="DA241" s="176"/>
      <c r="DB241" s="176"/>
      <c r="DC241" s="176"/>
      <c r="DD241" s="176"/>
      <c r="DE241" s="176"/>
      <c r="DF241" s="176"/>
      <c r="DG241" s="176"/>
      <c r="DH241" s="176"/>
      <c r="DI241" s="176"/>
      <c r="DJ241" s="176"/>
      <c r="DK241" s="176"/>
      <c r="DL241" s="176"/>
      <c r="DM241" s="176"/>
      <c r="DN241" s="176"/>
      <c r="DO241" s="176"/>
      <c r="DP241" s="176"/>
      <c r="DQ241" s="176"/>
      <c r="DR241" s="176"/>
      <c r="DS241" s="176"/>
      <c r="DT241" s="176"/>
      <c r="DU241" s="176"/>
      <c r="DV241" s="176"/>
      <c r="DW241" s="176"/>
      <c r="DX241" s="176"/>
      <c r="DY241" s="176"/>
    </row>
    <row r="242" spans="1:129" s="97" customFormat="1" ht="12.75" customHeight="1">
      <c r="A242" s="258" t="s">
        <v>907</v>
      </c>
      <c r="B242" s="259" t="s">
        <v>1623</v>
      </c>
      <c r="C242" s="365">
        <v>-11473</v>
      </c>
      <c r="D242" s="365">
        <v>3631</v>
      </c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6"/>
      <c r="AT242" s="176"/>
      <c r="AU242" s="176"/>
      <c r="AV242" s="176"/>
      <c r="AW242" s="176"/>
      <c r="AX242" s="176"/>
      <c r="AY242" s="176"/>
      <c r="AZ242" s="176"/>
      <c r="BA242" s="176"/>
      <c r="BB242" s="176"/>
      <c r="BC242" s="176"/>
      <c r="BD242" s="176"/>
      <c r="BE242" s="176"/>
      <c r="BF242" s="176"/>
      <c r="BG242" s="176"/>
      <c r="BH242" s="176"/>
      <c r="BI242" s="176"/>
      <c r="BJ242" s="176"/>
      <c r="BK242" s="176"/>
      <c r="BL242" s="176"/>
      <c r="BM242" s="176"/>
      <c r="BN242" s="176"/>
      <c r="BO242" s="176"/>
      <c r="BP242" s="176"/>
      <c r="BQ242" s="176"/>
      <c r="BR242" s="176"/>
      <c r="BS242" s="176"/>
      <c r="BT242" s="176"/>
      <c r="BU242" s="176"/>
      <c r="BV242" s="176"/>
      <c r="BW242" s="176"/>
      <c r="BX242" s="176"/>
      <c r="BY242" s="176"/>
      <c r="BZ242" s="176"/>
      <c r="CA242" s="176"/>
      <c r="CB242" s="176"/>
      <c r="CC242" s="176"/>
      <c r="CD242" s="176"/>
      <c r="CE242" s="176"/>
      <c r="CF242" s="176"/>
      <c r="CG242" s="176"/>
      <c r="CH242" s="176"/>
      <c r="CI242" s="176"/>
      <c r="CJ242" s="176"/>
      <c r="CK242" s="176"/>
      <c r="CL242" s="176"/>
      <c r="CM242" s="176"/>
      <c r="CN242" s="176"/>
      <c r="CO242" s="176"/>
      <c r="CP242" s="176"/>
      <c r="CQ242" s="176"/>
      <c r="CR242" s="176"/>
      <c r="CS242" s="176"/>
      <c r="CT242" s="176"/>
      <c r="CU242" s="176"/>
      <c r="CV242" s="176"/>
      <c r="CW242" s="176"/>
      <c r="CX242" s="176"/>
      <c r="CY242" s="176"/>
      <c r="CZ242" s="176"/>
      <c r="DA242" s="176"/>
      <c r="DB242" s="176"/>
      <c r="DC242" s="176"/>
      <c r="DD242" s="176"/>
      <c r="DE242" s="176"/>
      <c r="DF242" s="176"/>
      <c r="DG242" s="176"/>
      <c r="DH242" s="176"/>
      <c r="DI242" s="176"/>
      <c r="DJ242" s="176"/>
      <c r="DK242" s="176"/>
      <c r="DL242" s="176"/>
      <c r="DM242" s="176"/>
      <c r="DN242" s="176"/>
      <c r="DO242" s="176"/>
      <c r="DP242" s="176"/>
      <c r="DQ242" s="176"/>
      <c r="DR242" s="176"/>
      <c r="DS242" s="176"/>
      <c r="DT242" s="176"/>
      <c r="DU242" s="176"/>
      <c r="DV242" s="176"/>
      <c r="DW242" s="176"/>
      <c r="DX242" s="176"/>
      <c r="DY242" s="176"/>
    </row>
    <row r="243" spans="1:9" ht="15" customHeight="1">
      <c r="A243" s="436"/>
      <c r="B243" s="458" t="s">
        <v>941</v>
      </c>
      <c r="C243" s="455"/>
      <c r="D243" s="455"/>
      <c r="E243" s="425"/>
      <c r="F243" s="425"/>
      <c r="G243" s="461"/>
      <c r="H243" s="425"/>
      <c r="I243" s="425"/>
    </row>
    <row r="244" spans="1:9" ht="12.75" customHeight="1">
      <c r="A244" s="436"/>
      <c r="B244" s="459" t="s">
        <v>921</v>
      </c>
      <c r="C244" s="455">
        <v>308030</v>
      </c>
      <c r="D244" s="455">
        <v>154569</v>
      </c>
      <c r="E244" s="425"/>
      <c r="F244" s="425"/>
      <c r="G244" s="461"/>
      <c r="H244" s="425"/>
      <c r="I244" s="425"/>
    </row>
    <row r="245" spans="1:9" ht="25.5" customHeight="1">
      <c r="A245" s="436"/>
      <c r="B245" s="441" t="s">
        <v>922</v>
      </c>
      <c r="C245" s="195">
        <v>306342</v>
      </c>
      <c r="D245" s="195">
        <v>154569</v>
      </c>
      <c r="E245" s="425"/>
      <c r="F245" s="425"/>
      <c r="G245" s="461"/>
      <c r="H245" s="425"/>
      <c r="I245" s="425"/>
    </row>
    <row r="246" spans="1:9" ht="12.75" customHeight="1">
      <c r="A246" s="436"/>
      <c r="B246" s="261" t="s">
        <v>911</v>
      </c>
      <c r="C246" s="195">
        <v>1688</v>
      </c>
      <c r="D246" s="195">
        <v>0</v>
      </c>
      <c r="E246" s="425"/>
      <c r="F246" s="425"/>
      <c r="G246" s="461"/>
      <c r="H246" s="425"/>
      <c r="I246" s="425"/>
    </row>
    <row r="247" spans="1:9" ht="12.75" customHeight="1">
      <c r="A247" s="436"/>
      <c r="B247" s="459" t="s">
        <v>1602</v>
      </c>
      <c r="C247" s="455">
        <v>399738</v>
      </c>
      <c r="D247" s="455">
        <v>155653</v>
      </c>
      <c r="E247" s="460"/>
      <c r="F247" s="460"/>
      <c r="G247" s="462"/>
      <c r="H247" s="460"/>
      <c r="I247" s="460"/>
    </row>
    <row r="248" spans="1:9" ht="12.75" customHeight="1">
      <c r="A248" s="247" t="s">
        <v>1516</v>
      </c>
      <c r="B248" s="441" t="s">
        <v>923</v>
      </c>
      <c r="C248" s="195">
        <v>390891</v>
      </c>
      <c r="D248" s="195">
        <v>154333</v>
      </c>
      <c r="E248" s="460"/>
      <c r="F248" s="460"/>
      <c r="G248" s="462"/>
      <c r="H248" s="460"/>
      <c r="I248" s="460"/>
    </row>
    <row r="249" spans="1:9" ht="12.75" customHeight="1">
      <c r="A249" s="193" t="s">
        <v>1518</v>
      </c>
      <c r="B249" s="441" t="s">
        <v>924</v>
      </c>
      <c r="C249" s="195">
        <v>383670</v>
      </c>
      <c r="D249" s="195">
        <v>150283</v>
      </c>
      <c r="E249" s="425"/>
      <c r="F249" s="425"/>
      <c r="G249" s="461"/>
      <c r="H249" s="425"/>
      <c r="I249" s="425"/>
    </row>
    <row r="250" spans="1:129" s="97" customFormat="1" ht="12.75" customHeight="1">
      <c r="A250" s="193">
        <v>1000</v>
      </c>
      <c r="B250" s="255" t="s">
        <v>914</v>
      </c>
      <c r="C250" s="365">
        <v>90479</v>
      </c>
      <c r="D250" s="365">
        <v>29637</v>
      </c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6"/>
      <c r="AL250" s="176"/>
      <c r="AM250" s="176"/>
      <c r="AN250" s="176"/>
      <c r="AO250" s="176"/>
      <c r="AP250" s="176"/>
      <c r="AQ250" s="176"/>
      <c r="AR250" s="176"/>
      <c r="AS250" s="176"/>
      <c r="AT250" s="176"/>
      <c r="AU250" s="176"/>
      <c r="AV250" s="176"/>
      <c r="AW250" s="176"/>
      <c r="AX250" s="176"/>
      <c r="AY250" s="176"/>
      <c r="AZ250" s="176"/>
      <c r="BA250" s="176"/>
      <c r="BB250" s="176"/>
      <c r="BC250" s="176"/>
      <c r="BD250" s="176"/>
      <c r="BE250" s="176"/>
      <c r="BF250" s="176"/>
      <c r="BG250" s="176"/>
      <c r="BH250" s="176"/>
      <c r="BI250" s="176"/>
      <c r="BJ250" s="176"/>
      <c r="BK250" s="176"/>
      <c r="BL250" s="176"/>
      <c r="BM250" s="176"/>
      <c r="BN250" s="176"/>
      <c r="BO250" s="176"/>
      <c r="BP250" s="176"/>
      <c r="BQ250" s="176"/>
      <c r="BR250" s="176"/>
      <c r="BS250" s="176"/>
      <c r="BT250" s="176"/>
      <c r="BU250" s="176"/>
      <c r="BV250" s="176"/>
      <c r="BW250" s="176"/>
      <c r="BX250" s="176"/>
      <c r="BY250" s="176"/>
      <c r="BZ250" s="176"/>
      <c r="CA250" s="176"/>
      <c r="CB250" s="176"/>
      <c r="CC250" s="176"/>
      <c r="CD250" s="176"/>
      <c r="CE250" s="176"/>
      <c r="CF250" s="176"/>
      <c r="CG250" s="176"/>
      <c r="CH250" s="176"/>
      <c r="CI250" s="176"/>
      <c r="CJ250" s="176"/>
      <c r="CK250" s="176"/>
      <c r="CL250" s="176"/>
      <c r="CM250" s="176"/>
      <c r="CN250" s="176"/>
      <c r="CO250" s="176"/>
      <c r="CP250" s="176"/>
      <c r="CQ250" s="176"/>
      <c r="CR250" s="176"/>
      <c r="CS250" s="176"/>
      <c r="CT250" s="176"/>
      <c r="CU250" s="176"/>
      <c r="CV250" s="176"/>
      <c r="CW250" s="176"/>
      <c r="CX250" s="176"/>
      <c r="CY250" s="176"/>
      <c r="CZ250" s="176"/>
      <c r="DA250" s="176"/>
      <c r="DB250" s="176"/>
      <c r="DC250" s="176"/>
      <c r="DD250" s="176"/>
      <c r="DE250" s="176"/>
      <c r="DF250" s="176"/>
      <c r="DG250" s="176"/>
      <c r="DH250" s="176"/>
      <c r="DI250" s="176"/>
      <c r="DJ250" s="176"/>
      <c r="DK250" s="176"/>
      <c r="DL250" s="176"/>
      <c r="DM250" s="176"/>
      <c r="DN250" s="176"/>
      <c r="DO250" s="176"/>
      <c r="DP250" s="176"/>
      <c r="DQ250" s="176"/>
      <c r="DR250" s="176"/>
      <c r="DS250" s="176"/>
      <c r="DT250" s="176"/>
      <c r="DU250" s="176"/>
      <c r="DV250" s="176"/>
      <c r="DW250" s="176"/>
      <c r="DX250" s="176"/>
      <c r="DY250" s="176"/>
    </row>
    <row r="251" spans="1:9" ht="12.75" customHeight="1">
      <c r="A251" s="154">
        <v>1100</v>
      </c>
      <c r="B251" s="441" t="s">
        <v>932</v>
      </c>
      <c r="C251" s="195">
        <v>85256</v>
      </c>
      <c r="D251" s="195">
        <v>28107</v>
      </c>
      <c r="E251" s="425"/>
      <c r="F251" s="425"/>
      <c r="G251" s="461"/>
      <c r="H251" s="425"/>
      <c r="I251" s="425"/>
    </row>
    <row r="252" spans="1:9" ht="25.5" customHeight="1">
      <c r="A252" s="154">
        <v>1200</v>
      </c>
      <c r="B252" s="441" t="s">
        <v>905</v>
      </c>
      <c r="C252" s="195">
        <v>5223</v>
      </c>
      <c r="D252" s="195">
        <v>1530</v>
      </c>
      <c r="E252" s="425"/>
      <c r="F252" s="425"/>
      <c r="G252" s="461"/>
      <c r="H252" s="425"/>
      <c r="I252" s="425"/>
    </row>
    <row r="253" spans="1:9" ht="12.75" customHeight="1">
      <c r="A253" s="193">
        <v>2000</v>
      </c>
      <c r="B253" s="441" t="s">
        <v>925</v>
      </c>
      <c r="C253" s="195">
        <v>293191</v>
      </c>
      <c r="D253" s="195">
        <v>120646</v>
      </c>
      <c r="E253" s="425"/>
      <c r="F253" s="425"/>
      <c r="G253" s="461"/>
      <c r="H253" s="425"/>
      <c r="I253" s="425"/>
    </row>
    <row r="254" spans="1:9" ht="12.75" customHeight="1">
      <c r="A254" s="247" t="s">
        <v>1537</v>
      </c>
      <c r="B254" s="441" t="s">
        <v>1538</v>
      </c>
      <c r="C254" s="195">
        <v>7221</v>
      </c>
      <c r="D254" s="195">
        <v>4050</v>
      </c>
      <c r="E254" s="425"/>
      <c r="F254" s="425"/>
      <c r="G254" s="461"/>
      <c r="H254" s="425"/>
      <c r="I254" s="425"/>
    </row>
    <row r="255" spans="1:9" ht="12.75" customHeight="1">
      <c r="A255" s="193">
        <v>3000</v>
      </c>
      <c r="B255" s="441" t="s">
        <v>939</v>
      </c>
      <c r="C255" s="195">
        <v>2957</v>
      </c>
      <c r="D255" s="195">
        <v>2957</v>
      </c>
      <c r="E255" s="425"/>
      <c r="F255" s="425"/>
      <c r="G255" s="461"/>
      <c r="H255" s="425"/>
      <c r="I255" s="425"/>
    </row>
    <row r="256" spans="1:9" ht="12.75" customHeight="1">
      <c r="A256" s="193">
        <v>6000</v>
      </c>
      <c r="B256" s="441" t="s">
        <v>934</v>
      </c>
      <c r="C256" s="195">
        <v>4264</v>
      </c>
      <c r="D256" s="195">
        <v>1093</v>
      </c>
      <c r="E256" s="425"/>
      <c r="F256" s="425"/>
      <c r="G256" s="461"/>
      <c r="H256" s="425"/>
      <c r="I256" s="425"/>
    </row>
    <row r="257" spans="1:9" ht="12.75" customHeight="1">
      <c r="A257" s="193" t="s">
        <v>1557</v>
      </c>
      <c r="B257" s="441" t="s">
        <v>929</v>
      </c>
      <c r="C257" s="195">
        <v>8847</v>
      </c>
      <c r="D257" s="195">
        <v>1320</v>
      </c>
      <c r="E257" s="425"/>
      <c r="F257" s="425"/>
      <c r="G257" s="461"/>
      <c r="H257" s="425"/>
      <c r="I257" s="425"/>
    </row>
    <row r="258" spans="1:9" ht="12.75" customHeight="1">
      <c r="A258" s="193">
        <v>5000</v>
      </c>
      <c r="B258" s="441" t="s">
        <v>1560</v>
      </c>
      <c r="C258" s="195">
        <v>8847</v>
      </c>
      <c r="D258" s="195">
        <v>1320</v>
      </c>
      <c r="E258" s="425"/>
      <c r="F258" s="425"/>
      <c r="G258" s="461"/>
      <c r="H258" s="425"/>
      <c r="I258" s="425"/>
    </row>
    <row r="259" spans="1:129" s="97" customFormat="1" ht="12.75" customHeight="1">
      <c r="A259" s="406"/>
      <c r="B259" s="192" t="s">
        <v>1209</v>
      </c>
      <c r="C259" s="243">
        <v>-91708</v>
      </c>
      <c r="D259" s="243">
        <v>-1084</v>
      </c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  <c r="AN259" s="176"/>
      <c r="AO259" s="176"/>
      <c r="AP259" s="176"/>
      <c r="AQ259" s="176"/>
      <c r="AR259" s="176"/>
      <c r="AS259" s="176"/>
      <c r="AT259" s="176"/>
      <c r="AU259" s="176"/>
      <c r="AV259" s="176"/>
      <c r="AW259" s="176"/>
      <c r="AX259" s="176"/>
      <c r="AY259" s="176"/>
      <c r="AZ259" s="176"/>
      <c r="BA259" s="176"/>
      <c r="BB259" s="176"/>
      <c r="BC259" s="176"/>
      <c r="BD259" s="176"/>
      <c r="BE259" s="176"/>
      <c r="BF259" s="176"/>
      <c r="BG259" s="176"/>
      <c r="BH259" s="176"/>
      <c r="BI259" s="176"/>
      <c r="BJ259" s="176"/>
      <c r="BK259" s="176"/>
      <c r="BL259" s="176"/>
      <c r="BM259" s="176"/>
      <c r="BN259" s="176"/>
      <c r="BO259" s="176"/>
      <c r="BP259" s="176"/>
      <c r="BQ259" s="176"/>
      <c r="BR259" s="176"/>
      <c r="BS259" s="176"/>
      <c r="BT259" s="176"/>
      <c r="BU259" s="176"/>
      <c r="BV259" s="176"/>
      <c r="BW259" s="176"/>
      <c r="BX259" s="176"/>
      <c r="BY259" s="176"/>
      <c r="BZ259" s="176"/>
      <c r="CA259" s="176"/>
      <c r="CB259" s="176"/>
      <c r="CC259" s="176"/>
      <c r="CD259" s="176"/>
      <c r="CE259" s="176"/>
      <c r="CF259" s="176"/>
      <c r="CG259" s="176"/>
      <c r="CH259" s="176"/>
      <c r="CI259" s="176"/>
      <c r="CJ259" s="176"/>
      <c r="CK259" s="176"/>
      <c r="CL259" s="176"/>
      <c r="CM259" s="176"/>
      <c r="CN259" s="176"/>
      <c r="CO259" s="176"/>
      <c r="CP259" s="176"/>
      <c r="CQ259" s="176"/>
      <c r="CR259" s="176"/>
      <c r="CS259" s="176"/>
      <c r="CT259" s="176"/>
      <c r="CU259" s="176"/>
      <c r="CV259" s="176"/>
      <c r="CW259" s="176"/>
      <c r="CX259" s="176"/>
      <c r="CY259" s="176"/>
      <c r="CZ259" s="176"/>
      <c r="DA259" s="176"/>
      <c r="DB259" s="176"/>
      <c r="DC259" s="176"/>
      <c r="DD259" s="176"/>
      <c r="DE259" s="176"/>
      <c r="DF259" s="176"/>
      <c r="DG259" s="176"/>
      <c r="DH259" s="176"/>
      <c r="DI259" s="176"/>
      <c r="DJ259" s="176"/>
      <c r="DK259" s="176"/>
      <c r="DL259" s="176"/>
      <c r="DM259" s="176"/>
      <c r="DN259" s="176"/>
      <c r="DO259" s="176"/>
      <c r="DP259" s="176"/>
      <c r="DQ259" s="176"/>
      <c r="DR259" s="176"/>
      <c r="DS259" s="176"/>
      <c r="DT259" s="176"/>
      <c r="DU259" s="176"/>
      <c r="DV259" s="176"/>
      <c r="DW259" s="176"/>
      <c r="DX259" s="176"/>
      <c r="DY259" s="176"/>
    </row>
    <row r="260" spans="1:129" s="97" customFormat="1" ht="12.75" customHeight="1">
      <c r="A260" s="247"/>
      <c r="B260" s="192" t="s">
        <v>1210</v>
      </c>
      <c r="C260" s="243">
        <v>91708</v>
      </c>
      <c r="D260" s="243">
        <v>1084</v>
      </c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6"/>
      <c r="AT260" s="176"/>
      <c r="AU260" s="176"/>
      <c r="AV260" s="176"/>
      <c r="AW260" s="176"/>
      <c r="AX260" s="176"/>
      <c r="AY260" s="176"/>
      <c r="AZ260" s="176"/>
      <c r="BA260" s="176"/>
      <c r="BB260" s="176"/>
      <c r="BC260" s="176"/>
      <c r="BD260" s="176"/>
      <c r="BE260" s="176"/>
      <c r="BF260" s="176"/>
      <c r="BG260" s="176"/>
      <c r="BH260" s="176"/>
      <c r="BI260" s="176"/>
      <c r="BJ260" s="176"/>
      <c r="BK260" s="176"/>
      <c r="BL260" s="176"/>
      <c r="BM260" s="176"/>
      <c r="BN260" s="176"/>
      <c r="BO260" s="176"/>
      <c r="BP260" s="176"/>
      <c r="BQ260" s="176"/>
      <c r="BR260" s="176"/>
      <c r="BS260" s="176"/>
      <c r="BT260" s="176"/>
      <c r="BU260" s="176"/>
      <c r="BV260" s="176"/>
      <c r="BW260" s="176"/>
      <c r="BX260" s="176"/>
      <c r="BY260" s="176"/>
      <c r="BZ260" s="176"/>
      <c r="CA260" s="176"/>
      <c r="CB260" s="176"/>
      <c r="CC260" s="176"/>
      <c r="CD260" s="176"/>
      <c r="CE260" s="176"/>
      <c r="CF260" s="176"/>
      <c r="CG260" s="176"/>
      <c r="CH260" s="176"/>
      <c r="CI260" s="176"/>
      <c r="CJ260" s="176"/>
      <c r="CK260" s="176"/>
      <c r="CL260" s="176"/>
      <c r="CM260" s="176"/>
      <c r="CN260" s="176"/>
      <c r="CO260" s="176"/>
      <c r="CP260" s="176"/>
      <c r="CQ260" s="176"/>
      <c r="CR260" s="176"/>
      <c r="CS260" s="176"/>
      <c r="CT260" s="176"/>
      <c r="CU260" s="176"/>
      <c r="CV260" s="176"/>
      <c r="CW260" s="176"/>
      <c r="CX260" s="176"/>
      <c r="CY260" s="176"/>
      <c r="CZ260" s="176"/>
      <c r="DA260" s="176"/>
      <c r="DB260" s="176"/>
      <c r="DC260" s="176"/>
      <c r="DD260" s="176"/>
      <c r="DE260" s="176"/>
      <c r="DF260" s="176"/>
      <c r="DG260" s="176"/>
      <c r="DH260" s="176"/>
      <c r="DI260" s="176"/>
      <c r="DJ260" s="176"/>
      <c r="DK260" s="176"/>
      <c r="DL260" s="176"/>
      <c r="DM260" s="176"/>
      <c r="DN260" s="176"/>
      <c r="DO260" s="176"/>
      <c r="DP260" s="176"/>
      <c r="DQ260" s="176"/>
      <c r="DR260" s="176"/>
      <c r="DS260" s="176"/>
      <c r="DT260" s="176"/>
      <c r="DU260" s="176"/>
      <c r="DV260" s="176"/>
      <c r="DW260" s="176"/>
      <c r="DX260" s="176"/>
      <c r="DY260" s="176"/>
    </row>
    <row r="261" spans="1:129" s="97" customFormat="1" ht="12.75" customHeight="1">
      <c r="A261" s="258" t="s">
        <v>907</v>
      </c>
      <c r="B261" s="259" t="s">
        <v>1623</v>
      </c>
      <c r="C261" s="365">
        <v>91708</v>
      </c>
      <c r="D261" s="365">
        <v>1084</v>
      </c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76"/>
      <c r="AJ261" s="176"/>
      <c r="AK261" s="176"/>
      <c r="AL261" s="176"/>
      <c r="AM261" s="176"/>
      <c r="AN261" s="176"/>
      <c r="AO261" s="176"/>
      <c r="AP261" s="176"/>
      <c r="AQ261" s="176"/>
      <c r="AR261" s="176"/>
      <c r="AS261" s="176"/>
      <c r="AT261" s="176"/>
      <c r="AU261" s="176"/>
      <c r="AV261" s="176"/>
      <c r="AW261" s="176"/>
      <c r="AX261" s="176"/>
      <c r="AY261" s="176"/>
      <c r="AZ261" s="176"/>
      <c r="BA261" s="176"/>
      <c r="BB261" s="176"/>
      <c r="BC261" s="176"/>
      <c r="BD261" s="176"/>
      <c r="BE261" s="176"/>
      <c r="BF261" s="176"/>
      <c r="BG261" s="176"/>
      <c r="BH261" s="176"/>
      <c r="BI261" s="176"/>
      <c r="BJ261" s="176"/>
      <c r="BK261" s="176"/>
      <c r="BL261" s="176"/>
      <c r="BM261" s="176"/>
      <c r="BN261" s="176"/>
      <c r="BO261" s="176"/>
      <c r="BP261" s="176"/>
      <c r="BQ261" s="176"/>
      <c r="BR261" s="176"/>
      <c r="BS261" s="176"/>
      <c r="BT261" s="176"/>
      <c r="BU261" s="176"/>
      <c r="BV261" s="176"/>
      <c r="BW261" s="176"/>
      <c r="BX261" s="176"/>
      <c r="BY261" s="176"/>
      <c r="BZ261" s="176"/>
      <c r="CA261" s="176"/>
      <c r="CB261" s="176"/>
      <c r="CC261" s="176"/>
      <c r="CD261" s="176"/>
      <c r="CE261" s="176"/>
      <c r="CF261" s="176"/>
      <c r="CG261" s="176"/>
      <c r="CH261" s="176"/>
      <c r="CI261" s="176"/>
      <c r="CJ261" s="176"/>
      <c r="CK261" s="176"/>
      <c r="CL261" s="176"/>
      <c r="CM261" s="176"/>
      <c r="CN261" s="176"/>
      <c r="CO261" s="176"/>
      <c r="CP261" s="176"/>
      <c r="CQ261" s="176"/>
      <c r="CR261" s="176"/>
      <c r="CS261" s="176"/>
      <c r="CT261" s="176"/>
      <c r="CU261" s="176"/>
      <c r="CV261" s="176"/>
      <c r="CW261" s="176"/>
      <c r="CX261" s="176"/>
      <c r="CY261" s="176"/>
      <c r="CZ261" s="176"/>
      <c r="DA261" s="176"/>
      <c r="DB261" s="176"/>
      <c r="DC261" s="176"/>
      <c r="DD261" s="176"/>
      <c r="DE261" s="176"/>
      <c r="DF261" s="176"/>
      <c r="DG261" s="176"/>
      <c r="DH261" s="176"/>
      <c r="DI261" s="176"/>
      <c r="DJ261" s="176"/>
      <c r="DK261" s="176"/>
      <c r="DL261" s="176"/>
      <c r="DM261" s="176"/>
      <c r="DN261" s="176"/>
      <c r="DO261" s="176"/>
      <c r="DP261" s="176"/>
      <c r="DQ261" s="176"/>
      <c r="DR261" s="176"/>
      <c r="DS261" s="176"/>
      <c r="DT261" s="176"/>
      <c r="DU261" s="176"/>
      <c r="DV261" s="176"/>
      <c r="DW261" s="176"/>
      <c r="DX261" s="176"/>
      <c r="DY261" s="176"/>
    </row>
    <row r="262" spans="1:9" ht="15" customHeight="1">
      <c r="A262" s="436"/>
      <c r="B262" s="458" t="s">
        <v>942</v>
      </c>
      <c r="C262" s="455"/>
      <c r="D262" s="455"/>
      <c r="E262" s="425"/>
      <c r="F262" s="425"/>
      <c r="G262" s="461"/>
      <c r="H262" s="425"/>
      <c r="I262" s="425"/>
    </row>
    <row r="263" spans="1:9" ht="12.75" customHeight="1">
      <c r="A263" s="436"/>
      <c r="B263" s="459" t="s">
        <v>921</v>
      </c>
      <c r="C263" s="455">
        <v>18774</v>
      </c>
      <c r="D263" s="455">
        <v>-435</v>
      </c>
      <c r="E263" s="425"/>
      <c r="F263" s="425"/>
      <c r="G263" s="461"/>
      <c r="H263" s="425"/>
      <c r="I263" s="425"/>
    </row>
    <row r="264" spans="1:9" ht="25.5" customHeight="1">
      <c r="A264" s="436"/>
      <c r="B264" s="441" t="s">
        <v>922</v>
      </c>
      <c r="C264" s="195">
        <v>18774</v>
      </c>
      <c r="D264" s="195">
        <v>-435</v>
      </c>
      <c r="E264" s="460"/>
      <c r="F264" s="460"/>
      <c r="G264" s="462"/>
      <c r="H264" s="460"/>
      <c r="I264" s="460"/>
    </row>
    <row r="265" spans="1:9" ht="12.75" customHeight="1">
      <c r="A265" s="436"/>
      <c r="B265" s="459" t="s">
        <v>1602</v>
      </c>
      <c r="C265" s="455">
        <v>118974</v>
      </c>
      <c r="D265" s="455">
        <v>12295</v>
      </c>
      <c r="E265" s="460"/>
      <c r="F265" s="460"/>
      <c r="G265" s="462"/>
      <c r="H265" s="460"/>
      <c r="I265" s="460"/>
    </row>
    <row r="266" spans="1:9" ht="12.75" customHeight="1">
      <c r="A266" s="247" t="s">
        <v>1516</v>
      </c>
      <c r="B266" s="441" t="s">
        <v>923</v>
      </c>
      <c r="C266" s="195">
        <v>115830</v>
      </c>
      <c r="D266" s="195">
        <v>12295</v>
      </c>
      <c r="E266" s="425"/>
      <c r="F266" s="425"/>
      <c r="G266" s="461"/>
      <c r="H266" s="425"/>
      <c r="I266" s="425"/>
    </row>
    <row r="267" spans="1:9" ht="12.75" customHeight="1">
      <c r="A267" s="193" t="s">
        <v>1518</v>
      </c>
      <c r="B267" s="441" t="s">
        <v>924</v>
      </c>
      <c r="C267" s="195">
        <v>115830</v>
      </c>
      <c r="D267" s="195">
        <v>12295</v>
      </c>
      <c r="E267" s="425"/>
      <c r="F267" s="425"/>
      <c r="G267" s="461"/>
      <c r="H267" s="425"/>
      <c r="I267" s="425"/>
    </row>
    <row r="268" spans="1:129" s="97" customFormat="1" ht="12.75" customHeight="1">
      <c r="A268" s="193">
        <v>1000</v>
      </c>
      <c r="B268" s="255" t="s">
        <v>914</v>
      </c>
      <c r="C268" s="365">
        <v>9075</v>
      </c>
      <c r="D268" s="365">
        <v>5588</v>
      </c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  <c r="AF268" s="176"/>
      <c r="AG268" s="176"/>
      <c r="AH268" s="176"/>
      <c r="AI268" s="176"/>
      <c r="AJ268" s="176"/>
      <c r="AK268" s="176"/>
      <c r="AL268" s="176"/>
      <c r="AM268" s="176"/>
      <c r="AN268" s="176"/>
      <c r="AO268" s="176"/>
      <c r="AP268" s="176"/>
      <c r="AQ268" s="176"/>
      <c r="AR268" s="176"/>
      <c r="AS268" s="176"/>
      <c r="AT268" s="176"/>
      <c r="AU268" s="176"/>
      <c r="AV268" s="176"/>
      <c r="AW268" s="176"/>
      <c r="AX268" s="176"/>
      <c r="AY268" s="176"/>
      <c r="AZ268" s="176"/>
      <c r="BA268" s="176"/>
      <c r="BB268" s="176"/>
      <c r="BC268" s="176"/>
      <c r="BD268" s="176"/>
      <c r="BE268" s="176"/>
      <c r="BF268" s="176"/>
      <c r="BG268" s="176"/>
      <c r="BH268" s="176"/>
      <c r="BI268" s="176"/>
      <c r="BJ268" s="176"/>
      <c r="BK268" s="176"/>
      <c r="BL268" s="176"/>
      <c r="BM268" s="176"/>
      <c r="BN268" s="176"/>
      <c r="BO268" s="176"/>
      <c r="BP268" s="176"/>
      <c r="BQ268" s="176"/>
      <c r="BR268" s="176"/>
      <c r="BS268" s="176"/>
      <c r="BT268" s="176"/>
      <c r="BU268" s="176"/>
      <c r="BV268" s="176"/>
      <c r="BW268" s="176"/>
      <c r="BX268" s="176"/>
      <c r="BY268" s="176"/>
      <c r="BZ268" s="176"/>
      <c r="CA268" s="176"/>
      <c r="CB268" s="176"/>
      <c r="CC268" s="176"/>
      <c r="CD268" s="176"/>
      <c r="CE268" s="176"/>
      <c r="CF268" s="176"/>
      <c r="CG268" s="176"/>
      <c r="CH268" s="176"/>
      <c r="CI268" s="176"/>
      <c r="CJ268" s="176"/>
      <c r="CK268" s="176"/>
      <c r="CL268" s="176"/>
      <c r="CM268" s="176"/>
      <c r="CN268" s="176"/>
      <c r="CO268" s="176"/>
      <c r="CP268" s="176"/>
      <c r="CQ268" s="176"/>
      <c r="CR268" s="176"/>
      <c r="CS268" s="176"/>
      <c r="CT268" s="176"/>
      <c r="CU268" s="176"/>
      <c r="CV268" s="176"/>
      <c r="CW268" s="176"/>
      <c r="CX268" s="176"/>
      <c r="CY268" s="176"/>
      <c r="CZ268" s="176"/>
      <c r="DA268" s="176"/>
      <c r="DB268" s="176"/>
      <c r="DC268" s="176"/>
      <c r="DD268" s="176"/>
      <c r="DE268" s="176"/>
      <c r="DF268" s="176"/>
      <c r="DG268" s="176"/>
      <c r="DH268" s="176"/>
      <c r="DI268" s="176"/>
      <c r="DJ268" s="176"/>
      <c r="DK268" s="176"/>
      <c r="DL268" s="176"/>
      <c r="DM268" s="176"/>
      <c r="DN268" s="176"/>
      <c r="DO268" s="176"/>
      <c r="DP268" s="176"/>
      <c r="DQ268" s="176"/>
      <c r="DR268" s="176"/>
      <c r="DS268" s="176"/>
      <c r="DT268" s="176"/>
      <c r="DU268" s="176"/>
      <c r="DV268" s="176"/>
      <c r="DW268" s="176"/>
      <c r="DX268" s="176"/>
      <c r="DY268" s="176"/>
    </row>
    <row r="269" spans="1:9" ht="12.75" customHeight="1">
      <c r="A269" s="154">
        <v>1100</v>
      </c>
      <c r="B269" s="441" t="s">
        <v>932</v>
      </c>
      <c r="C269" s="195">
        <v>7248</v>
      </c>
      <c r="D269" s="195">
        <v>4403</v>
      </c>
      <c r="E269" s="425"/>
      <c r="F269" s="425"/>
      <c r="G269" s="461"/>
      <c r="H269" s="425"/>
      <c r="I269" s="425"/>
    </row>
    <row r="270" spans="1:9" ht="25.5" customHeight="1">
      <c r="A270" s="154">
        <v>1200</v>
      </c>
      <c r="B270" s="441" t="s">
        <v>905</v>
      </c>
      <c r="C270" s="195">
        <v>1827</v>
      </c>
      <c r="D270" s="195">
        <v>1185</v>
      </c>
      <c r="E270" s="425"/>
      <c r="F270" s="425"/>
      <c r="G270" s="461"/>
      <c r="H270" s="425"/>
      <c r="I270" s="425"/>
    </row>
    <row r="271" spans="1:9" ht="12.75" customHeight="1">
      <c r="A271" s="193">
        <v>2000</v>
      </c>
      <c r="B271" s="441" t="s">
        <v>925</v>
      </c>
      <c r="C271" s="195">
        <v>106755</v>
      </c>
      <c r="D271" s="195">
        <v>6707</v>
      </c>
      <c r="E271" s="425"/>
      <c r="F271" s="425"/>
      <c r="G271" s="461"/>
      <c r="H271" s="425"/>
      <c r="I271" s="425"/>
    </row>
    <row r="272" spans="1:9" ht="12.75" customHeight="1">
      <c r="A272" s="247" t="s">
        <v>1557</v>
      </c>
      <c r="B272" s="441" t="s">
        <v>929</v>
      </c>
      <c r="C272" s="195">
        <v>3144</v>
      </c>
      <c r="D272" s="195">
        <v>0</v>
      </c>
      <c r="E272" s="425"/>
      <c r="F272" s="425"/>
      <c r="G272" s="461"/>
      <c r="H272" s="425"/>
      <c r="I272" s="425"/>
    </row>
    <row r="273" spans="1:9" ht="12.75" customHeight="1">
      <c r="A273" s="193">
        <v>5000</v>
      </c>
      <c r="B273" s="441" t="s">
        <v>1560</v>
      </c>
      <c r="C273" s="195">
        <v>3144</v>
      </c>
      <c r="D273" s="195">
        <v>0</v>
      </c>
      <c r="E273" s="425"/>
      <c r="F273" s="425"/>
      <c r="G273" s="461"/>
      <c r="H273" s="425"/>
      <c r="I273" s="425"/>
    </row>
    <row r="274" spans="1:129" s="97" customFormat="1" ht="12.75" customHeight="1">
      <c r="A274" s="406"/>
      <c r="B274" s="192" t="s">
        <v>1209</v>
      </c>
      <c r="C274" s="243">
        <v>-100200</v>
      </c>
      <c r="D274" s="243">
        <v>-12730</v>
      </c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6"/>
      <c r="AG274" s="176"/>
      <c r="AH274" s="176"/>
      <c r="AI274" s="176"/>
      <c r="AJ274" s="176"/>
      <c r="AK274" s="176"/>
      <c r="AL274" s="176"/>
      <c r="AM274" s="176"/>
      <c r="AN274" s="176"/>
      <c r="AO274" s="176"/>
      <c r="AP274" s="176"/>
      <c r="AQ274" s="176"/>
      <c r="AR274" s="176"/>
      <c r="AS274" s="176"/>
      <c r="AT274" s="176"/>
      <c r="AU274" s="176"/>
      <c r="AV274" s="176"/>
      <c r="AW274" s="176"/>
      <c r="AX274" s="176"/>
      <c r="AY274" s="176"/>
      <c r="AZ274" s="176"/>
      <c r="BA274" s="176"/>
      <c r="BB274" s="176"/>
      <c r="BC274" s="176"/>
      <c r="BD274" s="176"/>
      <c r="BE274" s="176"/>
      <c r="BF274" s="176"/>
      <c r="BG274" s="176"/>
      <c r="BH274" s="176"/>
      <c r="BI274" s="176"/>
      <c r="BJ274" s="176"/>
      <c r="BK274" s="176"/>
      <c r="BL274" s="176"/>
      <c r="BM274" s="176"/>
      <c r="BN274" s="176"/>
      <c r="BO274" s="176"/>
      <c r="BP274" s="176"/>
      <c r="BQ274" s="176"/>
      <c r="BR274" s="176"/>
      <c r="BS274" s="176"/>
      <c r="BT274" s="176"/>
      <c r="BU274" s="176"/>
      <c r="BV274" s="176"/>
      <c r="BW274" s="176"/>
      <c r="BX274" s="176"/>
      <c r="BY274" s="176"/>
      <c r="BZ274" s="176"/>
      <c r="CA274" s="176"/>
      <c r="CB274" s="176"/>
      <c r="CC274" s="176"/>
      <c r="CD274" s="176"/>
      <c r="CE274" s="176"/>
      <c r="CF274" s="176"/>
      <c r="CG274" s="176"/>
      <c r="CH274" s="176"/>
      <c r="CI274" s="176"/>
      <c r="CJ274" s="176"/>
      <c r="CK274" s="176"/>
      <c r="CL274" s="176"/>
      <c r="CM274" s="176"/>
      <c r="CN274" s="176"/>
      <c r="CO274" s="176"/>
      <c r="CP274" s="176"/>
      <c r="CQ274" s="176"/>
      <c r="CR274" s="176"/>
      <c r="CS274" s="176"/>
      <c r="CT274" s="176"/>
      <c r="CU274" s="176"/>
      <c r="CV274" s="176"/>
      <c r="CW274" s="176"/>
      <c r="CX274" s="176"/>
      <c r="CY274" s="176"/>
      <c r="CZ274" s="176"/>
      <c r="DA274" s="176"/>
      <c r="DB274" s="176"/>
      <c r="DC274" s="176"/>
      <c r="DD274" s="176"/>
      <c r="DE274" s="176"/>
      <c r="DF274" s="176"/>
      <c r="DG274" s="176"/>
      <c r="DH274" s="176"/>
      <c r="DI274" s="176"/>
      <c r="DJ274" s="176"/>
      <c r="DK274" s="176"/>
      <c r="DL274" s="176"/>
      <c r="DM274" s="176"/>
      <c r="DN274" s="176"/>
      <c r="DO274" s="176"/>
      <c r="DP274" s="176"/>
      <c r="DQ274" s="176"/>
      <c r="DR274" s="176"/>
      <c r="DS274" s="176"/>
      <c r="DT274" s="176"/>
      <c r="DU274" s="176"/>
      <c r="DV274" s="176"/>
      <c r="DW274" s="176"/>
      <c r="DX274" s="176"/>
      <c r="DY274" s="176"/>
    </row>
    <row r="275" spans="1:129" s="97" customFormat="1" ht="12.75" customHeight="1">
      <c r="A275" s="447"/>
      <c r="B275" s="192" t="s">
        <v>1210</v>
      </c>
      <c r="C275" s="243">
        <v>100200</v>
      </c>
      <c r="D275" s="243">
        <v>12730</v>
      </c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176"/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76"/>
      <c r="AX275" s="176"/>
      <c r="AY275" s="176"/>
      <c r="AZ275" s="176"/>
      <c r="BA275" s="176"/>
      <c r="BB275" s="176"/>
      <c r="BC275" s="176"/>
      <c r="BD275" s="176"/>
      <c r="BE275" s="176"/>
      <c r="BF275" s="176"/>
      <c r="BG275" s="176"/>
      <c r="BH275" s="176"/>
      <c r="BI275" s="176"/>
      <c r="BJ275" s="176"/>
      <c r="BK275" s="176"/>
      <c r="BL275" s="176"/>
      <c r="BM275" s="176"/>
      <c r="BN275" s="176"/>
      <c r="BO275" s="176"/>
      <c r="BP275" s="176"/>
      <c r="BQ275" s="176"/>
      <c r="BR275" s="176"/>
      <c r="BS275" s="176"/>
      <c r="BT275" s="176"/>
      <c r="BU275" s="176"/>
      <c r="BV275" s="176"/>
      <c r="BW275" s="176"/>
      <c r="BX275" s="176"/>
      <c r="BY275" s="176"/>
      <c r="BZ275" s="176"/>
      <c r="CA275" s="176"/>
      <c r="CB275" s="176"/>
      <c r="CC275" s="176"/>
      <c r="CD275" s="176"/>
      <c r="CE275" s="176"/>
      <c r="CF275" s="176"/>
      <c r="CG275" s="176"/>
      <c r="CH275" s="176"/>
      <c r="CI275" s="176"/>
      <c r="CJ275" s="176"/>
      <c r="CK275" s="176"/>
      <c r="CL275" s="176"/>
      <c r="CM275" s="176"/>
      <c r="CN275" s="176"/>
      <c r="CO275" s="176"/>
      <c r="CP275" s="176"/>
      <c r="CQ275" s="176"/>
      <c r="CR275" s="176"/>
      <c r="CS275" s="176"/>
      <c r="CT275" s="176"/>
      <c r="CU275" s="176"/>
      <c r="CV275" s="176"/>
      <c r="CW275" s="176"/>
      <c r="CX275" s="176"/>
      <c r="CY275" s="176"/>
      <c r="CZ275" s="176"/>
      <c r="DA275" s="176"/>
      <c r="DB275" s="176"/>
      <c r="DC275" s="176"/>
      <c r="DD275" s="176"/>
      <c r="DE275" s="176"/>
      <c r="DF275" s="176"/>
      <c r="DG275" s="176"/>
      <c r="DH275" s="176"/>
      <c r="DI275" s="176"/>
      <c r="DJ275" s="176"/>
      <c r="DK275" s="176"/>
      <c r="DL275" s="176"/>
      <c r="DM275" s="176"/>
      <c r="DN275" s="176"/>
      <c r="DO275" s="176"/>
      <c r="DP275" s="176"/>
      <c r="DQ275" s="176"/>
      <c r="DR275" s="176"/>
      <c r="DS275" s="176"/>
      <c r="DT275" s="176"/>
      <c r="DU275" s="176"/>
      <c r="DV275" s="176"/>
      <c r="DW275" s="176"/>
      <c r="DX275" s="176"/>
      <c r="DY275" s="176"/>
    </row>
    <row r="276" spans="1:129" s="97" customFormat="1" ht="12.75" customHeight="1">
      <c r="A276" s="258" t="s">
        <v>907</v>
      </c>
      <c r="B276" s="259" t="s">
        <v>1623</v>
      </c>
      <c r="C276" s="365">
        <v>100200</v>
      </c>
      <c r="D276" s="365">
        <v>12730</v>
      </c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76"/>
      <c r="AX276" s="176"/>
      <c r="AY276" s="176"/>
      <c r="AZ276" s="176"/>
      <c r="BA276" s="176"/>
      <c r="BB276" s="176"/>
      <c r="BC276" s="176"/>
      <c r="BD276" s="176"/>
      <c r="BE276" s="176"/>
      <c r="BF276" s="176"/>
      <c r="BG276" s="176"/>
      <c r="BH276" s="176"/>
      <c r="BI276" s="176"/>
      <c r="BJ276" s="176"/>
      <c r="BK276" s="176"/>
      <c r="BL276" s="176"/>
      <c r="BM276" s="176"/>
      <c r="BN276" s="176"/>
      <c r="BO276" s="176"/>
      <c r="BP276" s="176"/>
      <c r="BQ276" s="176"/>
      <c r="BR276" s="176"/>
      <c r="BS276" s="176"/>
      <c r="BT276" s="176"/>
      <c r="BU276" s="176"/>
      <c r="BV276" s="176"/>
      <c r="BW276" s="176"/>
      <c r="BX276" s="176"/>
      <c r="BY276" s="176"/>
      <c r="BZ276" s="176"/>
      <c r="CA276" s="176"/>
      <c r="CB276" s="176"/>
      <c r="CC276" s="176"/>
      <c r="CD276" s="176"/>
      <c r="CE276" s="176"/>
      <c r="CF276" s="176"/>
      <c r="CG276" s="176"/>
      <c r="CH276" s="176"/>
      <c r="CI276" s="176"/>
      <c r="CJ276" s="176"/>
      <c r="CK276" s="176"/>
      <c r="CL276" s="176"/>
      <c r="CM276" s="176"/>
      <c r="CN276" s="176"/>
      <c r="CO276" s="176"/>
      <c r="CP276" s="176"/>
      <c r="CQ276" s="176"/>
      <c r="CR276" s="176"/>
      <c r="CS276" s="176"/>
      <c r="CT276" s="176"/>
      <c r="CU276" s="176"/>
      <c r="CV276" s="176"/>
      <c r="CW276" s="176"/>
      <c r="CX276" s="176"/>
      <c r="CY276" s="176"/>
      <c r="CZ276" s="176"/>
      <c r="DA276" s="176"/>
      <c r="DB276" s="176"/>
      <c r="DC276" s="176"/>
      <c r="DD276" s="176"/>
      <c r="DE276" s="176"/>
      <c r="DF276" s="176"/>
      <c r="DG276" s="176"/>
      <c r="DH276" s="176"/>
      <c r="DI276" s="176"/>
      <c r="DJ276" s="176"/>
      <c r="DK276" s="176"/>
      <c r="DL276" s="176"/>
      <c r="DM276" s="176"/>
      <c r="DN276" s="176"/>
      <c r="DO276" s="176"/>
      <c r="DP276" s="176"/>
      <c r="DQ276" s="176"/>
      <c r="DR276" s="176"/>
      <c r="DS276" s="176"/>
      <c r="DT276" s="176"/>
      <c r="DU276" s="176"/>
      <c r="DV276" s="176"/>
      <c r="DW276" s="176"/>
      <c r="DX276" s="176"/>
      <c r="DY276" s="176"/>
    </row>
    <row r="277" spans="1:9" ht="15" customHeight="1">
      <c r="A277" s="436"/>
      <c r="B277" s="458" t="s">
        <v>943</v>
      </c>
      <c r="C277" s="455"/>
      <c r="D277" s="455"/>
      <c r="E277" s="425"/>
      <c r="F277" s="425"/>
      <c r="G277" s="461"/>
      <c r="H277" s="425"/>
      <c r="I277" s="425"/>
    </row>
    <row r="278" spans="1:9" ht="12.75" customHeight="1">
      <c r="A278" s="436"/>
      <c r="B278" s="459" t="s">
        <v>921</v>
      </c>
      <c r="C278" s="455">
        <v>5319</v>
      </c>
      <c r="D278" s="455">
        <v>0</v>
      </c>
      <c r="E278" s="425"/>
      <c r="F278" s="425"/>
      <c r="G278" s="461"/>
      <c r="H278" s="425"/>
      <c r="I278" s="425"/>
    </row>
    <row r="279" spans="1:9" ht="25.5" customHeight="1">
      <c r="A279" s="436"/>
      <c r="B279" s="441" t="s">
        <v>922</v>
      </c>
      <c r="C279" s="195">
        <v>5319</v>
      </c>
      <c r="D279" s="195">
        <v>0</v>
      </c>
      <c r="E279" s="425"/>
      <c r="F279" s="425"/>
      <c r="G279" s="461"/>
      <c r="H279" s="425"/>
      <c r="I279" s="425"/>
    </row>
    <row r="280" spans="1:9" ht="12.75" customHeight="1">
      <c r="A280" s="436"/>
      <c r="B280" s="459" t="s">
        <v>1602</v>
      </c>
      <c r="C280" s="455">
        <v>997</v>
      </c>
      <c r="D280" s="455">
        <v>0</v>
      </c>
      <c r="E280" s="425"/>
      <c r="F280" s="425"/>
      <c r="G280" s="461"/>
      <c r="H280" s="425"/>
      <c r="I280" s="425"/>
    </row>
    <row r="281" spans="1:9" ht="12.75" customHeight="1">
      <c r="A281" s="247" t="s">
        <v>1516</v>
      </c>
      <c r="B281" s="441" t="s">
        <v>923</v>
      </c>
      <c r="C281" s="195">
        <v>997</v>
      </c>
      <c r="D281" s="195">
        <v>0</v>
      </c>
      <c r="E281" s="425"/>
      <c r="F281" s="425"/>
      <c r="G281" s="461"/>
      <c r="H281" s="425"/>
      <c r="I281" s="425"/>
    </row>
    <row r="282" spans="1:9" ht="12.75" customHeight="1">
      <c r="A282" s="193" t="s">
        <v>1518</v>
      </c>
      <c r="B282" s="441" t="s">
        <v>924</v>
      </c>
      <c r="C282" s="195">
        <v>997</v>
      </c>
      <c r="D282" s="195">
        <v>0</v>
      </c>
      <c r="E282" s="425"/>
      <c r="F282" s="425"/>
      <c r="G282" s="461"/>
      <c r="H282" s="425"/>
      <c r="I282" s="425"/>
    </row>
    <row r="283" spans="1:129" s="97" customFormat="1" ht="12.75" customHeight="1">
      <c r="A283" s="193">
        <v>1000</v>
      </c>
      <c r="B283" s="255" t="s">
        <v>914</v>
      </c>
      <c r="C283" s="365">
        <v>673</v>
      </c>
      <c r="D283" s="365">
        <v>0</v>
      </c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  <c r="AF283" s="176"/>
      <c r="AG283" s="176"/>
      <c r="AH283" s="176"/>
      <c r="AI283" s="176"/>
      <c r="AJ283" s="176"/>
      <c r="AK283" s="176"/>
      <c r="AL283" s="176"/>
      <c r="AM283" s="176"/>
      <c r="AN283" s="176"/>
      <c r="AO283" s="176"/>
      <c r="AP283" s="176"/>
      <c r="AQ283" s="176"/>
      <c r="AR283" s="176"/>
      <c r="AS283" s="176"/>
      <c r="AT283" s="176"/>
      <c r="AU283" s="176"/>
      <c r="AV283" s="176"/>
      <c r="AW283" s="176"/>
      <c r="AX283" s="176"/>
      <c r="AY283" s="176"/>
      <c r="AZ283" s="176"/>
      <c r="BA283" s="176"/>
      <c r="BB283" s="176"/>
      <c r="BC283" s="176"/>
      <c r="BD283" s="176"/>
      <c r="BE283" s="176"/>
      <c r="BF283" s="176"/>
      <c r="BG283" s="176"/>
      <c r="BH283" s="176"/>
      <c r="BI283" s="176"/>
      <c r="BJ283" s="176"/>
      <c r="BK283" s="176"/>
      <c r="BL283" s="176"/>
      <c r="BM283" s="176"/>
      <c r="BN283" s="176"/>
      <c r="BO283" s="176"/>
      <c r="BP283" s="176"/>
      <c r="BQ283" s="176"/>
      <c r="BR283" s="176"/>
      <c r="BS283" s="176"/>
      <c r="BT283" s="176"/>
      <c r="BU283" s="176"/>
      <c r="BV283" s="176"/>
      <c r="BW283" s="176"/>
      <c r="BX283" s="176"/>
      <c r="BY283" s="176"/>
      <c r="BZ283" s="176"/>
      <c r="CA283" s="176"/>
      <c r="CB283" s="176"/>
      <c r="CC283" s="176"/>
      <c r="CD283" s="176"/>
      <c r="CE283" s="176"/>
      <c r="CF283" s="176"/>
      <c r="CG283" s="176"/>
      <c r="CH283" s="176"/>
      <c r="CI283" s="176"/>
      <c r="CJ283" s="176"/>
      <c r="CK283" s="176"/>
      <c r="CL283" s="176"/>
      <c r="CM283" s="176"/>
      <c r="CN283" s="176"/>
      <c r="CO283" s="176"/>
      <c r="CP283" s="176"/>
      <c r="CQ283" s="176"/>
      <c r="CR283" s="176"/>
      <c r="CS283" s="176"/>
      <c r="CT283" s="176"/>
      <c r="CU283" s="176"/>
      <c r="CV283" s="176"/>
      <c r="CW283" s="176"/>
      <c r="CX283" s="176"/>
      <c r="CY283" s="176"/>
      <c r="CZ283" s="176"/>
      <c r="DA283" s="176"/>
      <c r="DB283" s="176"/>
      <c r="DC283" s="176"/>
      <c r="DD283" s="176"/>
      <c r="DE283" s="176"/>
      <c r="DF283" s="176"/>
      <c r="DG283" s="176"/>
      <c r="DH283" s="176"/>
      <c r="DI283" s="176"/>
      <c r="DJ283" s="176"/>
      <c r="DK283" s="176"/>
      <c r="DL283" s="176"/>
      <c r="DM283" s="176"/>
      <c r="DN283" s="176"/>
      <c r="DO283" s="176"/>
      <c r="DP283" s="176"/>
      <c r="DQ283" s="176"/>
      <c r="DR283" s="176"/>
      <c r="DS283" s="176"/>
      <c r="DT283" s="176"/>
      <c r="DU283" s="176"/>
      <c r="DV283" s="176"/>
      <c r="DW283" s="176"/>
      <c r="DX283" s="176"/>
      <c r="DY283" s="176"/>
    </row>
    <row r="284" spans="1:9" ht="12.75" customHeight="1">
      <c r="A284" s="154">
        <v>1100</v>
      </c>
      <c r="B284" s="441" t="s">
        <v>932</v>
      </c>
      <c r="C284" s="195">
        <v>560</v>
      </c>
      <c r="D284" s="195">
        <v>0</v>
      </c>
      <c r="E284" s="425"/>
      <c r="F284" s="425"/>
      <c r="G284" s="461"/>
      <c r="H284" s="425"/>
      <c r="I284" s="425"/>
    </row>
    <row r="285" spans="1:9" ht="25.5" customHeight="1">
      <c r="A285" s="154">
        <v>1200</v>
      </c>
      <c r="B285" s="441" t="s">
        <v>905</v>
      </c>
      <c r="C285" s="195">
        <v>113</v>
      </c>
      <c r="D285" s="195">
        <v>0</v>
      </c>
      <c r="E285" s="425"/>
      <c r="F285" s="425"/>
      <c r="G285" s="461"/>
      <c r="H285" s="425"/>
      <c r="I285" s="425"/>
    </row>
    <row r="286" spans="1:9" ht="12.75" customHeight="1">
      <c r="A286" s="193">
        <v>2000</v>
      </c>
      <c r="B286" s="441" t="s">
        <v>925</v>
      </c>
      <c r="C286" s="195">
        <v>324</v>
      </c>
      <c r="D286" s="195">
        <v>0</v>
      </c>
      <c r="E286" s="425"/>
      <c r="F286" s="425"/>
      <c r="G286" s="461"/>
      <c r="H286" s="425"/>
      <c r="I286" s="425"/>
    </row>
    <row r="287" spans="1:129" s="97" customFormat="1" ht="12.75" customHeight="1">
      <c r="A287" s="257"/>
      <c r="B287" s="192" t="s">
        <v>1209</v>
      </c>
      <c r="C287" s="243">
        <v>4322</v>
      </c>
      <c r="D287" s="243">
        <v>0</v>
      </c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6"/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6"/>
      <c r="AQ287" s="176"/>
      <c r="AR287" s="176"/>
      <c r="AS287" s="176"/>
      <c r="AT287" s="176"/>
      <c r="AU287" s="176"/>
      <c r="AV287" s="176"/>
      <c r="AW287" s="176"/>
      <c r="AX287" s="176"/>
      <c r="AY287" s="176"/>
      <c r="AZ287" s="176"/>
      <c r="BA287" s="176"/>
      <c r="BB287" s="176"/>
      <c r="BC287" s="176"/>
      <c r="BD287" s="176"/>
      <c r="BE287" s="176"/>
      <c r="BF287" s="176"/>
      <c r="BG287" s="176"/>
      <c r="BH287" s="176"/>
      <c r="BI287" s="176"/>
      <c r="BJ287" s="176"/>
      <c r="BK287" s="176"/>
      <c r="BL287" s="176"/>
      <c r="BM287" s="176"/>
      <c r="BN287" s="176"/>
      <c r="BO287" s="176"/>
      <c r="BP287" s="176"/>
      <c r="BQ287" s="176"/>
      <c r="BR287" s="176"/>
      <c r="BS287" s="176"/>
      <c r="BT287" s="176"/>
      <c r="BU287" s="176"/>
      <c r="BV287" s="176"/>
      <c r="BW287" s="176"/>
      <c r="BX287" s="176"/>
      <c r="BY287" s="176"/>
      <c r="BZ287" s="176"/>
      <c r="CA287" s="176"/>
      <c r="CB287" s="176"/>
      <c r="CC287" s="176"/>
      <c r="CD287" s="176"/>
      <c r="CE287" s="176"/>
      <c r="CF287" s="176"/>
      <c r="CG287" s="176"/>
      <c r="CH287" s="176"/>
      <c r="CI287" s="176"/>
      <c r="CJ287" s="176"/>
      <c r="CK287" s="176"/>
      <c r="CL287" s="176"/>
      <c r="CM287" s="176"/>
      <c r="CN287" s="176"/>
      <c r="CO287" s="176"/>
      <c r="CP287" s="176"/>
      <c r="CQ287" s="176"/>
      <c r="CR287" s="176"/>
      <c r="CS287" s="176"/>
      <c r="CT287" s="176"/>
      <c r="CU287" s="176"/>
      <c r="CV287" s="176"/>
      <c r="CW287" s="176"/>
      <c r="CX287" s="176"/>
      <c r="CY287" s="176"/>
      <c r="CZ287" s="176"/>
      <c r="DA287" s="176"/>
      <c r="DB287" s="176"/>
      <c r="DC287" s="176"/>
      <c r="DD287" s="176"/>
      <c r="DE287" s="176"/>
      <c r="DF287" s="176"/>
      <c r="DG287" s="176"/>
      <c r="DH287" s="176"/>
      <c r="DI287" s="176"/>
      <c r="DJ287" s="176"/>
      <c r="DK287" s="176"/>
      <c r="DL287" s="176"/>
      <c r="DM287" s="176"/>
      <c r="DN287" s="176"/>
      <c r="DO287" s="176"/>
      <c r="DP287" s="176"/>
      <c r="DQ287" s="176"/>
      <c r="DR287" s="176"/>
      <c r="DS287" s="176"/>
      <c r="DT287" s="176"/>
      <c r="DU287" s="176"/>
      <c r="DV287" s="176"/>
      <c r="DW287" s="176"/>
      <c r="DX287" s="176"/>
      <c r="DY287" s="176"/>
    </row>
    <row r="288" spans="1:129" s="97" customFormat="1" ht="12.75" customHeight="1">
      <c r="A288" s="447"/>
      <c r="B288" s="192" t="s">
        <v>1210</v>
      </c>
      <c r="C288" s="243">
        <v>-4322</v>
      </c>
      <c r="D288" s="243">
        <v>0</v>
      </c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6"/>
      <c r="AG288" s="176"/>
      <c r="AH288" s="176"/>
      <c r="AI288" s="176"/>
      <c r="AJ288" s="176"/>
      <c r="AK288" s="176"/>
      <c r="AL288" s="176"/>
      <c r="AM288" s="176"/>
      <c r="AN288" s="176"/>
      <c r="AO288" s="176"/>
      <c r="AP288" s="176"/>
      <c r="AQ288" s="176"/>
      <c r="AR288" s="176"/>
      <c r="AS288" s="176"/>
      <c r="AT288" s="176"/>
      <c r="AU288" s="176"/>
      <c r="AV288" s="176"/>
      <c r="AW288" s="176"/>
      <c r="AX288" s="176"/>
      <c r="AY288" s="176"/>
      <c r="AZ288" s="176"/>
      <c r="BA288" s="176"/>
      <c r="BB288" s="176"/>
      <c r="BC288" s="176"/>
      <c r="BD288" s="176"/>
      <c r="BE288" s="176"/>
      <c r="BF288" s="176"/>
      <c r="BG288" s="176"/>
      <c r="BH288" s="176"/>
      <c r="BI288" s="176"/>
      <c r="BJ288" s="176"/>
      <c r="BK288" s="176"/>
      <c r="BL288" s="176"/>
      <c r="BM288" s="176"/>
      <c r="BN288" s="176"/>
      <c r="BO288" s="176"/>
      <c r="BP288" s="176"/>
      <c r="BQ288" s="176"/>
      <c r="BR288" s="176"/>
      <c r="BS288" s="176"/>
      <c r="BT288" s="176"/>
      <c r="BU288" s="176"/>
      <c r="BV288" s="176"/>
      <c r="BW288" s="176"/>
      <c r="BX288" s="176"/>
      <c r="BY288" s="176"/>
      <c r="BZ288" s="176"/>
      <c r="CA288" s="176"/>
      <c r="CB288" s="176"/>
      <c r="CC288" s="176"/>
      <c r="CD288" s="176"/>
      <c r="CE288" s="176"/>
      <c r="CF288" s="176"/>
      <c r="CG288" s="176"/>
      <c r="CH288" s="176"/>
      <c r="CI288" s="176"/>
      <c r="CJ288" s="176"/>
      <c r="CK288" s="176"/>
      <c r="CL288" s="176"/>
      <c r="CM288" s="176"/>
      <c r="CN288" s="176"/>
      <c r="CO288" s="176"/>
      <c r="CP288" s="176"/>
      <c r="CQ288" s="176"/>
      <c r="CR288" s="176"/>
      <c r="CS288" s="176"/>
      <c r="CT288" s="176"/>
      <c r="CU288" s="176"/>
      <c r="CV288" s="176"/>
      <c r="CW288" s="176"/>
      <c r="CX288" s="176"/>
      <c r="CY288" s="176"/>
      <c r="CZ288" s="176"/>
      <c r="DA288" s="176"/>
      <c r="DB288" s="176"/>
      <c r="DC288" s="176"/>
      <c r="DD288" s="176"/>
      <c r="DE288" s="176"/>
      <c r="DF288" s="176"/>
      <c r="DG288" s="176"/>
      <c r="DH288" s="176"/>
      <c r="DI288" s="176"/>
      <c r="DJ288" s="176"/>
      <c r="DK288" s="176"/>
      <c r="DL288" s="176"/>
      <c r="DM288" s="176"/>
      <c r="DN288" s="176"/>
      <c r="DO288" s="176"/>
      <c r="DP288" s="176"/>
      <c r="DQ288" s="176"/>
      <c r="DR288" s="176"/>
      <c r="DS288" s="176"/>
      <c r="DT288" s="176"/>
      <c r="DU288" s="176"/>
      <c r="DV288" s="176"/>
      <c r="DW288" s="176"/>
      <c r="DX288" s="176"/>
      <c r="DY288" s="176"/>
    </row>
    <row r="289" spans="1:129" s="97" customFormat="1" ht="12.75" customHeight="1">
      <c r="A289" s="258" t="s">
        <v>907</v>
      </c>
      <c r="B289" s="259" t="s">
        <v>1623</v>
      </c>
      <c r="C289" s="365">
        <v>-4322</v>
      </c>
      <c r="D289" s="365">
        <v>0</v>
      </c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  <c r="AR289" s="176"/>
      <c r="AS289" s="176"/>
      <c r="AT289" s="176"/>
      <c r="AU289" s="176"/>
      <c r="AV289" s="176"/>
      <c r="AW289" s="176"/>
      <c r="AX289" s="176"/>
      <c r="AY289" s="176"/>
      <c r="AZ289" s="176"/>
      <c r="BA289" s="176"/>
      <c r="BB289" s="176"/>
      <c r="BC289" s="176"/>
      <c r="BD289" s="176"/>
      <c r="BE289" s="176"/>
      <c r="BF289" s="176"/>
      <c r="BG289" s="176"/>
      <c r="BH289" s="176"/>
      <c r="BI289" s="176"/>
      <c r="BJ289" s="176"/>
      <c r="BK289" s="176"/>
      <c r="BL289" s="176"/>
      <c r="BM289" s="176"/>
      <c r="BN289" s="176"/>
      <c r="BO289" s="176"/>
      <c r="BP289" s="176"/>
      <c r="BQ289" s="176"/>
      <c r="BR289" s="176"/>
      <c r="BS289" s="176"/>
      <c r="BT289" s="176"/>
      <c r="BU289" s="176"/>
      <c r="BV289" s="176"/>
      <c r="BW289" s="176"/>
      <c r="BX289" s="176"/>
      <c r="BY289" s="176"/>
      <c r="BZ289" s="176"/>
      <c r="CA289" s="176"/>
      <c r="CB289" s="176"/>
      <c r="CC289" s="176"/>
      <c r="CD289" s="176"/>
      <c r="CE289" s="176"/>
      <c r="CF289" s="176"/>
      <c r="CG289" s="176"/>
      <c r="CH289" s="176"/>
      <c r="CI289" s="176"/>
      <c r="CJ289" s="176"/>
      <c r="CK289" s="176"/>
      <c r="CL289" s="176"/>
      <c r="CM289" s="176"/>
      <c r="CN289" s="176"/>
      <c r="CO289" s="176"/>
      <c r="CP289" s="176"/>
      <c r="CQ289" s="176"/>
      <c r="CR289" s="176"/>
      <c r="CS289" s="176"/>
      <c r="CT289" s="176"/>
      <c r="CU289" s="176"/>
      <c r="CV289" s="176"/>
      <c r="CW289" s="176"/>
      <c r="CX289" s="176"/>
      <c r="CY289" s="176"/>
      <c r="CZ289" s="176"/>
      <c r="DA289" s="176"/>
      <c r="DB289" s="176"/>
      <c r="DC289" s="176"/>
      <c r="DD289" s="176"/>
      <c r="DE289" s="176"/>
      <c r="DF289" s="176"/>
      <c r="DG289" s="176"/>
      <c r="DH289" s="176"/>
      <c r="DI289" s="176"/>
      <c r="DJ289" s="176"/>
      <c r="DK289" s="176"/>
      <c r="DL289" s="176"/>
      <c r="DM289" s="176"/>
      <c r="DN289" s="176"/>
      <c r="DO289" s="176"/>
      <c r="DP289" s="176"/>
      <c r="DQ289" s="176"/>
      <c r="DR289" s="176"/>
      <c r="DS289" s="176"/>
      <c r="DT289" s="176"/>
      <c r="DU289" s="176"/>
      <c r="DV289" s="176"/>
      <c r="DW289" s="176"/>
      <c r="DX289" s="176"/>
      <c r="DY289" s="176"/>
    </row>
    <row r="290" spans="1:9" ht="27.75" customHeight="1">
      <c r="A290" s="436"/>
      <c r="B290" s="458" t="s">
        <v>1681</v>
      </c>
      <c r="C290" s="455"/>
      <c r="D290" s="455"/>
      <c r="E290" s="460"/>
      <c r="F290" s="460"/>
      <c r="G290" s="462"/>
      <c r="H290" s="460"/>
      <c r="I290" s="460"/>
    </row>
    <row r="291" spans="1:9" ht="12.75" customHeight="1">
      <c r="A291" s="436"/>
      <c r="B291" s="459" t="s">
        <v>1602</v>
      </c>
      <c r="C291" s="455">
        <v>15030</v>
      </c>
      <c r="D291" s="455">
        <v>0</v>
      </c>
      <c r="E291" s="425"/>
      <c r="F291" s="425"/>
      <c r="G291" s="461"/>
      <c r="H291" s="425"/>
      <c r="I291" s="425"/>
    </row>
    <row r="292" spans="1:9" ht="12.75" customHeight="1">
      <c r="A292" s="247" t="s">
        <v>1516</v>
      </c>
      <c r="B292" s="441" t="s">
        <v>923</v>
      </c>
      <c r="C292" s="195">
        <v>15030</v>
      </c>
      <c r="D292" s="195">
        <v>0</v>
      </c>
      <c r="E292" s="425"/>
      <c r="F292" s="425"/>
      <c r="G292" s="461"/>
      <c r="H292" s="425"/>
      <c r="I292" s="425"/>
    </row>
    <row r="293" spans="1:9" ht="12.75" customHeight="1">
      <c r="A293" s="193" t="s">
        <v>1518</v>
      </c>
      <c r="B293" s="441" t="s">
        <v>924</v>
      </c>
      <c r="C293" s="195">
        <v>15030</v>
      </c>
      <c r="D293" s="195">
        <v>0</v>
      </c>
      <c r="E293" s="425"/>
      <c r="F293" s="425"/>
      <c r="G293" s="461"/>
      <c r="H293" s="425"/>
      <c r="I293" s="425"/>
    </row>
    <row r="294" spans="1:129" s="97" customFormat="1" ht="12.75" customHeight="1">
      <c r="A294" s="193">
        <v>1000</v>
      </c>
      <c r="B294" s="255" t="s">
        <v>914</v>
      </c>
      <c r="C294" s="365">
        <v>4029</v>
      </c>
      <c r="D294" s="365">
        <v>0</v>
      </c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  <c r="AL294" s="176"/>
      <c r="AM294" s="176"/>
      <c r="AN294" s="176"/>
      <c r="AO294" s="176"/>
      <c r="AP294" s="176"/>
      <c r="AQ294" s="176"/>
      <c r="AR294" s="176"/>
      <c r="AS294" s="176"/>
      <c r="AT294" s="176"/>
      <c r="AU294" s="176"/>
      <c r="AV294" s="176"/>
      <c r="AW294" s="176"/>
      <c r="AX294" s="176"/>
      <c r="AY294" s="176"/>
      <c r="AZ294" s="176"/>
      <c r="BA294" s="176"/>
      <c r="BB294" s="176"/>
      <c r="BC294" s="176"/>
      <c r="BD294" s="176"/>
      <c r="BE294" s="176"/>
      <c r="BF294" s="176"/>
      <c r="BG294" s="176"/>
      <c r="BH294" s="176"/>
      <c r="BI294" s="176"/>
      <c r="BJ294" s="176"/>
      <c r="BK294" s="176"/>
      <c r="BL294" s="176"/>
      <c r="BM294" s="176"/>
      <c r="BN294" s="176"/>
      <c r="BO294" s="176"/>
      <c r="BP294" s="176"/>
      <c r="BQ294" s="176"/>
      <c r="BR294" s="176"/>
      <c r="BS294" s="176"/>
      <c r="BT294" s="176"/>
      <c r="BU294" s="176"/>
      <c r="BV294" s="176"/>
      <c r="BW294" s="176"/>
      <c r="BX294" s="176"/>
      <c r="BY294" s="176"/>
      <c r="BZ294" s="176"/>
      <c r="CA294" s="176"/>
      <c r="CB294" s="176"/>
      <c r="CC294" s="176"/>
      <c r="CD294" s="176"/>
      <c r="CE294" s="176"/>
      <c r="CF294" s="176"/>
      <c r="CG294" s="176"/>
      <c r="CH294" s="176"/>
      <c r="CI294" s="176"/>
      <c r="CJ294" s="176"/>
      <c r="CK294" s="176"/>
      <c r="CL294" s="176"/>
      <c r="CM294" s="176"/>
      <c r="CN294" s="176"/>
      <c r="CO294" s="176"/>
      <c r="CP294" s="176"/>
      <c r="CQ294" s="176"/>
      <c r="CR294" s="176"/>
      <c r="CS294" s="176"/>
      <c r="CT294" s="176"/>
      <c r="CU294" s="176"/>
      <c r="CV294" s="176"/>
      <c r="CW294" s="176"/>
      <c r="CX294" s="176"/>
      <c r="CY294" s="176"/>
      <c r="CZ294" s="176"/>
      <c r="DA294" s="176"/>
      <c r="DB294" s="176"/>
      <c r="DC294" s="176"/>
      <c r="DD294" s="176"/>
      <c r="DE294" s="176"/>
      <c r="DF294" s="176"/>
      <c r="DG294" s="176"/>
      <c r="DH294" s="176"/>
      <c r="DI294" s="176"/>
      <c r="DJ294" s="176"/>
      <c r="DK294" s="176"/>
      <c r="DL294" s="176"/>
      <c r="DM294" s="176"/>
      <c r="DN294" s="176"/>
      <c r="DO294" s="176"/>
      <c r="DP294" s="176"/>
      <c r="DQ294" s="176"/>
      <c r="DR294" s="176"/>
      <c r="DS294" s="176"/>
      <c r="DT294" s="176"/>
      <c r="DU294" s="176"/>
      <c r="DV294" s="176"/>
      <c r="DW294" s="176"/>
      <c r="DX294" s="176"/>
      <c r="DY294" s="176"/>
    </row>
    <row r="295" spans="1:9" ht="12.75" customHeight="1">
      <c r="A295" s="154">
        <v>1100</v>
      </c>
      <c r="B295" s="441" t="s">
        <v>932</v>
      </c>
      <c r="C295" s="195">
        <v>4029</v>
      </c>
      <c r="D295" s="195">
        <v>0</v>
      </c>
      <c r="E295" s="425"/>
      <c r="F295" s="425"/>
      <c r="G295" s="461"/>
      <c r="H295" s="425"/>
      <c r="I295" s="425"/>
    </row>
    <row r="296" spans="1:9" ht="12.75" customHeight="1">
      <c r="A296" s="193">
        <v>2000</v>
      </c>
      <c r="B296" s="441" t="s">
        <v>925</v>
      </c>
      <c r="C296" s="195">
        <v>11001</v>
      </c>
      <c r="D296" s="195">
        <v>0</v>
      </c>
      <c r="E296" s="425"/>
      <c r="F296" s="425"/>
      <c r="G296" s="461"/>
      <c r="H296" s="425"/>
      <c r="I296" s="425"/>
    </row>
    <row r="297" spans="1:129" s="97" customFormat="1" ht="12.75" customHeight="1">
      <c r="A297" s="257"/>
      <c r="B297" s="192" t="s">
        <v>1209</v>
      </c>
      <c r="C297" s="243">
        <v>-15030</v>
      </c>
      <c r="D297" s="243">
        <v>0</v>
      </c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6"/>
      <c r="AT297" s="176"/>
      <c r="AU297" s="176"/>
      <c r="AV297" s="176"/>
      <c r="AW297" s="176"/>
      <c r="AX297" s="176"/>
      <c r="AY297" s="176"/>
      <c r="AZ297" s="176"/>
      <c r="BA297" s="176"/>
      <c r="BB297" s="176"/>
      <c r="BC297" s="176"/>
      <c r="BD297" s="176"/>
      <c r="BE297" s="176"/>
      <c r="BF297" s="176"/>
      <c r="BG297" s="176"/>
      <c r="BH297" s="176"/>
      <c r="BI297" s="176"/>
      <c r="BJ297" s="176"/>
      <c r="BK297" s="176"/>
      <c r="BL297" s="176"/>
      <c r="BM297" s="176"/>
      <c r="BN297" s="176"/>
      <c r="BO297" s="176"/>
      <c r="BP297" s="176"/>
      <c r="BQ297" s="176"/>
      <c r="BR297" s="176"/>
      <c r="BS297" s="176"/>
      <c r="BT297" s="176"/>
      <c r="BU297" s="176"/>
      <c r="BV297" s="176"/>
      <c r="BW297" s="176"/>
      <c r="BX297" s="176"/>
      <c r="BY297" s="176"/>
      <c r="BZ297" s="176"/>
      <c r="CA297" s="176"/>
      <c r="CB297" s="176"/>
      <c r="CC297" s="176"/>
      <c r="CD297" s="176"/>
      <c r="CE297" s="176"/>
      <c r="CF297" s="176"/>
      <c r="CG297" s="176"/>
      <c r="CH297" s="176"/>
      <c r="CI297" s="176"/>
      <c r="CJ297" s="176"/>
      <c r="CK297" s="176"/>
      <c r="CL297" s="176"/>
      <c r="CM297" s="176"/>
      <c r="CN297" s="176"/>
      <c r="CO297" s="176"/>
      <c r="CP297" s="176"/>
      <c r="CQ297" s="176"/>
      <c r="CR297" s="176"/>
      <c r="CS297" s="176"/>
      <c r="CT297" s="176"/>
      <c r="CU297" s="176"/>
      <c r="CV297" s="176"/>
      <c r="CW297" s="176"/>
      <c r="CX297" s="176"/>
      <c r="CY297" s="176"/>
      <c r="CZ297" s="176"/>
      <c r="DA297" s="176"/>
      <c r="DB297" s="176"/>
      <c r="DC297" s="176"/>
      <c r="DD297" s="176"/>
      <c r="DE297" s="176"/>
      <c r="DF297" s="176"/>
      <c r="DG297" s="176"/>
      <c r="DH297" s="176"/>
      <c r="DI297" s="176"/>
      <c r="DJ297" s="176"/>
      <c r="DK297" s="176"/>
      <c r="DL297" s="176"/>
      <c r="DM297" s="176"/>
      <c r="DN297" s="176"/>
      <c r="DO297" s="176"/>
      <c r="DP297" s="176"/>
      <c r="DQ297" s="176"/>
      <c r="DR297" s="176"/>
      <c r="DS297" s="176"/>
      <c r="DT297" s="176"/>
      <c r="DU297" s="176"/>
      <c r="DV297" s="176"/>
      <c r="DW297" s="176"/>
      <c r="DX297" s="176"/>
      <c r="DY297" s="176"/>
    </row>
    <row r="298" spans="1:129" s="97" customFormat="1" ht="12.75" customHeight="1">
      <c r="A298" s="447"/>
      <c r="B298" s="192" t="s">
        <v>1210</v>
      </c>
      <c r="C298" s="243">
        <v>15030</v>
      </c>
      <c r="D298" s="243">
        <v>0</v>
      </c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6"/>
      <c r="AT298" s="176"/>
      <c r="AU298" s="176"/>
      <c r="AV298" s="176"/>
      <c r="AW298" s="176"/>
      <c r="AX298" s="176"/>
      <c r="AY298" s="176"/>
      <c r="AZ298" s="176"/>
      <c r="BA298" s="176"/>
      <c r="BB298" s="176"/>
      <c r="BC298" s="176"/>
      <c r="BD298" s="176"/>
      <c r="BE298" s="176"/>
      <c r="BF298" s="176"/>
      <c r="BG298" s="176"/>
      <c r="BH298" s="176"/>
      <c r="BI298" s="176"/>
      <c r="BJ298" s="176"/>
      <c r="BK298" s="176"/>
      <c r="BL298" s="176"/>
      <c r="BM298" s="176"/>
      <c r="BN298" s="176"/>
      <c r="BO298" s="176"/>
      <c r="BP298" s="176"/>
      <c r="BQ298" s="176"/>
      <c r="BR298" s="176"/>
      <c r="BS298" s="176"/>
      <c r="BT298" s="176"/>
      <c r="BU298" s="176"/>
      <c r="BV298" s="176"/>
      <c r="BW298" s="176"/>
      <c r="BX298" s="176"/>
      <c r="BY298" s="176"/>
      <c r="BZ298" s="176"/>
      <c r="CA298" s="176"/>
      <c r="CB298" s="176"/>
      <c r="CC298" s="176"/>
      <c r="CD298" s="176"/>
      <c r="CE298" s="176"/>
      <c r="CF298" s="176"/>
      <c r="CG298" s="176"/>
      <c r="CH298" s="176"/>
      <c r="CI298" s="176"/>
      <c r="CJ298" s="176"/>
      <c r="CK298" s="176"/>
      <c r="CL298" s="176"/>
      <c r="CM298" s="176"/>
      <c r="CN298" s="176"/>
      <c r="CO298" s="176"/>
      <c r="CP298" s="176"/>
      <c r="CQ298" s="176"/>
      <c r="CR298" s="176"/>
      <c r="CS298" s="176"/>
      <c r="CT298" s="176"/>
      <c r="CU298" s="176"/>
      <c r="CV298" s="176"/>
      <c r="CW298" s="176"/>
      <c r="CX298" s="176"/>
      <c r="CY298" s="176"/>
      <c r="CZ298" s="176"/>
      <c r="DA298" s="176"/>
      <c r="DB298" s="176"/>
      <c r="DC298" s="176"/>
      <c r="DD298" s="176"/>
      <c r="DE298" s="176"/>
      <c r="DF298" s="176"/>
      <c r="DG298" s="176"/>
      <c r="DH298" s="176"/>
      <c r="DI298" s="176"/>
      <c r="DJ298" s="176"/>
      <c r="DK298" s="176"/>
      <c r="DL298" s="176"/>
      <c r="DM298" s="176"/>
      <c r="DN298" s="176"/>
      <c r="DO298" s="176"/>
      <c r="DP298" s="176"/>
      <c r="DQ298" s="176"/>
      <c r="DR298" s="176"/>
      <c r="DS298" s="176"/>
      <c r="DT298" s="176"/>
      <c r="DU298" s="176"/>
      <c r="DV298" s="176"/>
      <c r="DW298" s="176"/>
      <c r="DX298" s="176"/>
      <c r="DY298" s="176"/>
    </row>
    <row r="299" spans="1:129" s="97" customFormat="1" ht="12.75" customHeight="1">
      <c r="A299" s="258" t="s">
        <v>907</v>
      </c>
      <c r="B299" s="259" t="s">
        <v>1623</v>
      </c>
      <c r="C299" s="365">
        <v>15030</v>
      </c>
      <c r="D299" s="365">
        <v>0</v>
      </c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6"/>
      <c r="AG299" s="176"/>
      <c r="AH299" s="176"/>
      <c r="AI299" s="176"/>
      <c r="AJ299" s="176"/>
      <c r="AK299" s="176"/>
      <c r="AL299" s="176"/>
      <c r="AM299" s="176"/>
      <c r="AN299" s="176"/>
      <c r="AO299" s="176"/>
      <c r="AP299" s="176"/>
      <c r="AQ299" s="176"/>
      <c r="AR299" s="176"/>
      <c r="AS299" s="176"/>
      <c r="AT299" s="176"/>
      <c r="AU299" s="176"/>
      <c r="AV299" s="176"/>
      <c r="AW299" s="176"/>
      <c r="AX299" s="176"/>
      <c r="AY299" s="176"/>
      <c r="AZ299" s="176"/>
      <c r="BA299" s="176"/>
      <c r="BB299" s="176"/>
      <c r="BC299" s="176"/>
      <c r="BD299" s="176"/>
      <c r="BE299" s="176"/>
      <c r="BF299" s="176"/>
      <c r="BG299" s="176"/>
      <c r="BH299" s="176"/>
      <c r="BI299" s="176"/>
      <c r="BJ299" s="176"/>
      <c r="BK299" s="176"/>
      <c r="BL299" s="176"/>
      <c r="BM299" s="176"/>
      <c r="BN299" s="176"/>
      <c r="BO299" s="176"/>
      <c r="BP299" s="176"/>
      <c r="BQ299" s="176"/>
      <c r="BR299" s="176"/>
      <c r="BS299" s="176"/>
      <c r="BT299" s="176"/>
      <c r="BU299" s="176"/>
      <c r="BV299" s="176"/>
      <c r="BW299" s="176"/>
      <c r="BX299" s="176"/>
      <c r="BY299" s="176"/>
      <c r="BZ299" s="176"/>
      <c r="CA299" s="176"/>
      <c r="CB299" s="176"/>
      <c r="CC299" s="176"/>
      <c r="CD299" s="176"/>
      <c r="CE299" s="176"/>
      <c r="CF299" s="176"/>
      <c r="CG299" s="176"/>
      <c r="CH299" s="176"/>
      <c r="CI299" s="176"/>
      <c r="CJ299" s="176"/>
      <c r="CK299" s="176"/>
      <c r="CL299" s="176"/>
      <c r="CM299" s="176"/>
      <c r="CN299" s="176"/>
      <c r="CO299" s="176"/>
      <c r="CP299" s="176"/>
      <c r="CQ299" s="176"/>
      <c r="CR299" s="176"/>
      <c r="CS299" s="176"/>
      <c r="CT299" s="176"/>
      <c r="CU299" s="176"/>
      <c r="CV299" s="176"/>
      <c r="CW299" s="176"/>
      <c r="CX299" s="176"/>
      <c r="CY299" s="176"/>
      <c r="CZ299" s="176"/>
      <c r="DA299" s="176"/>
      <c r="DB299" s="176"/>
      <c r="DC299" s="176"/>
      <c r="DD299" s="176"/>
      <c r="DE299" s="176"/>
      <c r="DF299" s="176"/>
      <c r="DG299" s="176"/>
      <c r="DH299" s="176"/>
      <c r="DI299" s="176"/>
      <c r="DJ299" s="176"/>
      <c r="DK299" s="176"/>
      <c r="DL299" s="176"/>
      <c r="DM299" s="176"/>
      <c r="DN299" s="176"/>
      <c r="DO299" s="176"/>
      <c r="DP299" s="176"/>
      <c r="DQ299" s="176"/>
      <c r="DR299" s="176"/>
      <c r="DS299" s="176"/>
      <c r="DT299" s="176"/>
      <c r="DU299" s="176"/>
      <c r="DV299" s="176"/>
      <c r="DW299" s="176"/>
      <c r="DX299" s="176"/>
      <c r="DY299" s="176"/>
    </row>
    <row r="300" spans="1:9" ht="15" customHeight="1">
      <c r="A300" s="436"/>
      <c r="B300" s="458" t="s">
        <v>944</v>
      </c>
      <c r="C300" s="455"/>
      <c r="D300" s="455"/>
      <c r="E300" s="460"/>
      <c r="F300" s="460"/>
      <c r="G300" s="462"/>
      <c r="H300" s="460"/>
      <c r="I300" s="460"/>
    </row>
    <row r="301" spans="1:9" ht="12.75" customHeight="1">
      <c r="A301" s="436"/>
      <c r="B301" s="459" t="s">
        <v>921</v>
      </c>
      <c r="C301" s="455">
        <v>166176</v>
      </c>
      <c r="D301" s="455">
        <v>21745</v>
      </c>
      <c r="E301" s="460"/>
      <c r="F301" s="460"/>
      <c r="G301" s="462"/>
      <c r="H301" s="460"/>
      <c r="I301" s="460"/>
    </row>
    <row r="302" spans="1:9" ht="24.75" customHeight="1">
      <c r="A302" s="436"/>
      <c r="B302" s="441" t="s">
        <v>922</v>
      </c>
      <c r="C302" s="195">
        <v>166176</v>
      </c>
      <c r="D302" s="195">
        <v>21745</v>
      </c>
      <c r="E302" s="425"/>
      <c r="F302" s="425"/>
      <c r="G302" s="461"/>
      <c r="H302" s="425"/>
      <c r="I302" s="425"/>
    </row>
    <row r="303" spans="1:9" ht="12.75" customHeight="1">
      <c r="A303" s="436"/>
      <c r="B303" s="459" t="s">
        <v>1602</v>
      </c>
      <c r="C303" s="455">
        <v>129032</v>
      </c>
      <c r="D303" s="455">
        <v>21981</v>
      </c>
      <c r="E303" s="425"/>
      <c r="F303" s="425"/>
      <c r="G303" s="461"/>
      <c r="H303" s="425"/>
      <c r="I303" s="425"/>
    </row>
    <row r="304" spans="1:9" ht="12.75" customHeight="1">
      <c r="A304" s="247" t="s">
        <v>1516</v>
      </c>
      <c r="B304" s="441" t="s">
        <v>923</v>
      </c>
      <c r="C304" s="195">
        <v>128712</v>
      </c>
      <c r="D304" s="195">
        <v>21911</v>
      </c>
      <c r="E304" s="425"/>
      <c r="F304" s="425"/>
      <c r="G304" s="461"/>
      <c r="H304" s="425"/>
      <c r="I304" s="425"/>
    </row>
    <row r="305" spans="1:9" ht="12.75" customHeight="1">
      <c r="A305" s="193" t="s">
        <v>1518</v>
      </c>
      <c r="B305" s="441" t="s">
        <v>924</v>
      </c>
      <c r="C305" s="195">
        <v>128712</v>
      </c>
      <c r="D305" s="195">
        <v>21911</v>
      </c>
      <c r="E305" s="425"/>
      <c r="F305" s="425"/>
      <c r="G305" s="461"/>
      <c r="H305" s="425"/>
      <c r="I305" s="425"/>
    </row>
    <row r="306" spans="1:129" s="97" customFormat="1" ht="12.75" customHeight="1">
      <c r="A306" s="193">
        <v>1000</v>
      </c>
      <c r="B306" s="255" t="s">
        <v>914</v>
      </c>
      <c r="C306" s="365">
        <v>83835</v>
      </c>
      <c r="D306" s="365">
        <v>8981</v>
      </c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6"/>
      <c r="AE306" s="176"/>
      <c r="AF306" s="176"/>
      <c r="AG306" s="176"/>
      <c r="AH306" s="176"/>
      <c r="AI306" s="176"/>
      <c r="AJ306" s="176"/>
      <c r="AK306" s="176"/>
      <c r="AL306" s="176"/>
      <c r="AM306" s="176"/>
      <c r="AN306" s="176"/>
      <c r="AO306" s="176"/>
      <c r="AP306" s="176"/>
      <c r="AQ306" s="176"/>
      <c r="AR306" s="176"/>
      <c r="AS306" s="176"/>
      <c r="AT306" s="176"/>
      <c r="AU306" s="176"/>
      <c r="AV306" s="176"/>
      <c r="AW306" s="176"/>
      <c r="AX306" s="176"/>
      <c r="AY306" s="176"/>
      <c r="AZ306" s="176"/>
      <c r="BA306" s="176"/>
      <c r="BB306" s="176"/>
      <c r="BC306" s="176"/>
      <c r="BD306" s="176"/>
      <c r="BE306" s="176"/>
      <c r="BF306" s="176"/>
      <c r="BG306" s="176"/>
      <c r="BH306" s="176"/>
      <c r="BI306" s="176"/>
      <c r="BJ306" s="176"/>
      <c r="BK306" s="176"/>
      <c r="BL306" s="176"/>
      <c r="BM306" s="176"/>
      <c r="BN306" s="176"/>
      <c r="BO306" s="176"/>
      <c r="BP306" s="176"/>
      <c r="BQ306" s="176"/>
      <c r="BR306" s="176"/>
      <c r="BS306" s="176"/>
      <c r="BT306" s="176"/>
      <c r="BU306" s="176"/>
      <c r="BV306" s="176"/>
      <c r="BW306" s="176"/>
      <c r="BX306" s="176"/>
      <c r="BY306" s="176"/>
      <c r="BZ306" s="176"/>
      <c r="CA306" s="176"/>
      <c r="CB306" s="176"/>
      <c r="CC306" s="176"/>
      <c r="CD306" s="176"/>
      <c r="CE306" s="176"/>
      <c r="CF306" s="176"/>
      <c r="CG306" s="176"/>
      <c r="CH306" s="176"/>
      <c r="CI306" s="176"/>
      <c r="CJ306" s="176"/>
      <c r="CK306" s="176"/>
      <c r="CL306" s="176"/>
      <c r="CM306" s="176"/>
      <c r="CN306" s="176"/>
      <c r="CO306" s="176"/>
      <c r="CP306" s="176"/>
      <c r="CQ306" s="176"/>
      <c r="CR306" s="176"/>
      <c r="CS306" s="176"/>
      <c r="CT306" s="176"/>
      <c r="CU306" s="176"/>
      <c r="CV306" s="176"/>
      <c r="CW306" s="176"/>
      <c r="CX306" s="176"/>
      <c r="CY306" s="176"/>
      <c r="CZ306" s="176"/>
      <c r="DA306" s="176"/>
      <c r="DB306" s="176"/>
      <c r="DC306" s="176"/>
      <c r="DD306" s="176"/>
      <c r="DE306" s="176"/>
      <c r="DF306" s="176"/>
      <c r="DG306" s="176"/>
      <c r="DH306" s="176"/>
      <c r="DI306" s="176"/>
      <c r="DJ306" s="176"/>
      <c r="DK306" s="176"/>
      <c r="DL306" s="176"/>
      <c r="DM306" s="176"/>
      <c r="DN306" s="176"/>
      <c r="DO306" s="176"/>
      <c r="DP306" s="176"/>
      <c r="DQ306" s="176"/>
      <c r="DR306" s="176"/>
      <c r="DS306" s="176"/>
      <c r="DT306" s="176"/>
      <c r="DU306" s="176"/>
      <c r="DV306" s="176"/>
      <c r="DW306" s="176"/>
      <c r="DX306" s="176"/>
      <c r="DY306" s="176"/>
    </row>
    <row r="307" spans="1:9" ht="12.75" customHeight="1">
      <c r="A307" s="154">
        <v>1100</v>
      </c>
      <c r="B307" s="441" t="s">
        <v>932</v>
      </c>
      <c r="C307" s="195">
        <v>66608</v>
      </c>
      <c r="D307" s="195">
        <v>7808</v>
      </c>
      <c r="E307" s="425"/>
      <c r="F307" s="425"/>
      <c r="G307" s="461"/>
      <c r="H307" s="425"/>
      <c r="I307" s="425"/>
    </row>
    <row r="308" spans="1:9" ht="25.5" customHeight="1">
      <c r="A308" s="154">
        <v>1200</v>
      </c>
      <c r="B308" s="441" t="s">
        <v>905</v>
      </c>
      <c r="C308" s="195">
        <v>17227</v>
      </c>
      <c r="D308" s="195">
        <v>1173</v>
      </c>
      <c r="E308" s="425"/>
      <c r="F308" s="425"/>
      <c r="G308" s="461"/>
      <c r="H308" s="425"/>
      <c r="I308" s="425"/>
    </row>
    <row r="309" spans="1:9" ht="12.75" customHeight="1">
      <c r="A309" s="193">
        <v>2000</v>
      </c>
      <c r="B309" s="441" t="s">
        <v>925</v>
      </c>
      <c r="C309" s="195">
        <v>44877</v>
      </c>
      <c r="D309" s="195">
        <v>12930</v>
      </c>
      <c r="E309" s="425"/>
      <c r="F309" s="425"/>
      <c r="G309" s="461"/>
      <c r="H309" s="425"/>
      <c r="I309" s="425"/>
    </row>
    <row r="310" spans="1:9" ht="12.75" customHeight="1">
      <c r="A310" s="247" t="s">
        <v>1557</v>
      </c>
      <c r="B310" s="441" t="s">
        <v>929</v>
      </c>
      <c r="C310" s="195">
        <v>320</v>
      </c>
      <c r="D310" s="195">
        <v>70</v>
      </c>
      <c r="E310" s="425"/>
      <c r="F310" s="425"/>
      <c r="G310" s="461"/>
      <c r="H310" s="425"/>
      <c r="I310" s="425"/>
    </row>
    <row r="311" spans="1:9" ht="12.75" customHeight="1">
      <c r="A311" s="193">
        <v>5000</v>
      </c>
      <c r="B311" s="441" t="s">
        <v>1560</v>
      </c>
      <c r="C311" s="195">
        <v>320</v>
      </c>
      <c r="D311" s="195">
        <v>70</v>
      </c>
      <c r="E311" s="425"/>
      <c r="F311" s="425"/>
      <c r="G311" s="461"/>
      <c r="H311" s="425"/>
      <c r="I311" s="425"/>
    </row>
    <row r="312" spans="1:129" s="97" customFormat="1" ht="12.75" customHeight="1">
      <c r="A312" s="257"/>
      <c r="B312" s="192" t="s">
        <v>1209</v>
      </c>
      <c r="C312" s="243">
        <v>37144</v>
      </c>
      <c r="D312" s="243">
        <v>-236</v>
      </c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176"/>
      <c r="AL312" s="176"/>
      <c r="AM312" s="176"/>
      <c r="AN312" s="176"/>
      <c r="AO312" s="176"/>
      <c r="AP312" s="176"/>
      <c r="AQ312" s="176"/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  <c r="BD312" s="176"/>
      <c r="BE312" s="176"/>
      <c r="BF312" s="176"/>
      <c r="BG312" s="176"/>
      <c r="BH312" s="176"/>
      <c r="BI312" s="176"/>
      <c r="BJ312" s="176"/>
      <c r="BK312" s="176"/>
      <c r="BL312" s="176"/>
      <c r="BM312" s="176"/>
      <c r="BN312" s="176"/>
      <c r="BO312" s="176"/>
      <c r="BP312" s="176"/>
      <c r="BQ312" s="176"/>
      <c r="BR312" s="176"/>
      <c r="BS312" s="176"/>
      <c r="BT312" s="176"/>
      <c r="BU312" s="176"/>
      <c r="BV312" s="176"/>
      <c r="BW312" s="176"/>
      <c r="BX312" s="176"/>
      <c r="BY312" s="176"/>
      <c r="BZ312" s="176"/>
      <c r="CA312" s="176"/>
      <c r="CB312" s="176"/>
      <c r="CC312" s="176"/>
      <c r="CD312" s="176"/>
      <c r="CE312" s="176"/>
      <c r="CF312" s="176"/>
      <c r="CG312" s="176"/>
      <c r="CH312" s="176"/>
      <c r="CI312" s="176"/>
      <c r="CJ312" s="176"/>
      <c r="CK312" s="176"/>
      <c r="CL312" s="176"/>
      <c r="CM312" s="176"/>
      <c r="CN312" s="176"/>
      <c r="CO312" s="176"/>
      <c r="CP312" s="176"/>
      <c r="CQ312" s="176"/>
      <c r="CR312" s="176"/>
      <c r="CS312" s="176"/>
      <c r="CT312" s="176"/>
      <c r="CU312" s="176"/>
      <c r="CV312" s="176"/>
      <c r="CW312" s="176"/>
      <c r="CX312" s="176"/>
      <c r="CY312" s="176"/>
      <c r="CZ312" s="176"/>
      <c r="DA312" s="176"/>
      <c r="DB312" s="176"/>
      <c r="DC312" s="176"/>
      <c r="DD312" s="176"/>
      <c r="DE312" s="176"/>
      <c r="DF312" s="176"/>
      <c r="DG312" s="176"/>
      <c r="DH312" s="176"/>
      <c r="DI312" s="176"/>
      <c r="DJ312" s="176"/>
      <c r="DK312" s="176"/>
      <c r="DL312" s="176"/>
      <c r="DM312" s="176"/>
      <c r="DN312" s="176"/>
      <c r="DO312" s="176"/>
      <c r="DP312" s="176"/>
      <c r="DQ312" s="176"/>
      <c r="DR312" s="176"/>
      <c r="DS312" s="176"/>
      <c r="DT312" s="176"/>
      <c r="DU312" s="176"/>
      <c r="DV312" s="176"/>
      <c r="DW312" s="176"/>
      <c r="DX312" s="176"/>
      <c r="DY312" s="176"/>
    </row>
    <row r="313" spans="1:129" s="97" customFormat="1" ht="12.75" customHeight="1">
      <c r="A313" s="447"/>
      <c r="B313" s="192" t="s">
        <v>1210</v>
      </c>
      <c r="C313" s="243">
        <v>-37144</v>
      </c>
      <c r="D313" s="243">
        <v>236</v>
      </c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  <c r="AF313" s="176"/>
      <c r="AG313" s="176"/>
      <c r="AH313" s="176"/>
      <c r="AI313" s="176"/>
      <c r="AJ313" s="176"/>
      <c r="AK313" s="176"/>
      <c r="AL313" s="176"/>
      <c r="AM313" s="176"/>
      <c r="AN313" s="176"/>
      <c r="AO313" s="176"/>
      <c r="AP313" s="176"/>
      <c r="AQ313" s="176"/>
      <c r="AR313" s="176"/>
      <c r="AS313" s="176"/>
      <c r="AT313" s="176"/>
      <c r="AU313" s="176"/>
      <c r="AV313" s="176"/>
      <c r="AW313" s="176"/>
      <c r="AX313" s="176"/>
      <c r="AY313" s="176"/>
      <c r="AZ313" s="176"/>
      <c r="BA313" s="176"/>
      <c r="BB313" s="176"/>
      <c r="BC313" s="176"/>
      <c r="BD313" s="176"/>
      <c r="BE313" s="176"/>
      <c r="BF313" s="176"/>
      <c r="BG313" s="176"/>
      <c r="BH313" s="176"/>
      <c r="BI313" s="176"/>
      <c r="BJ313" s="176"/>
      <c r="BK313" s="176"/>
      <c r="BL313" s="176"/>
      <c r="BM313" s="176"/>
      <c r="BN313" s="176"/>
      <c r="BO313" s="176"/>
      <c r="BP313" s="176"/>
      <c r="BQ313" s="176"/>
      <c r="BR313" s="176"/>
      <c r="BS313" s="176"/>
      <c r="BT313" s="176"/>
      <c r="BU313" s="176"/>
      <c r="BV313" s="176"/>
      <c r="BW313" s="176"/>
      <c r="BX313" s="176"/>
      <c r="BY313" s="176"/>
      <c r="BZ313" s="176"/>
      <c r="CA313" s="176"/>
      <c r="CB313" s="176"/>
      <c r="CC313" s="176"/>
      <c r="CD313" s="176"/>
      <c r="CE313" s="176"/>
      <c r="CF313" s="176"/>
      <c r="CG313" s="176"/>
      <c r="CH313" s="176"/>
      <c r="CI313" s="176"/>
      <c r="CJ313" s="176"/>
      <c r="CK313" s="176"/>
      <c r="CL313" s="176"/>
      <c r="CM313" s="176"/>
      <c r="CN313" s="176"/>
      <c r="CO313" s="176"/>
      <c r="CP313" s="176"/>
      <c r="CQ313" s="176"/>
      <c r="CR313" s="176"/>
      <c r="CS313" s="176"/>
      <c r="CT313" s="176"/>
      <c r="CU313" s="176"/>
      <c r="CV313" s="176"/>
      <c r="CW313" s="176"/>
      <c r="CX313" s="176"/>
      <c r="CY313" s="176"/>
      <c r="CZ313" s="176"/>
      <c r="DA313" s="176"/>
      <c r="DB313" s="176"/>
      <c r="DC313" s="176"/>
      <c r="DD313" s="176"/>
      <c r="DE313" s="176"/>
      <c r="DF313" s="176"/>
      <c r="DG313" s="176"/>
      <c r="DH313" s="176"/>
      <c r="DI313" s="176"/>
      <c r="DJ313" s="176"/>
      <c r="DK313" s="176"/>
      <c r="DL313" s="176"/>
      <c r="DM313" s="176"/>
      <c r="DN313" s="176"/>
      <c r="DO313" s="176"/>
      <c r="DP313" s="176"/>
      <c r="DQ313" s="176"/>
      <c r="DR313" s="176"/>
      <c r="DS313" s="176"/>
      <c r="DT313" s="176"/>
      <c r="DU313" s="176"/>
      <c r="DV313" s="176"/>
      <c r="DW313" s="176"/>
      <c r="DX313" s="176"/>
      <c r="DY313" s="176"/>
    </row>
    <row r="314" spans="1:129" s="97" customFormat="1" ht="12.75" customHeight="1">
      <c r="A314" s="258" t="s">
        <v>907</v>
      </c>
      <c r="B314" s="259" t="s">
        <v>1623</v>
      </c>
      <c r="C314" s="365">
        <v>-37144</v>
      </c>
      <c r="D314" s="365">
        <v>236</v>
      </c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6"/>
      <c r="AT314" s="176"/>
      <c r="AU314" s="176"/>
      <c r="AV314" s="176"/>
      <c r="AW314" s="176"/>
      <c r="AX314" s="176"/>
      <c r="AY314" s="176"/>
      <c r="AZ314" s="176"/>
      <c r="BA314" s="176"/>
      <c r="BB314" s="176"/>
      <c r="BC314" s="176"/>
      <c r="BD314" s="176"/>
      <c r="BE314" s="176"/>
      <c r="BF314" s="176"/>
      <c r="BG314" s="176"/>
      <c r="BH314" s="176"/>
      <c r="BI314" s="176"/>
      <c r="BJ314" s="176"/>
      <c r="BK314" s="176"/>
      <c r="BL314" s="176"/>
      <c r="BM314" s="176"/>
      <c r="BN314" s="176"/>
      <c r="BO314" s="176"/>
      <c r="BP314" s="176"/>
      <c r="BQ314" s="176"/>
      <c r="BR314" s="176"/>
      <c r="BS314" s="176"/>
      <c r="BT314" s="176"/>
      <c r="BU314" s="176"/>
      <c r="BV314" s="176"/>
      <c r="BW314" s="176"/>
      <c r="BX314" s="176"/>
      <c r="BY314" s="176"/>
      <c r="BZ314" s="176"/>
      <c r="CA314" s="176"/>
      <c r="CB314" s="176"/>
      <c r="CC314" s="176"/>
      <c r="CD314" s="176"/>
      <c r="CE314" s="176"/>
      <c r="CF314" s="176"/>
      <c r="CG314" s="176"/>
      <c r="CH314" s="176"/>
      <c r="CI314" s="176"/>
      <c r="CJ314" s="176"/>
      <c r="CK314" s="176"/>
      <c r="CL314" s="176"/>
      <c r="CM314" s="176"/>
      <c r="CN314" s="176"/>
      <c r="CO314" s="176"/>
      <c r="CP314" s="176"/>
      <c r="CQ314" s="176"/>
      <c r="CR314" s="176"/>
      <c r="CS314" s="176"/>
      <c r="CT314" s="176"/>
      <c r="CU314" s="176"/>
      <c r="CV314" s="176"/>
      <c r="CW314" s="176"/>
      <c r="CX314" s="176"/>
      <c r="CY314" s="176"/>
      <c r="CZ314" s="176"/>
      <c r="DA314" s="176"/>
      <c r="DB314" s="176"/>
      <c r="DC314" s="176"/>
      <c r="DD314" s="176"/>
      <c r="DE314" s="176"/>
      <c r="DF314" s="176"/>
      <c r="DG314" s="176"/>
      <c r="DH314" s="176"/>
      <c r="DI314" s="176"/>
      <c r="DJ314" s="176"/>
      <c r="DK314" s="176"/>
      <c r="DL314" s="176"/>
      <c r="DM314" s="176"/>
      <c r="DN314" s="176"/>
      <c r="DO314" s="176"/>
      <c r="DP314" s="176"/>
      <c r="DQ314" s="176"/>
      <c r="DR314" s="176"/>
      <c r="DS314" s="176"/>
      <c r="DT314" s="176"/>
      <c r="DU314" s="176"/>
      <c r="DV314" s="176"/>
      <c r="DW314" s="176"/>
      <c r="DX314" s="176"/>
      <c r="DY314" s="176"/>
    </row>
    <row r="315" spans="3:9" ht="12.75" customHeight="1">
      <c r="C315" s="464"/>
      <c r="E315" s="460"/>
      <c r="F315" s="460"/>
      <c r="G315" s="462"/>
      <c r="H315" s="460"/>
      <c r="I315" s="460"/>
    </row>
    <row r="316" spans="1:4" s="336" customFormat="1" ht="12.75">
      <c r="A316" s="465"/>
      <c r="B316" s="465"/>
      <c r="C316" s="465"/>
      <c r="D316" s="101"/>
    </row>
    <row r="317" spans="1:4" s="336" customFormat="1" ht="12.75">
      <c r="A317" s="465"/>
      <c r="B317" s="465"/>
      <c r="C317" s="465"/>
      <c r="D317" s="101"/>
    </row>
    <row r="318" spans="1:9" s="97" customFormat="1" ht="12.75">
      <c r="A318" s="103" t="s">
        <v>945</v>
      </c>
      <c r="B318" s="101"/>
      <c r="D318" s="221" t="s">
        <v>886</v>
      </c>
      <c r="E318" s="222"/>
      <c r="F318" s="221"/>
      <c r="G318" s="221"/>
      <c r="I318" s="466"/>
    </row>
    <row r="319" spans="1:9" s="97" customFormat="1" ht="12.75">
      <c r="A319" s="103"/>
      <c r="B319" s="101"/>
      <c r="C319" s="221"/>
      <c r="D319" s="221"/>
      <c r="E319" s="222"/>
      <c r="F319" s="221"/>
      <c r="G319" s="221"/>
      <c r="I319" s="466"/>
    </row>
    <row r="320" spans="1:9" s="97" customFormat="1" ht="12.75">
      <c r="A320" s="103"/>
      <c r="B320" s="101"/>
      <c r="C320" s="221"/>
      <c r="D320" s="221"/>
      <c r="E320" s="222"/>
      <c r="F320" s="221"/>
      <c r="G320" s="221"/>
      <c r="I320" s="466"/>
    </row>
    <row r="321" spans="1:8" s="97" customFormat="1" ht="12.75">
      <c r="A321" s="103"/>
      <c r="B321" s="224"/>
      <c r="C321" s="221"/>
      <c r="E321" s="222"/>
      <c r="F321" s="221"/>
      <c r="G321" s="221"/>
      <c r="H321" s="226"/>
    </row>
    <row r="322" spans="1:4" s="336" customFormat="1" ht="12.75" customHeight="1">
      <c r="A322" s="103"/>
      <c r="B322" s="467"/>
      <c r="C322" s="221"/>
      <c r="D322" s="468"/>
    </row>
    <row r="323" spans="1:4" s="336" customFormat="1" ht="12.75" customHeight="1">
      <c r="A323" s="469" t="s">
        <v>1220</v>
      </c>
      <c r="B323" s="470"/>
      <c r="C323" s="221"/>
      <c r="D323" s="221"/>
    </row>
    <row r="324" spans="3:9" ht="12.75" customHeight="1">
      <c r="C324" s="464"/>
      <c r="E324" s="460"/>
      <c r="F324" s="460"/>
      <c r="G324" s="462"/>
      <c r="H324" s="460"/>
      <c r="I324" s="460"/>
    </row>
    <row r="325" spans="3:9" ht="12.75" customHeight="1">
      <c r="C325" s="464"/>
      <c r="E325" s="460"/>
      <c r="F325" s="460"/>
      <c r="G325" s="462"/>
      <c r="H325" s="460"/>
      <c r="I325" s="460"/>
    </row>
    <row r="326" spans="3:9" ht="12.75" customHeight="1">
      <c r="C326" s="464"/>
      <c r="E326" s="425"/>
      <c r="F326" s="425"/>
      <c r="G326" s="461"/>
      <c r="H326" s="425"/>
      <c r="I326" s="425"/>
    </row>
    <row r="327" spans="3:9" ht="12.75" customHeight="1">
      <c r="C327" s="464"/>
      <c r="E327" s="425"/>
      <c r="F327" s="425"/>
      <c r="G327" s="461"/>
      <c r="H327" s="425"/>
      <c r="I327" s="425"/>
    </row>
    <row r="328" spans="3:9" ht="12.75" customHeight="1">
      <c r="C328" s="464"/>
      <c r="E328" s="425"/>
      <c r="F328" s="425"/>
      <c r="G328" s="461"/>
      <c r="H328" s="425"/>
      <c r="I328" s="425"/>
    </row>
    <row r="329" spans="3:9" ht="12.75" customHeight="1">
      <c r="C329" s="464"/>
      <c r="E329" s="425"/>
      <c r="F329" s="425"/>
      <c r="G329" s="461"/>
      <c r="H329" s="425"/>
      <c r="I329" s="425"/>
    </row>
    <row r="330" spans="3:9" ht="12.75" customHeight="1">
      <c r="C330" s="464"/>
      <c r="E330" s="425"/>
      <c r="F330" s="425"/>
      <c r="G330" s="461"/>
      <c r="H330" s="425"/>
      <c r="I330" s="425"/>
    </row>
    <row r="331" spans="3:9" ht="12.75" customHeight="1">
      <c r="C331" s="464"/>
      <c r="E331" s="425"/>
      <c r="F331" s="425"/>
      <c r="G331" s="461"/>
      <c r="H331" s="425"/>
      <c r="I331" s="425"/>
    </row>
    <row r="332" spans="3:9" ht="12.75" customHeight="1">
      <c r="C332" s="464"/>
      <c r="E332" s="425"/>
      <c r="F332" s="425"/>
      <c r="G332" s="461"/>
      <c r="H332" s="425"/>
      <c r="I332" s="425"/>
    </row>
    <row r="333" spans="3:9" ht="12.75" customHeight="1">
      <c r="C333" s="464"/>
      <c r="E333" s="425"/>
      <c r="F333" s="425"/>
      <c r="G333" s="461"/>
      <c r="H333" s="425"/>
      <c r="I333" s="425"/>
    </row>
    <row r="334" spans="3:9" ht="12.75" customHeight="1">
      <c r="C334" s="464"/>
      <c r="E334" s="425"/>
      <c r="F334" s="425"/>
      <c r="G334" s="461"/>
      <c r="H334" s="425"/>
      <c r="I334" s="425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2" useFirstPageNumber="1" horizontalDpi="600" verticalDpi="600" orientation="portrait" paperSize="9" scale="79" r:id="rId1"/>
  <headerFooter alignWithMargins="0">
    <oddFooter>&amp;C&amp;"Times New Roman,Regular"&amp;P</oddFooter>
  </headerFooter>
  <rowBreaks count="5" manualBreakCount="5">
    <brk id="64" max="3" man="1"/>
    <brk id="125" max="3" man="1"/>
    <brk id="185" max="3" man="1"/>
    <brk id="242" max="3" man="1"/>
    <brk id="29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D25" sqref="D25"/>
    </sheetView>
  </sheetViews>
  <sheetFormatPr defaultColWidth="9.140625" defaultRowHeight="17.25" customHeight="1"/>
  <cols>
    <col min="1" max="1" width="9.140625" style="519" customWidth="1"/>
    <col min="2" max="2" width="48.28125" style="477" customWidth="1"/>
    <col min="3" max="3" width="11.00390625" style="482" customWidth="1"/>
    <col min="4" max="4" width="10.7109375" style="482" bestFit="1" customWidth="1"/>
    <col min="5" max="5" width="10.7109375" style="520" customWidth="1"/>
    <col min="6" max="6" width="10.8515625" style="482" bestFit="1" customWidth="1"/>
    <col min="7" max="16384" width="9.140625" style="496" customWidth="1"/>
  </cols>
  <sheetData>
    <row r="1" spans="1:6" s="11" customFormat="1" ht="12.75">
      <c r="A1" s="770" t="s">
        <v>1188</v>
      </c>
      <c r="B1" s="770"/>
      <c r="C1" s="770"/>
      <c r="D1" s="770"/>
      <c r="E1" s="770"/>
      <c r="F1" s="770"/>
    </row>
    <row r="2" spans="1:6" s="11" customFormat="1" ht="15" customHeight="1">
      <c r="A2" s="771" t="s">
        <v>1189</v>
      </c>
      <c r="B2" s="771"/>
      <c r="C2" s="771"/>
      <c r="D2" s="771"/>
      <c r="E2" s="771"/>
      <c r="F2" s="771"/>
    </row>
    <row r="3" spans="1:6" s="11" customFormat="1" ht="3.75" customHeight="1">
      <c r="A3" s="242"/>
      <c r="B3" s="6"/>
      <c r="C3" s="115"/>
      <c r="D3" s="116"/>
      <c r="E3" s="117"/>
      <c r="F3" s="118"/>
    </row>
    <row r="4" spans="1:6" s="11" customFormat="1" ht="12.75">
      <c r="A4" s="501" t="s">
        <v>1221</v>
      </c>
      <c r="B4" s="501"/>
      <c r="C4" s="501"/>
      <c r="D4" s="501"/>
      <c r="E4" s="501"/>
      <c r="F4" s="501"/>
    </row>
    <row r="5" spans="1:6" s="11" customFormat="1" ht="12.75">
      <c r="A5" s="119"/>
      <c r="C5" s="471"/>
      <c r="D5" s="471"/>
      <c r="E5" s="472"/>
      <c r="F5" s="471"/>
    </row>
    <row r="6" spans="1:6" s="12" customFormat="1" ht="17.25" customHeight="1">
      <c r="A6" s="770" t="s">
        <v>1191</v>
      </c>
      <c r="B6" s="770"/>
      <c r="C6" s="770"/>
      <c r="D6" s="770"/>
      <c r="E6" s="770"/>
      <c r="F6" s="770"/>
    </row>
    <row r="7" spans="1:6" s="12" customFormat="1" ht="17.25" customHeight="1">
      <c r="A7" s="767" t="s">
        <v>946</v>
      </c>
      <c r="B7" s="767"/>
      <c r="C7" s="767"/>
      <c r="D7" s="767"/>
      <c r="E7" s="767"/>
      <c r="F7" s="767"/>
    </row>
    <row r="8" spans="1:6" s="12" customFormat="1" ht="17.25" customHeight="1">
      <c r="A8" s="768" t="s">
        <v>1501</v>
      </c>
      <c r="B8" s="768"/>
      <c r="C8" s="768"/>
      <c r="D8" s="768"/>
      <c r="E8" s="768"/>
      <c r="F8" s="768"/>
    </row>
    <row r="9" spans="1:6" s="4" customFormat="1" ht="12.75">
      <c r="A9" s="769" t="s">
        <v>1194</v>
      </c>
      <c r="B9" s="769"/>
      <c r="C9" s="769"/>
      <c r="D9" s="769"/>
      <c r="E9" s="769"/>
      <c r="F9" s="769"/>
    </row>
    <row r="10" spans="1:6" s="4" customFormat="1" ht="12.75">
      <c r="A10" s="473" t="s">
        <v>1195</v>
      </c>
      <c r="B10" s="20"/>
      <c r="C10" s="16"/>
      <c r="D10" s="14"/>
      <c r="E10" s="18"/>
      <c r="F10" s="17" t="s">
        <v>1698</v>
      </c>
    </row>
    <row r="11" spans="1:6" s="4" customFormat="1" ht="12.75">
      <c r="A11" s="473"/>
      <c r="B11" s="20"/>
      <c r="C11" s="16"/>
      <c r="D11" s="14"/>
      <c r="E11" s="18"/>
      <c r="F11" s="474" t="s">
        <v>947</v>
      </c>
    </row>
    <row r="12" spans="1:6" s="11" customFormat="1" ht="12.75">
      <c r="A12" s="473"/>
      <c r="B12" s="23"/>
      <c r="C12" s="21"/>
      <c r="D12" s="21"/>
      <c r="E12" s="21"/>
      <c r="F12" s="22" t="s">
        <v>1224</v>
      </c>
    </row>
    <row r="13" spans="1:6" s="11" customFormat="1" ht="51">
      <c r="A13" s="81"/>
      <c r="B13" s="68" t="s">
        <v>1225</v>
      </c>
      <c r="C13" s="68" t="s">
        <v>948</v>
      </c>
      <c r="D13" s="68" t="s">
        <v>1227</v>
      </c>
      <c r="E13" s="68" t="s">
        <v>1228</v>
      </c>
      <c r="F13" s="68" t="s">
        <v>1229</v>
      </c>
    </row>
    <row r="14" spans="1:6" s="11" customFormat="1" ht="12.75">
      <c r="A14" s="70">
        <v>1</v>
      </c>
      <c r="B14" s="68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17.25" customHeight="1">
      <c r="A15" s="86" t="s">
        <v>949</v>
      </c>
      <c r="B15" s="100" t="s">
        <v>950</v>
      </c>
      <c r="C15" s="475">
        <v>1234279456</v>
      </c>
      <c r="D15" s="475">
        <v>537556580</v>
      </c>
      <c r="E15" s="476">
        <v>43.55225855756284</v>
      </c>
      <c r="F15" s="475">
        <v>120858778</v>
      </c>
    </row>
    <row r="16" spans="1:6" ht="17.25" customHeight="1">
      <c r="A16" s="86"/>
      <c r="B16" s="136" t="s">
        <v>951</v>
      </c>
      <c r="C16" s="475">
        <v>1316769906</v>
      </c>
      <c r="D16" s="475">
        <v>569230963</v>
      </c>
      <c r="E16" s="476">
        <v>43.22934177081657</v>
      </c>
      <c r="F16" s="475">
        <v>128803174</v>
      </c>
    </row>
    <row r="17" spans="1:6" ht="12.75">
      <c r="A17" s="77"/>
      <c r="B17" s="479" t="s">
        <v>1720</v>
      </c>
      <c r="C17" s="480">
        <v>701765666</v>
      </c>
      <c r="D17" s="480">
        <v>302887213</v>
      </c>
      <c r="E17" s="481">
        <v>43.160734084702284</v>
      </c>
      <c r="F17" s="480">
        <v>69682346</v>
      </c>
    </row>
    <row r="18" spans="1:6" ht="12.75">
      <c r="A18" s="81"/>
      <c r="B18" s="479" t="s">
        <v>161</v>
      </c>
      <c r="C18" s="480">
        <v>34204976</v>
      </c>
      <c r="D18" s="480">
        <v>15662402</v>
      </c>
      <c r="E18" s="481">
        <v>45.78983478895001</v>
      </c>
      <c r="F18" s="480">
        <v>3148475</v>
      </c>
    </row>
    <row r="19" spans="1:6" ht="12.75">
      <c r="A19" s="81"/>
      <c r="B19" s="479" t="s">
        <v>952</v>
      </c>
      <c r="C19" s="480">
        <v>79470723</v>
      </c>
      <c r="D19" s="480">
        <v>37384115</v>
      </c>
      <c r="E19" s="481">
        <v>47.04136767448309</v>
      </c>
      <c r="F19" s="480">
        <v>8476613</v>
      </c>
    </row>
    <row r="20" spans="1:6" ht="12.75">
      <c r="A20" s="81"/>
      <c r="B20" s="479" t="s">
        <v>953</v>
      </c>
      <c r="C20" s="480">
        <v>1879426</v>
      </c>
      <c r="D20" s="480">
        <v>342570</v>
      </c>
      <c r="E20" s="481">
        <v>18.227373676856658</v>
      </c>
      <c r="F20" s="480">
        <v>23712</v>
      </c>
    </row>
    <row r="21" spans="1:6" ht="12.75">
      <c r="A21" s="81"/>
      <c r="B21" s="479" t="s">
        <v>954</v>
      </c>
      <c r="C21" s="480">
        <v>499449115</v>
      </c>
      <c r="D21" s="480">
        <v>212954663</v>
      </c>
      <c r="E21" s="481">
        <v>42.63790976984713</v>
      </c>
      <c r="F21" s="480">
        <v>47472028</v>
      </c>
    </row>
    <row r="22" spans="1:6" ht="12.75">
      <c r="A22" s="77"/>
      <c r="B22" s="483" t="s">
        <v>956</v>
      </c>
      <c r="C22" s="484">
        <v>71184438</v>
      </c>
      <c r="D22" s="484">
        <v>29255325</v>
      </c>
      <c r="E22" s="485">
        <v>41.097922273404755</v>
      </c>
      <c r="F22" s="480">
        <v>6202629</v>
      </c>
    </row>
    <row r="23" spans="1:6" ht="12" customHeight="1">
      <c r="A23" s="81"/>
      <c r="B23" s="483" t="s">
        <v>957</v>
      </c>
      <c r="C23" s="486">
        <v>111679021</v>
      </c>
      <c r="D23" s="486">
        <v>45956739</v>
      </c>
      <c r="E23" s="485">
        <v>41.15073591126842</v>
      </c>
      <c r="F23" s="480">
        <v>9856429</v>
      </c>
    </row>
    <row r="24" spans="1:6" ht="12.75">
      <c r="A24" s="77" t="s">
        <v>958</v>
      </c>
      <c r="B24" s="100" t="s">
        <v>959</v>
      </c>
      <c r="C24" s="475">
        <v>1133906447</v>
      </c>
      <c r="D24" s="475">
        <v>494018899</v>
      </c>
      <c r="E24" s="476">
        <v>43.56787108028499</v>
      </c>
      <c r="F24" s="475">
        <v>112744116</v>
      </c>
    </row>
    <row r="25" spans="1:6" ht="14.25" customHeight="1">
      <c r="A25" s="81"/>
      <c r="B25" s="86" t="s">
        <v>960</v>
      </c>
      <c r="C25" s="475">
        <v>171569745</v>
      </c>
      <c r="D25" s="475">
        <v>65642145</v>
      </c>
      <c r="E25" s="476">
        <v>38.25974387267406</v>
      </c>
      <c r="F25" s="475">
        <v>13801194</v>
      </c>
    </row>
    <row r="26" spans="1:6" ht="12.75">
      <c r="A26" s="81"/>
      <c r="B26" s="487" t="s">
        <v>961</v>
      </c>
      <c r="C26" s="480">
        <v>142713335</v>
      </c>
      <c r="D26" s="480">
        <v>52607020</v>
      </c>
      <c r="E26" s="481">
        <v>36.862021338090095</v>
      </c>
      <c r="F26" s="480">
        <v>12031736</v>
      </c>
    </row>
    <row r="27" spans="1:6" ht="12.75">
      <c r="A27" s="81"/>
      <c r="B27" s="479" t="s">
        <v>952</v>
      </c>
      <c r="C27" s="480">
        <v>28782349</v>
      </c>
      <c r="D27" s="480">
        <v>12946502</v>
      </c>
      <c r="E27" s="481">
        <v>44.9806998032023</v>
      </c>
      <c r="F27" s="480">
        <v>1744046</v>
      </c>
    </row>
    <row r="28" spans="1:6" ht="12.75">
      <c r="A28" s="81"/>
      <c r="B28" s="479" t="s">
        <v>953</v>
      </c>
      <c r="C28" s="480">
        <v>74061</v>
      </c>
      <c r="D28" s="480">
        <v>88623</v>
      </c>
      <c r="E28" s="481">
        <v>119.66217037307085</v>
      </c>
      <c r="F28" s="480">
        <v>25412</v>
      </c>
    </row>
    <row r="29" spans="1:6" ht="12.75">
      <c r="A29" s="81"/>
      <c r="B29" s="483" t="s">
        <v>962</v>
      </c>
      <c r="C29" s="484">
        <v>45294391</v>
      </c>
      <c r="D29" s="484">
        <v>11616080</v>
      </c>
      <c r="E29" s="485">
        <v>25.645736135408026</v>
      </c>
      <c r="F29" s="484">
        <v>3490441</v>
      </c>
    </row>
    <row r="30" spans="1:6" ht="12" customHeight="1">
      <c r="A30" s="81"/>
      <c r="B30" s="483" t="s">
        <v>957</v>
      </c>
      <c r="C30" s="486">
        <v>25902345</v>
      </c>
      <c r="D30" s="486">
        <v>10488384</v>
      </c>
      <c r="E30" s="485">
        <v>40.49202494986458</v>
      </c>
      <c r="F30" s="484">
        <v>2196091</v>
      </c>
    </row>
    <row r="31" spans="1:6" ht="17.25" customHeight="1">
      <c r="A31" s="77" t="s">
        <v>963</v>
      </c>
      <c r="B31" s="100" t="s">
        <v>964</v>
      </c>
      <c r="C31" s="475">
        <v>100373009</v>
      </c>
      <c r="D31" s="475">
        <v>43537681</v>
      </c>
      <c r="E31" s="476">
        <v>43.375885044952675</v>
      </c>
      <c r="F31" s="475">
        <v>8114662</v>
      </c>
    </row>
    <row r="32" spans="1:6" ht="15" customHeight="1">
      <c r="A32" s="77" t="s">
        <v>1262</v>
      </c>
      <c r="B32" s="86" t="s">
        <v>965</v>
      </c>
      <c r="C32" s="475">
        <v>1452632107</v>
      </c>
      <c r="D32" s="475">
        <v>444382511</v>
      </c>
      <c r="E32" s="476">
        <v>30.59153854982224</v>
      </c>
      <c r="F32" s="475">
        <v>103821751</v>
      </c>
    </row>
    <row r="33" spans="1:6" s="522" customFormat="1" ht="11.25" customHeight="1">
      <c r="A33" s="77" t="s">
        <v>1264</v>
      </c>
      <c r="B33" s="100" t="s">
        <v>966</v>
      </c>
      <c r="C33" s="475">
        <v>1083787326</v>
      </c>
      <c r="D33" s="475">
        <v>377819230</v>
      </c>
      <c r="E33" s="476">
        <v>34.86101202109831</v>
      </c>
      <c r="F33" s="475">
        <v>84664172</v>
      </c>
    </row>
    <row r="34" spans="1:6" s="522" customFormat="1" ht="12.75">
      <c r="A34" s="77" t="s">
        <v>1266</v>
      </c>
      <c r="B34" s="100" t="s">
        <v>967</v>
      </c>
      <c r="C34" s="475">
        <v>368843883</v>
      </c>
      <c r="D34" s="475">
        <v>66534401</v>
      </c>
      <c r="E34" s="476">
        <v>18.0386347901017</v>
      </c>
      <c r="F34" s="475">
        <v>19157419</v>
      </c>
    </row>
    <row r="35" spans="1:6" s="522" customFormat="1" ht="12.75">
      <c r="A35" s="77" t="s">
        <v>968</v>
      </c>
      <c r="B35" s="100" t="s">
        <v>969</v>
      </c>
      <c r="C35" s="475">
        <v>898</v>
      </c>
      <c r="D35" s="475">
        <v>28880</v>
      </c>
      <c r="E35" s="476">
        <v>3216.035634743875</v>
      </c>
      <c r="F35" s="475">
        <v>160</v>
      </c>
    </row>
    <row r="36" spans="1:6" ht="12.75">
      <c r="A36" s="85"/>
      <c r="B36" s="100" t="s">
        <v>970</v>
      </c>
      <c r="C36" s="475">
        <v>-218352651</v>
      </c>
      <c r="D36" s="475">
        <v>93174069</v>
      </c>
      <c r="E36" s="476">
        <v>-42.67137063520241</v>
      </c>
      <c r="F36" s="475">
        <v>17037027</v>
      </c>
    </row>
    <row r="37" spans="1:6" s="489" customFormat="1" ht="12.75">
      <c r="A37" s="85"/>
      <c r="B37" s="100" t="s">
        <v>971</v>
      </c>
      <c r="C37" s="475">
        <v>218352651</v>
      </c>
      <c r="D37" s="475">
        <v>-93174069</v>
      </c>
      <c r="E37" s="476">
        <v>-42.67137063520241</v>
      </c>
      <c r="F37" s="475">
        <v>-17037027</v>
      </c>
    </row>
    <row r="38" spans="1:6" s="489" customFormat="1" ht="12.75">
      <c r="A38" s="77"/>
      <c r="B38" s="259" t="s">
        <v>1214</v>
      </c>
      <c r="C38" s="480">
        <v>85456831</v>
      </c>
      <c r="D38" s="480">
        <v>8447597</v>
      </c>
      <c r="E38" s="481">
        <v>9.885221463454455</v>
      </c>
      <c r="F38" s="480">
        <v>11141271</v>
      </c>
    </row>
    <row r="39" spans="1:6" s="489" customFormat="1" ht="12.75">
      <c r="A39" s="77"/>
      <c r="B39" s="259" t="s">
        <v>1215</v>
      </c>
      <c r="C39" s="480">
        <v>-1509041</v>
      </c>
      <c r="D39" s="480">
        <v>-1067533</v>
      </c>
      <c r="E39" s="481">
        <v>70.74247816991056</v>
      </c>
      <c r="F39" s="480">
        <v>832479</v>
      </c>
    </row>
    <row r="40" spans="1:6" s="489" customFormat="1" ht="12.75">
      <c r="A40" s="86"/>
      <c r="B40" s="259" t="s">
        <v>1623</v>
      </c>
      <c r="C40" s="488">
        <v>140345866</v>
      </c>
      <c r="D40" s="488">
        <v>-97402709</v>
      </c>
      <c r="E40" s="481">
        <v>-69.40190814027967</v>
      </c>
      <c r="F40" s="480">
        <v>-26711395</v>
      </c>
    </row>
    <row r="41" spans="1:6" s="489" customFormat="1" ht="25.5">
      <c r="A41" s="86"/>
      <c r="B41" s="283" t="s">
        <v>972</v>
      </c>
      <c r="C41" s="488">
        <v>-5941005</v>
      </c>
      <c r="D41" s="488">
        <v>-3151424</v>
      </c>
      <c r="E41" s="481">
        <v>53.04530125795215</v>
      </c>
      <c r="F41" s="480">
        <v>-2299382</v>
      </c>
    </row>
    <row r="42" spans="1:6" ht="17.25" customHeight="1">
      <c r="A42" s="77"/>
      <c r="B42" s="100" t="s">
        <v>973</v>
      </c>
      <c r="C42" s="475">
        <v>1474676142</v>
      </c>
      <c r="D42" s="475">
        <v>493085693</v>
      </c>
      <c r="E42" s="476">
        <v>33.436880068545925</v>
      </c>
      <c r="F42" s="475">
        <v>112670287</v>
      </c>
    </row>
    <row r="43" spans="1:6" ht="12.75">
      <c r="A43" s="88"/>
      <c r="B43" s="483" t="s">
        <v>957</v>
      </c>
      <c r="C43" s="484">
        <v>182863459</v>
      </c>
      <c r="D43" s="484">
        <v>75212064</v>
      </c>
      <c r="E43" s="485">
        <v>41.130176805853814</v>
      </c>
      <c r="F43" s="484">
        <v>16059058</v>
      </c>
    </row>
    <row r="44" spans="1:6" s="491" customFormat="1" ht="17.25" customHeight="1">
      <c r="A44" s="86" t="s">
        <v>1279</v>
      </c>
      <c r="B44" s="100" t="s">
        <v>974</v>
      </c>
      <c r="C44" s="475">
        <v>1291812683</v>
      </c>
      <c r="D44" s="475">
        <v>417873629</v>
      </c>
      <c r="E44" s="476">
        <v>32.34785000171732</v>
      </c>
      <c r="F44" s="475">
        <v>96611229</v>
      </c>
    </row>
    <row r="45" spans="1:6" ht="12.75">
      <c r="A45" s="88"/>
      <c r="B45" s="490" t="s">
        <v>975</v>
      </c>
      <c r="C45" s="480">
        <v>1188401115</v>
      </c>
      <c r="D45" s="480">
        <v>434218864</v>
      </c>
      <c r="E45" s="481">
        <v>36.53807275332285</v>
      </c>
      <c r="F45" s="480">
        <v>95977844</v>
      </c>
    </row>
    <row r="46" spans="1:6" ht="12.75">
      <c r="A46" s="88"/>
      <c r="B46" s="483" t="s">
        <v>976</v>
      </c>
      <c r="C46" s="484">
        <v>182656643</v>
      </c>
      <c r="D46" s="484">
        <v>75186896</v>
      </c>
      <c r="E46" s="481">
        <v>41.16296826937742</v>
      </c>
      <c r="F46" s="484">
        <v>16066238</v>
      </c>
    </row>
    <row r="47" spans="1:6" ht="12.75">
      <c r="A47" s="86" t="s">
        <v>1283</v>
      </c>
      <c r="B47" s="86" t="s">
        <v>977</v>
      </c>
      <c r="C47" s="475">
        <v>1005744472</v>
      </c>
      <c r="D47" s="475">
        <v>359031968</v>
      </c>
      <c r="E47" s="476">
        <v>35.698129892380855</v>
      </c>
      <c r="F47" s="475">
        <v>79911606</v>
      </c>
    </row>
    <row r="48" spans="1:6" ht="19.5" customHeight="1">
      <c r="A48" s="86"/>
      <c r="B48" s="490" t="s">
        <v>978</v>
      </c>
      <c r="C48" s="480">
        <v>286274329</v>
      </c>
      <c r="D48" s="480">
        <v>58838664</v>
      </c>
      <c r="E48" s="481">
        <v>20.553244926128183</v>
      </c>
      <c r="F48" s="480">
        <v>16692311</v>
      </c>
    </row>
    <row r="49" spans="1:6" ht="17.25" customHeight="1">
      <c r="A49" s="86"/>
      <c r="B49" s="483" t="s">
        <v>979</v>
      </c>
      <c r="C49" s="484">
        <v>206816</v>
      </c>
      <c r="D49" s="484">
        <v>25168</v>
      </c>
      <c r="E49" s="485">
        <v>12.169271236267987</v>
      </c>
      <c r="F49" s="484">
        <v>-7180</v>
      </c>
    </row>
    <row r="50" spans="1:6" ht="18" customHeight="1">
      <c r="A50" s="86" t="s">
        <v>1286</v>
      </c>
      <c r="B50" s="100" t="s">
        <v>980</v>
      </c>
      <c r="C50" s="475">
        <v>286067513</v>
      </c>
      <c r="D50" s="475">
        <v>58813496</v>
      </c>
      <c r="E50" s="476">
        <v>20.55930622223433</v>
      </c>
      <c r="F50" s="475">
        <v>16699491</v>
      </c>
    </row>
    <row r="51" spans="1:6" ht="18" customHeight="1">
      <c r="A51" s="86" t="s">
        <v>981</v>
      </c>
      <c r="B51" s="100" t="s">
        <v>982</v>
      </c>
      <c r="C51" s="475">
        <v>698</v>
      </c>
      <c r="D51" s="475">
        <v>28165</v>
      </c>
      <c r="E51" s="476">
        <v>0</v>
      </c>
      <c r="F51" s="475">
        <v>132</v>
      </c>
    </row>
    <row r="52" spans="1:6" s="491" customFormat="1" ht="17.25" customHeight="1">
      <c r="A52" s="86"/>
      <c r="B52" s="100" t="s">
        <v>983</v>
      </c>
      <c r="C52" s="475">
        <v>-157906236</v>
      </c>
      <c r="D52" s="475">
        <v>76145270</v>
      </c>
      <c r="E52" s="476">
        <v>-48.22182576753967</v>
      </c>
      <c r="F52" s="475">
        <v>16132887</v>
      </c>
    </row>
    <row r="53" spans="1:6" ht="19.5" customHeight="1">
      <c r="A53" s="88"/>
      <c r="B53" s="100" t="s">
        <v>984</v>
      </c>
      <c r="C53" s="475">
        <v>186721769</v>
      </c>
      <c r="D53" s="475">
        <v>36997266</v>
      </c>
      <c r="E53" s="476">
        <v>19.814114978741447</v>
      </c>
      <c r="F53" s="475">
        <v>9406613</v>
      </c>
    </row>
    <row r="54" spans="1:6" ht="15" customHeight="1">
      <c r="A54" s="88"/>
      <c r="B54" s="483" t="s">
        <v>957</v>
      </c>
      <c r="C54" s="484">
        <v>25902345</v>
      </c>
      <c r="D54" s="484">
        <v>10488384</v>
      </c>
      <c r="E54" s="485">
        <v>40.49202494986458</v>
      </c>
      <c r="F54" s="484">
        <v>2196091</v>
      </c>
    </row>
    <row r="55" spans="1:6" s="491" customFormat="1" ht="15.75" customHeight="1">
      <c r="A55" s="86" t="s">
        <v>1290</v>
      </c>
      <c r="B55" s="100" t="s">
        <v>985</v>
      </c>
      <c r="C55" s="480">
        <v>160819424</v>
      </c>
      <c r="D55" s="480">
        <v>26508882</v>
      </c>
      <c r="E55" s="481">
        <v>16.483631977192008</v>
      </c>
      <c r="F55" s="480">
        <v>7210522</v>
      </c>
    </row>
    <row r="56" spans="1:6" s="491" customFormat="1" ht="19.5" customHeight="1">
      <c r="A56" s="88"/>
      <c r="B56" s="490" t="s">
        <v>986</v>
      </c>
      <c r="C56" s="480">
        <v>103874049</v>
      </c>
      <c r="D56" s="480">
        <v>29263707</v>
      </c>
      <c r="E56" s="481">
        <v>28.172298357215286</v>
      </c>
      <c r="F56" s="480">
        <v>6946718</v>
      </c>
    </row>
    <row r="57" spans="1:6" s="523" customFormat="1" ht="12.75">
      <c r="A57" s="88"/>
      <c r="B57" s="483" t="s">
        <v>987</v>
      </c>
      <c r="C57" s="484">
        <v>25831195</v>
      </c>
      <c r="D57" s="484">
        <v>10476445</v>
      </c>
      <c r="E57" s="485">
        <v>40.55733774608569</v>
      </c>
      <c r="F57" s="484">
        <v>2194152</v>
      </c>
    </row>
    <row r="58" spans="1:6" s="523" customFormat="1" ht="14.25" customHeight="1">
      <c r="A58" s="86" t="s">
        <v>1293</v>
      </c>
      <c r="B58" s="100" t="s">
        <v>988</v>
      </c>
      <c r="C58" s="475">
        <v>78042854</v>
      </c>
      <c r="D58" s="475">
        <v>18787262</v>
      </c>
      <c r="E58" s="476">
        <v>24.07300737617822</v>
      </c>
      <c r="F58" s="475">
        <v>4752566</v>
      </c>
    </row>
    <row r="59" spans="1:6" s="523" customFormat="1" ht="18" customHeight="1">
      <c r="A59" s="88"/>
      <c r="B59" s="490" t="s">
        <v>989</v>
      </c>
      <c r="C59" s="480">
        <v>82847520</v>
      </c>
      <c r="D59" s="480">
        <v>7732844</v>
      </c>
      <c r="E59" s="481">
        <v>9.333826769950386</v>
      </c>
      <c r="F59" s="480">
        <v>2459867</v>
      </c>
    </row>
    <row r="60" spans="1:6" s="523" customFormat="1" ht="12.75">
      <c r="A60" s="88"/>
      <c r="B60" s="483" t="s">
        <v>990</v>
      </c>
      <c r="C60" s="484">
        <v>71150</v>
      </c>
      <c r="D60" s="484">
        <v>11939</v>
      </c>
      <c r="E60" s="485">
        <v>16.780042164441323</v>
      </c>
      <c r="F60" s="484">
        <v>1939</v>
      </c>
    </row>
    <row r="61" spans="1:6" ht="15.75" customHeight="1">
      <c r="A61" s="86" t="s">
        <v>1296</v>
      </c>
      <c r="B61" s="100" t="s">
        <v>424</v>
      </c>
      <c r="C61" s="475">
        <v>82776370</v>
      </c>
      <c r="D61" s="475">
        <v>7720905</v>
      </c>
      <c r="E61" s="476">
        <v>9.327426414084115</v>
      </c>
      <c r="F61" s="475">
        <v>2457928</v>
      </c>
    </row>
    <row r="62" spans="1:6" ht="15.75" customHeight="1">
      <c r="A62" s="86" t="s">
        <v>425</v>
      </c>
      <c r="B62" s="100" t="s">
        <v>982</v>
      </c>
      <c r="C62" s="475">
        <v>200</v>
      </c>
      <c r="D62" s="475">
        <v>715</v>
      </c>
      <c r="E62" s="476">
        <v>357.5</v>
      </c>
      <c r="F62" s="475">
        <v>28</v>
      </c>
    </row>
    <row r="63" spans="1:6" s="491" customFormat="1" ht="12.75">
      <c r="A63" s="88"/>
      <c r="B63" s="100" t="s">
        <v>426</v>
      </c>
      <c r="C63" s="475">
        <v>-15152024</v>
      </c>
      <c r="D63" s="475">
        <v>28644879</v>
      </c>
      <c r="E63" s="476">
        <v>-189.04985234975868</v>
      </c>
      <c r="F63" s="475">
        <v>4394581</v>
      </c>
    </row>
    <row r="64" spans="1:6" ht="17.25" customHeight="1">
      <c r="A64" s="492"/>
      <c r="B64" s="493" t="s">
        <v>427</v>
      </c>
      <c r="C64" s="494"/>
      <c r="D64" s="494"/>
      <c r="E64" s="495"/>
      <c r="F64" s="494"/>
    </row>
    <row r="65" spans="1:6" ht="17.25" customHeight="1">
      <c r="A65" s="497"/>
      <c r="B65" s="498" t="s">
        <v>428</v>
      </c>
      <c r="C65" s="499"/>
      <c r="D65" s="500">
        <v>35269424</v>
      </c>
      <c r="E65" s="506"/>
      <c r="F65" s="499"/>
    </row>
    <row r="66" spans="1:6" ht="17.25" customHeight="1">
      <c r="A66" s="497"/>
      <c r="B66" s="498" t="s">
        <v>429</v>
      </c>
      <c r="C66" s="499"/>
      <c r="D66" s="500">
        <v>2864508</v>
      </c>
      <c r="E66" s="506"/>
      <c r="F66" s="499"/>
    </row>
    <row r="67" spans="1:6" ht="17.25" customHeight="1">
      <c r="A67" s="497"/>
      <c r="B67" s="498"/>
      <c r="C67" s="499"/>
      <c r="D67" s="499"/>
      <c r="E67" s="506"/>
      <c r="F67" s="499"/>
    </row>
    <row r="68" spans="1:6" s="11" customFormat="1" ht="17.25" customHeight="1">
      <c r="A68" s="473"/>
      <c r="B68" s="21"/>
      <c r="C68" s="21"/>
      <c r="D68" s="21"/>
      <c r="E68" s="21"/>
      <c r="F68" s="21"/>
    </row>
    <row r="69" spans="1:6" s="524" customFormat="1" ht="17.25" customHeight="1">
      <c r="A69" s="507" t="s">
        <v>430</v>
      </c>
      <c r="B69" s="508"/>
      <c r="C69" s="509"/>
      <c r="D69" s="509"/>
      <c r="E69" s="510"/>
      <c r="F69" s="511" t="s">
        <v>1219</v>
      </c>
    </row>
    <row r="70" spans="1:6" s="11" customFormat="1" ht="17.25" customHeight="1">
      <c r="A70" s="473"/>
      <c r="B70" s="473"/>
      <c r="C70" s="512"/>
      <c r="D70" s="512"/>
      <c r="E70" s="513"/>
      <c r="F70" s="514"/>
    </row>
    <row r="71" spans="1:6" s="11" customFormat="1" ht="17.25" customHeight="1">
      <c r="A71" s="21"/>
      <c r="B71" s="21"/>
      <c r="C71" s="39"/>
      <c r="D71" s="39"/>
      <c r="E71" s="515"/>
      <c r="F71" s="39"/>
    </row>
    <row r="72" spans="1:6" s="11" customFormat="1" ht="17.25" customHeight="1">
      <c r="A72" s="473"/>
      <c r="B72" s="23"/>
      <c r="C72" s="39"/>
      <c r="D72" s="39"/>
      <c r="E72" s="515"/>
      <c r="F72" s="39"/>
    </row>
    <row r="73" spans="1:6" s="11" customFormat="1" ht="17.25" customHeight="1">
      <c r="A73" s="473"/>
      <c r="B73" s="23"/>
      <c r="C73" s="39"/>
      <c r="D73" s="39"/>
      <c r="E73" s="515"/>
      <c r="F73" s="39"/>
    </row>
    <row r="74" spans="1:6" s="11" customFormat="1" ht="17.25" customHeight="1">
      <c r="A74" s="473"/>
      <c r="B74" s="23"/>
      <c r="C74" s="39"/>
      <c r="D74" s="39"/>
      <c r="E74" s="515"/>
      <c r="F74" s="39"/>
    </row>
    <row r="75" spans="1:6" s="11" customFormat="1" ht="17.25" customHeight="1">
      <c r="A75" s="473"/>
      <c r="B75" s="516"/>
      <c r="C75" s="39"/>
      <c r="D75" s="39"/>
      <c r="E75" s="515"/>
      <c r="F75" s="39"/>
    </row>
    <row r="76" spans="1:6" s="11" customFormat="1" ht="17.25" customHeight="1">
      <c r="A76" s="473"/>
      <c r="B76" s="516"/>
      <c r="C76" s="517"/>
      <c r="D76" s="518"/>
      <c r="E76" s="515"/>
      <c r="F76" s="39"/>
    </row>
    <row r="77" spans="1:6" s="11" customFormat="1" ht="17.25" customHeight="1">
      <c r="A77" s="473"/>
      <c r="B77" s="23"/>
      <c r="C77" s="39"/>
      <c r="D77" s="39"/>
      <c r="E77" s="515"/>
      <c r="F77" s="39"/>
    </row>
    <row r="78" spans="1:6" s="11" customFormat="1" ht="17.25" customHeight="1">
      <c r="A78" s="473"/>
      <c r="B78" s="23"/>
      <c r="C78" s="39"/>
      <c r="D78" s="39"/>
      <c r="E78" s="515"/>
      <c r="F78" s="39"/>
    </row>
    <row r="79" spans="1:6" s="11" customFormat="1" ht="17.25" customHeight="1">
      <c r="A79" s="473"/>
      <c r="B79" s="23"/>
      <c r="C79" s="39"/>
      <c r="D79" s="39"/>
      <c r="E79" s="515"/>
      <c r="F79" s="39"/>
    </row>
    <row r="80" spans="1:6" s="11" customFormat="1" ht="17.25" customHeight="1">
      <c r="A80" s="21"/>
      <c r="B80" s="23"/>
      <c r="C80" s="39"/>
      <c r="D80" s="39"/>
      <c r="E80" s="515"/>
      <c r="F80" s="39"/>
    </row>
    <row r="81" spans="1:6" s="11" customFormat="1" ht="17.25" customHeight="1">
      <c r="A81" s="473"/>
      <c r="B81" s="23"/>
      <c r="C81" s="39"/>
      <c r="D81" s="39"/>
      <c r="E81" s="515"/>
      <c r="F81" s="39"/>
    </row>
    <row r="82" spans="1:6" s="11" customFormat="1" ht="17.25" customHeight="1">
      <c r="A82" s="473"/>
      <c r="B82" s="23"/>
      <c r="C82" s="39"/>
      <c r="D82" s="39"/>
      <c r="E82" s="515"/>
      <c r="F82" s="39"/>
    </row>
    <row r="83" spans="1:6" s="11" customFormat="1" ht="17.25" customHeight="1">
      <c r="A83" s="473"/>
      <c r="B83" s="21"/>
      <c r="C83" s="39"/>
      <c r="D83" s="39"/>
      <c r="E83" s="515"/>
      <c r="F83" s="39"/>
    </row>
    <row r="84" spans="1:6" s="11" customFormat="1" ht="17.25" customHeight="1">
      <c r="A84" s="473"/>
      <c r="B84" s="21"/>
      <c r="C84" s="39"/>
      <c r="D84" s="39"/>
      <c r="E84" s="515"/>
      <c r="F84" s="39"/>
    </row>
    <row r="85" spans="1:6" s="11" customFormat="1" ht="17.25" customHeight="1">
      <c r="A85" s="473"/>
      <c r="B85" s="23"/>
      <c r="C85" s="39"/>
      <c r="D85" s="39"/>
      <c r="E85" s="515"/>
      <c r="F85" s="39"/>
    </row>
    <row r="86" spans="1:6" s="11" customFormat="1" ht="17.25" customHeight="1">
      <c r="A86" s="473"/>
      <c r="B86" s="23"/>
      <c r="C86" s="39"/>
      <c r="D86" s="39"/>
      <c r="E86" s="515"/>
      <c r="F86" s="39"/>
    </row>
    <row r="87" spans="1:6" s="11" customFormat="1" ht="17.25" customHeight="1">
      <c r="A87" s="473"/>
      <c r="B87" s="516"/>
      <c r="C87" s="39"/>
      <c r="D87" s="39"/>
      <c r="E87" s="515"/>
      <c r="F87" s="39"/>
    </row>
    <row r="88" spans="1:6" s="11" customFormat="1" ht="17.25" customHeight="1">
      <c r="A88" s="473"/>
      <c r="B88" s="477"/>
      <c r="C88" s="39"/>
      <c r="D88" s="39"/>
      <c r="E88" s="515"/>
      <c r="F88" s="39"/>
    </row>
    <row r="90" ht="17.25" customHeight="1">
      <c r="B90" s="23"/>
    </row>
    <row r="91" spans="1:6" s="11" customFormat="1" ht="17.25" customHeight="1">
      <c r="A91" s="473"/>
      <c r="B91" s="23"/>
      <c r="C91" s="39"/>
      <c r="D91" s="39"/>
      <c r="E91" s="515"/>
      <c r="F91" s="39"/>
    </row>
    <row r="92" spans="1:6" s="11" customFormat="1" ht="17.25" customHeight="1">
      <c r="A92" s="473"/>
      <c r="B92" s="23"/>
      <c r="C92" s="39"/>
      <c r="D92" s="39"/>
      <c r="E92" s="515"/>
      <c r="F92" s="39"/>
    </row>
    <row r="93" spans="1:6" s="11" customFormat="1" ht="17.25" customHeight="1">
      <c r="A93" s="473"/>
      <c r="B93" s="21"/>
      <c r="C93" s="39"/>
      <c r="D93" s="39"/>
      <c r="E93" s="515"/>
      <c r="F93" s="39"/>
    </row>
    <row r="94" spans="1:6" s="11" customFormat="1" ht="17.25" customHeight="1">
      <c r="A94" s="473"/>
      <c r="B94" s="21"/>
      <c r="C94" s="39"/>
      <c r="D94" s="39"/>
      <c r="E94" s="515"/>
      <c r="F94" s="39"/>
    </row>
    <row r="95" spans="1:6" s="11" customFormat="1" ht="17.25" customHeight="1">
      <c r="A95" s="473"/>
      <c r="B95" s="23"/>
      <c r="C95" s="39"/>
      <c r="D95" s="39"/>
      <c r="E95" s="515"/>
      <c r="F95" s="39"/>
    </row>
    <row r="96" spans="1:6" s="11" customFormat="1" ht="17.25" customHeight="1">
      <c r="A96" s="473"/>
      <c r="B96" s="23"/>
      <c r="C96" s="39"/>
      <c r="D96" s="39"/>
      <c r="E96" s="515"/>
      <c r="F96" s="39"/>
    </row>
    <row r="97" spans="1:6" s="11" customFormat="1" ht="17.25" customHeight="1">
      <c r="A97" s="21"/>
      <c r="B97" s="521"/>
      <c r="C97" s="39"/>
      <c r="D97" s="39"/>
      <c r="E97" s="515"/>
      <c r="F97" s="39"/>
    </row>
    <row r="98" ht="17.25" customHeight="1">
      <c r="B98" s="521"/>
    </row>
    <row r="99" spans="1:2" ht="17.25" customHeight="1">
      <c r="A99" s="106" t="s">
        <v>431</v>
      </c>
      <c r="B99" s="521"/>
    </row>
    <row r="100" ht="17.25" customHeight="1">
      <c r="B100" s="521"/>
    </row>
    <row r="101" ht="17.25" customHeight="1">
      <c r="B101" s="521"/>
    </row>
    <row r="102" ht="17.25" customHeight="1">
      <c r="B102" s="521"/>
    </row>
    <row r="103" ht="17.25" customHeight="1">
      <c r="B103" s="521"/>
    </row>
    <row r="105" ht="17.25" customHeight="1">
      <c r="A105" s="477"/>
    </row>
    <row r="109" ht="17.25" customHeight="1">
      <c r="B109" s="521"/>
    </row>
    <row r="110" ht="17.25" customHeight="1">
      <c r="B110" s="521"/>
    </row>
    <row r="111" ht="17.25" customHeight="1">
      <c r="B111" s="521"/>
    </row>
    <row r="112" ht="17.25" customHeight="1">
      <c r="B112" s="521"/>
    </row>
    <row r="115" ht="17.25" customHeight="1">
      <c r="B115" s="521"/>
    </row>
    <row r="116" ht="17.25" customHeight="1">
      <c r="B116" s="521"/>
    </row>
    <row r="119" ht="17.25" customHeight="1">
      <c r="B119" s="521"/>
    </row>
    <row r="120" ht="17.25" customHeight="1">
      <c r="B120" s="521"/>
    </row>
    <row r="121" ht="17.25" customHeight="1">
      <c r="B121" s="521"/>
    </row>
    <row r="122" ht="17.25" customHeight="1">
      <c r="B122" s="521"/>
    </row>
    <row r="123" ht="17.25" customHeight="1">
      <c r="B123" s="521"/>
    </row>
    <row r="124" ht="17.25" customHeight="1">
      <c r="B124" s="521"/>
    </row>
    <row r="125" ht="17.25" customHeight="1">
      <c r="B125" s="521"/>
    </row>
    <row r="126" ht="17.25" customHeight="1">
      <c r="B126" s="521"/>
    </row>
    <row r="127" ht="17.25" customHeight="1">
      <c r="B127" s="521"/>
    </row>
    <row r="128" ht="17.25" customHeight="1">
      <c r="B128" s="521"/>
    </row>
    <row r="129" ht="17.25" customHeight="1">
      <c r="B129" s="521"/>
    </row>
    <row r="130" ht="17.25" customHeight="1">
      <c r="B130" s="521"/>
    </row>
    <row r="131" ht="17.25" customHeight="1">
      <c r="B131" s="521"/>
    </row>
    <row r="132" ht="17.25" customHeight="1">
      <c r="B132" s="521"/>
    </row>
    <row r="133" ht="17.25" customHeight="1">
      <c r="B133" s="521"/>
    </row>
    <row r="134" ht="17.25" customHeight="1">
      <c r="B134" s="521"/>
    </row>
    <row r="135" ht="17.25" customHeight="1">
      <c r="B135" s="521"/>
    </row>
    <row r="136" ht="17.25" customHeight="1">
      <c r="B136" s="521"/>
    </row>
    <row r="137" ht="17.25" customHeight="1">
      <c r="B137" s="521"/>
    </row>
    <row r="138" ht="17.25" customHeight="1">
      <c r="B138" s="521"/>
    </row>
    <row r="139" ht="17.25" customHeight="1">
      <c r="B139" s="521"/>
    </row>
    <row r="140" ht="17.25" customHeight="1">
      <c r="B140" s="521"/>
    </row>
    <row r="141" ht="17.25" customHeight="1">
      <c r="B141" s="521"/>
    </row>
    <row r="142" ht="17.25" customHeight="1">
      <c r="B142" s="521"/>
    </row>
    <row r="143" ht="17.25" customHeight="1">
      <c r="B143" s="521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271"/>
  <sheetViews>
    <sheetView showGridLines="0" zoomScaleSheetLayoutView="100" workbookViewId="0" topLeftCell="A1">
      <selection activeCell="D25" sqref="D25"/>
    </sheetView>
  </sheetViews>
  <sheetFormatPr defaultColWidth="9.140625" defaultRowHeight="12.75"/>
  <cols>
    <col min="1" max="1" width="8.7109375" style="533" customWidth="1"/>
    <col min="2" max="2" width="49.00390625" style="534" customWidth="1"/>
    <col min="3" max="3" width="12.57421875" style="536" customWidth="1"/>
    <col min="4" max="4" width="11.00390625" style="536" customWidth="1"/>
    <col min="5" max="5" width="10.140625" style="536" customWidth="1"/>
    <col min="6" max="6" width="11.57421875" style="536" customWidth="1"/>
    <col min="7" max="7" width="9.140625" style="231" customWidth="1"/>
    <col min="8" max="8" width="4.421875" style="231" bestFit="1" customWidth="1"/>
    <col min="9" max="19" width="9.140625" style="231" hidden="1" customWidth="1"/>
    <col min="20" max="16384" width="9.140625" style="231" customWidth="1"/>
  </cols>
  <sheetData>
    <row r="1" spans="1:6" s="332" customFormat="1" ht="15">
      <c r="A1" s="770" t="s">
        <v>1188</v>
      </c>
      <c r="B1" s="770"/>
      <c r="C1" s="770"/>
      <c r="D1" s="770"/>
      <c r="E1" s="770"/>
      <c r="F1" s="770"/>
    </row>
    <row r="2" spans="1:65" s="525" customFormat="1" ht="12.75" customHeight="1">
      <c r="A2" s="783" t="s">
        <v>1189</v>
      </c>
      <c r="B2" s="783"/>
      <c r="C2" s="783"/>
      <c r="D2" s="783"/>
      <c r="E2" s="783"/>
      <c r="F2" s="783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</row>
    <row r="3" spans="1:65" s="525" customFormat="1" ht="3" customHeight="1">
      <c r="A3" s="526"/>
      <c r="B3" s="527"/>
      <c r="C3" s="527"/>
      <c r="D3" s="526"/>
      <c r="E3" s="526"/>
      <c r="F3" s="528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525" customFormat="1" ht="17.25" customHeight="1">
      <c r="A4" s="789" t="s">
        <v>1221</v>
      </c>
      <c r="B4" s="789"/>
      <c r="C4" s="789"/>
      <c r="D4" s="789"/>
      <c r="E4" s="789"/>
      <c r="F4" s="789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525" customFormat="1" ht="12.75">
      <c r="A5" s="105"/>
      <c r="B5" s="172"/>
      <c r="C5" s="172"/>
      <c r="D5" s="172"/>
      <c r="E5" s="172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525" customFormat="1" ht="17.25" customHeight="1">
      <c r="A6" s="784" t="s">
        <v>1191</v>
      </c>
      <c r="B6" s="784"/>
      <c r="C6" s="784"/>
      <c r="D6" s="784"/>
      <c r="E6" s="784"/>
      <c r="F6" s="784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525" customFormat="1" ht="17.25" customHeight="1">
      <c r="A7" s="788" t="s">
        <v>432</v>
      </c>
      <c r="B7" s="788"/>
      <c r="C7" s="788"/>
      <c r="D7" s="788"/>
      <c r="E7" s="788"/>
      <c r="F7" s="78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525" customFormat="1" ht="17.25" customHeight="1">
      <c r="A8" s="505" t="s">
        <v>1501</v>
      </c>
      <c r="B8" s="505"/>
      <c r="C8" s="505"/>
      <c r="D8" s="505"/>
      <c r="E8" s="505"/>
      <c r="F8" s="505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525" customFormat="1" ht="12.75">
      <c r="A9" s="478" t="s">
        <v>1194</v>
      </c>
      <c r="B9" s="478"/>
      <c r="C9" s="478"/>
      <c r="D9" s="478"/>
      <c r="E9" s="478"/>
      <c r="F9" s="478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s="525" customFormat="1" ht="17.25" customHeight="1">
      <c r="A10" s="235" t="s">
        <v>1195</v>
      </c>
      <c r="B10" s="174"/>
      <c r="C10" s="177"/>
      <c r="D10" s="345"/>
      <c r="F10" s="236" t="s">
        <v>433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2:65" s="525" customFormat="1" ht="12.75">
      <c r="B11" s="529"/>
      <c r="C11" s="530"/>
      <c r="D11" s="531"/>
      <c r="F11" s="532" t="s">
        <v>434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spans="3:6" ht="12.75" customHeight="1">
      <c r="C12" s="535"/>
      <c r="D12" s="535"/>
      <c r="F12" s="537" t="s">
        <v>1224</v>
      </c>
    </row>
    <row r="13" spans="1:6" ht="46.5" customHeight="1">
      <c r="A13" s="349" t="s">
        <v>435</v>
      </c>
      <c r="B13" s="349" t="s">
        <v>1225</v>
      </c>
      <c r="C13" s="538" t="s">
        <v>948</v>
      </c>
      <c r="D13" s="538" t="s">
        <v>1227</v>
      </c>
      <c r="E13" s="538" t="s">
        <v>436</v>
      </c>
      <c r="F13" s="538" t="s">
        <v>1202</v>
      </c>
    </row>
    <row r="14" spans="1:6" s="101" customFormat="1" ht="12.75">
      <c r="A14" s="539">
        <v>1</v>
      </c>
      <c r="B14" s="538">
        <v>2</v>
      </c>
      <c r="C14" s="539">
        <v>3</v>
      </c>
      <c r="D14" s="539">
        <v>4</v>
      </c>
      <c r="E14" s="539">
        <v>5</v>
      </c>
      <c r="F14" s="539">
        <v>6</v>
      </c>
    </row>
    <row r="15" spans="1:8" s="254" customFormat="1" ht="12.75">
      <c r="A15" s="240" t="s">
        <v>437</v>
      </c>
      <c r="B15" s="540" t="s">
        <v>710</v>
      </c>
      <c r="C15" s="541">
        <v>1316769906</v>
      </c>
      <c r="D15" s="541">
        <v>569230963</v>
      </c>
      <c r="E15" s="542">
        <v>43.22934177081657</v>
      </c>
      <c r="F15" s="541">
        <v>128803174</v>
      </c>
      <c r="H15" s="101"/>
    </row>
    <row r="16" spans="1:8" s="254" customFormat="1" ht="12.75">
      <c r="A16" s="240" t="s">
        <v>437</v>
      </c>
      <c r="B16" s="540" t="s">
        <v>711</v>
      </c>
      <c r="C16" s="541">
        <v>735970642</v>
      </c>
      <c r="D16" s="541">
        <v>318549615</v>
      </c>
      <c r="E16" s="542">
        <v>43.28292418490247</v>
      </c>
      <c r="F16" s="541">
        <v>72830821</v>
      </c>
      <c r="H16" s="101"/>
    </row>
    <row r="17" spans="1:8" s="254" customFormat="1" ht="12.75">
      <c r="A17" s="240" t="s">
        <v>437</v>
      </c>
      <c r="B17" s="540" t="s">
        <v>438</v>
      </c>
      <c r="C17" s="541">
        <v>701765666</v>
      </c>
      <c r="D17" s="541">
        <v>302887213</v>
      </c>
      <c r="E17" s="542">
        <v>43.160734084702284</v>
      </c>
      <c r="F17" s="541">
        <v>69682346</v>
      </c>
      <c r="H17" s="101"/>
    </row>
    <row r="18" spans="1:8" s="254" customFormat="1" ht="12.75">
      <c r="A18" s="240" t="s">
        <v>437</v>
      </c>
      <c r="B18" s="540" t="s">
        <v>439</v>
      </c>
      <c r="C18" s="541">
        <v>696967304</v>
      </c>
      <c r="D18" s="541">
        <v>299978134</v>
      </c>
      <c r="E18" s="542">
        <v>43.040488740057164</v>
      </c>
      <c r="F18" s="541">
        <v>69066227</v>
      </c>
      <c r="H18" s="101"/>
    </row>
    <row r="19" spans="1:8" s="254" customFormat="1" ht="12.75">
      <c r="A19" s="240" t="s">
        <v>440</v>
      </c>
      <c r="B19" s="540" t="s">
        <v>441</v>
      </c>
      <c r="C19" s="541">
        <v>630765643</v>
      </c>
      <c r="D19" s="541">
        <v>262026061</v>
      </c>
      <c r="E19" s="542">
        <v>41.540953269707494</v>
      </c>
      <c r="F19" s="541">
        <v>57189962</v>
      </c>
      <c r="H19" s="101"/>
    </row>
    <row r="20" spans="1:8" s="254" customFormat="1" ht="12.75">
      <c r="A20" s="539" t="s">
        <v>1308</v>
      </c>
      <c r="B20" s="543" t="s">
        <v>442</v>
      </c>
      <c r="C20" s="544">
        <v>630699398</v>
      </c>
      <c r="D20" s="544">
        <v>261963772</v>
      </c>
      <c r="E20" s="545">
        <v>41.53544031129708</v>
      </c>
      <c r="F20" s="544">
        <v>57181012</v>
      </c>
      <c r="H20" s="101"/>
    </row>
    <row r="21" spans="1:8" s="210" customFormat="1" ht="25.5">
      <c r="A21" s="546" t="s">
        <v>443</v>
      </c>
      <c r="B21" s="547" t="s">
        <v>444</v>
      </c>
      <c r="C21" s="548">
        <v>5033813</v>
      </c>
      <c r="D21" s="548">
        <v>4217640</v>
      </c>
      <c r="E21" s="549">
        <v>83.78618752822165</v>
      </c>
      <c r="F21" s="544">
        <v>-1942827</v>
      </c>
      <c r="H21" s="101"/>
    </row>
    <row r="22" spans="1:8" s="210" customFormat="1" ht="25.5">
      <c r="A22" s="550" t="s">
        <v>445</v>
      </c>
      <c r="B22" s="547" t="s">
        <v>446</v>
      </c>
      <c r="C22" s="548">
        <v>349347412</v>
      </c>
      <c r="D22" s="548">
        <v>141831572</v>
      </c>
      <c r="E22" s="549">
        <v>40.599004637824535</v>
      </c>
      <c r="F22" s="544">
        <v>33745267</v>
      </c>
      <c r="H22" s="101"/>
    </row>
    <row r="23" spans="1:8" s="210" customFormat="1" ht="12.75">
      <c r="A23" s="546" t="s">
        <v>447</v>
      </c>
      <c r="B23" s="547" t="s">
        <v>448</v>
      </c>
      <c r="C23" s="548">
        <v>276318173</v>
      </c>
      <c r="D23" s="548">
        <v>115914560</v>
      </c>
      <c r="E23" s="549">
        <v>41.94966937625199</v>
      </c>
      <c r="F23" s="544">
        <v>25378572</v>
      </c>
      <c r="H23" s="101"/>
    </row>
    <row r="24" spans="1:8" s="210" customFormat="1" ht="12.75">
      <c r="A24" s="539" t="s">
        <v>449</v>
      </c>
      <c r="B24" s="543" t="s">
        <v>450</v>
      </c>
      <c r="C24" s="548">
        <v>66245</v>
      </c>
      <c r="D24" s="548">
        <v>62289</v>
      </c>
      <c r="E24" s="549">
        <v>94.0282285455506</v>
      </c>
      <c r="F24" s="544">
        <v>8950</v>
      </c>
      <c r="H24" s="101"/>
    </row>
    <row r="25" spans="1:8" s="254" customFormat="1" ht="18" customHeight="1">
      <c r="A25" s="240" t="s">
        <v>1337</v>
      </c>
      <c r="B25" s="540" t="s">
        <v>451</v>
      </c>
      <c r="C25" s="541">
        <v>66201661</v>
      </c>
      <c r="D25" s="541">
        <v>37952073</v>
      </c>
      <c r="E25" s="542">
        <v>57.32797701254052</v>
      </c>
      <c r="F25" s="541">
        <v>11876265</v>
      </c>
      <c r="H25" s="101"/>
    </row>
    <row r="26" spans="1:6" s="101" customFormat="1" ht="12.75">
      <c r="A26" s="539" t="s">
        <v>452</v>
      </c>
      <c r="B26" s="551" t="s">
        <v>453</v>
      </c>
      <c r="C26" s="544">
        <v>66188987</v>
      </c>
      <c r="D26" s="544">
        <v>37929723</v>
      </c>
      <c r="E26" s="545">
        <v>57.305187341815646</v>
      </c>
      <c r="F26" s="544">
        <v>11863309</v>
      </c>
    </row>
    <row r="27" spans="1:6" s="101" customFormat="1" ht="12.75">
      <c r="A27" s="539" t="s">
        <v>454</v>
      </c>
      <c r="B27" s="543" t="s">
        <v>455</v>
      </c>
      <c r="C27" s="544">
        <v>29248989</v>
      </c>
      <c r="D27" s="544">
        <v>17830372</v>
      </c>
      <c r="E27" s="545">
        <v>60.960643802081506</v>
      </c>
      <c r="F27" s="544">
        <v>3972584</v>
      </c>
    </row>
    <row r="28" spans="1:8" s="210" customFormat="1" ht="25.5">
      <c r="A28" s="546" t="s">
        <v>456</v>
      </c>
      <c r="B28" s="547" t="s">
        <v>457</v>
      </c>
      <c r="C28" s="548">
        <v>27988552</v>
      </c>
      <c r="D28" s="548">
        <v>16476510</v>
      </c>
      <c r="E28" s="549">
        <v>58.868747479326544</v>
      </c>
      <c r="F28" s="544">
        <v>3806951</v>
      </c>
      <c r="H28" s="101"/>
    </row>
    <row r="29" spans="1:8" s="210" customFormat="1" ht="27.75" customHeight="1">
      <c r="A29" s="546" t="s">
        <v>458</v>
      </c>
      <c r="B29" s="547" t="s">
        <v>459</v>
      </c>
      <c r="C29" s="548">
        <v>1260437</v>
      </c>
      <c r="D29" s="548">
        <v>1353862</v>
      </c>
      <c r="E29" s="549">
        <v>107.41211183105541</v>
      </c>
      <c r="F29" s="544">
        <v>165633</v>
      </c>
      <c r="H29" s="101"/>
    </row>
    <row r="30" spans="1:6" s="101" customFormat="1" ht="12.75">
      <c r="A30" s="539" t="s">
        <v>460</v>
      </c>
      <c r="B30" s="543" t="s">
        <v>461</v>
      </c>
      <c r="C30" s="544">
        <v>36939998</v>
      </c>
      <c r="D30" s="544">
        <v>20099351</v>
      </c>
      <c r="E30" s="545">
        <v>54.41080695239886</v>
      </c>
      <c r="F30" s="544">
        <v>7890725</v>
      </c>
    </row>
    <row r="31" spans="1:8" s="210" customFormat="1" ht="25.5">
      <c r="A31" s="546" t="s">
        <v>462</v>
      </c>
      <c r="B31" s="547" t="s">
        <v>463</v>
      </c>
      <c r="C31" s="548">
        <v>36621171</v>
      </c>
      <c r="D31" s="548">
        <v>19208896</v>
      </c>
      <c r="E31" s="549">
        <v>52.45298136424966</v>
      </c>
      <c r="F31" s="544">
        <v>7817255</v>
      </c>
      <c r="H31" s="101"/>
    </row>
    <row r="32" spans="1:8" s="210" customFormat="1" ht="28.5" customHeight="1">
      <c r="A32" s="546" t="s">
        <v>464</v>
      </c>
      <c r="B32" s="547" t="s">
        <v>465</v>
      </c>
      <c r="C32" s="548">
        <v>318827</v>
      </c>
      <c r="D32" s="548">
        <v>890455</v>
      </c>
      <c r="E32" s="549">
        <v>279.2909634378519</v>
      </c>
      <c r="F32" s="544">
        <v>73470</v>
      </c>
      <c r="H32" s="101"/>
    </row>
    <row r="33" spans="1:6" s="101" customFormat="1" ht="12.75">
      <c r="A33" s="539" t="s">
        <v>466</v>
      </c>
      <c r="B33" s="551" t="s">
        <v>467</v>
      </c>
      <c r="C33" s="544">
        <v>2300</v>
      </c>
      <c r="D33" s="544">
        <v>14713</v>
      </c>
      <c r="E33" s="545">
        <v>639.695652173913</v>
      </c>
      <c r="F33" s="544">
        <v>12261</v>
      </c>
    </row>
    <row r="34" spans="1:6" s="101" customFormat="1" ht="12.75">
      <c r="A34" s="539" t="s">
        <v>468</v>
      </c>
      <c r="B34" s="551" t="s">
        <v>469</v>
      </c>
      <c r="C34" s="544">
        <v>10374</v>
      </c>
      <c r="D34" s="544">
        <v>7637</v>
      </c>
      <c r="E34" s="545">
        <v>73.61673414304994</v>
      </c>
      <c r="F34" s="544">
        <v>695</v>
      </c>
    </row>
    <row r="35" spans="1:8" s="254" customFormat="1" ht="12.75">
      <c r="A35" s="240" t="s">
        <v>1320</v>
      </c>
      <c r="B35" s="540" t="s">
        <v>470</v>
      </c>
      <c r="C35" s="541">
        <v>4798362</v>
      </c>
      <c r="D35" s="541">
        <v>2909079</v>
      </c>
      <c r="E35" s="542">
        <v>60.62650129356643</v>
      </c>
      <c r="F35" s="541">
        <v>616119</v>
      </c>
      <c r="H35" s="101"/>
    </row>
    <row r="36" spans="1:6" s="101" customFormat="1" ht="12.75">
      <c r="A36" s="539" t="s">
        <v>471</v>
      </c>
      <c r="B36" s="543" t="s">
        <v>472</v>
      </c>
      <c r="C36" s="544">
        <v>4798362</v>
      </c>
      <c r="D36" s="544">
        <v>2909079</v>
      </c>
      <c r="E36" s="545">
        <v>60.62650129356643</v>
      </c>
      <c r="F36" s="544">
        <v>616119</v>
      </c>
    </row>
    <row r="37" spans="1:6" s="101" customFormat="1" ht="12.75">
      <c r="A37" s="539" t="s">
        <v>473</v>
      </c>
      <c r="B37" s="543" t="s">
        <v>474</v>
      </c>
      <c r="C37" s="544">
        <v>0</v>
      </c>
      <c r="D37" s="544">
        <v>0</v>
      </c>
      <c r="E37" s="545">
        <v>0</v>
      </c>
      <c r="F37" s="544">
        <v>0</v>
      </c>
    </row>
    <row r="38" spans="1:8" s="254" customFormat="1" ht="12.75">
      <c r="A38" s="240" t="s">
        <v>437</v>
      </c>
      <c r="B38" s="540" t="s">
        <v>475</v>
      </c>
      <c r="C38" s="541">
        <v>34204976</v>
      </c>
      <c r="D38" s="541">
        <v>15662402</v>
      </c>
      <c r="E38" s="542">
        <v>45.78983478895001</v>
      </c>
      <c r="F38" s="541">
        <v>3148475</v>
      </c>
      <c r="H38" s="101"/>
    </row>
    <row r="39" spans="1:8" s="254" customFormat="1" ht="12.75">
      <c r="A39" s="240" t="s">
        <v>1340</v>
      </c>
      <c r="B39" s="540" t="s">
        <v>476</v>
      </c>
      <c r="C39" s="541">
        <v>1806928</v>
      </c>
      <c r="D39" s="541">
        <v>994907</v>
      </c>
      <c r="E39" s="542">
        <v>55.060688638396215</v>
      </c>
      <c r="F39" s="541">
        <v>163481</v>
      </c>
      <c r="H39" s="101"/>
    </row>
    <row r="40" spans="1:8" s="254" customFormat="1" ht="12.75">
      <c r="A40" s="539" t="s">
        <v>477</v>
      </c>
      <c r="B40" s="543" t="s">
        <v>478</v>
      </c>
      <c r="C40" s="544">
        <v>9381</v>
      </c>
      <c r="D40" s="544">
        <v>11082</v>
      </c>
      <c r="E40" s="545">
        <v>118.1323952670291</v>
      </c>
      <c r="F40" s="544">
        <v>5</v>
      </c>
      <c r="H40" s="101"/>
    </row>
    <row r="41" spans="1:6" s="101" customFormat="1" ht="31.5" customHeight="1">
      <c r="A41" s="539" t="s">
        <v>1344</v>
      </c>
      <c r="B41" s="543" t="s">
        <v>479</v>
      </c>
      <c r="C41" s="544">
        <v>894863</v>
      </c>
      <c r="D41" s="544">
        <v>53552</v>
      </c>
      <c r="E41" s="545">
        <v>5.984379731869572</v>
      </c>
      <c r="F41" s="544">
        <v>2144</v>
      </c>
    </row>
    <row r="42" spans="1:6" s="101" customFormat="1" ht="31.5" customHeight="1">
      <c r="A42" s="539" t="s">
        <v>480</v>
      </c>
      <c r="B42" s="543" t="s">
        <v>481</v>
      </c>
      <c r="C42" s="544">
        <v>51314</v>
      </c>
      <c r="D42" s="544">
        <v>14335</v>
      </c>
      <c r="E42" s="545">
        <v>27.93584596796196</v>
      </c>
      <c r="F42" s="544">
        <v>1170</v>
      </c>
    </row>
    <row r="43" spans="1:6" s="101" customFormat="1" ht="38.25">
      <c r="A43" s="546" t="s">
        <v>482</v>
      </c>
      <c r="B43" s="547" t="s">
        <v>483</v>
      </c>
      <c r="C43" s="548">
        <v>1247</v>
      </c>
      <c r="D43" s="548">
        <v>530</v>
      </c>
      <c r="E43" s="549">
        <v>42.502004811547714</v>
      </c>
      <c r="F43" s="544">
        <v>1</v>
      </c>
    </row>
    <row r="44" spans="1:6" s="101" customFormat="1" ht="12.75">
      <c r="A44" s="539" t="s">
        <v>484</v>
      </c>
      <c r="B44" s="543" t="s">
        <v>485</v>
      </c>
      <c r="C44" s="544">
        <v>200</v>
      </c>
      <c r="D44" s="544">
        <v>0</v>
      </c>
      <c r="E44" s="545">
        <v>0</v>
      </c>
      <c r="F44" s="544">
        <v>0</v>
      </c>
    </row>
    <row r="45" spans="1:6" s="101" customFormat="1" ht="25.5">
      <c r="A45" s="546" t="s">
        <v>486</v>
      </c>
      <c r="B45" s="547" t="s">
        <v>487</v>
      </c>
      <c r="C45" s="548">
        <v>200</v>
      </c>
      <c r="D45" s="548">
        <v>0</v>
      </c>
      <c r="E45" s="549">
        <v>0</v>
      </c>
      <c r="F45" s="544">
        <v>0</v>
      </c>
    </row>
    <row r="46" spans="1:6" s="101" customFormat="1" ht="15.75" customHeight="1">
      <c r="A46" s="539" t="s">
        <v>1349</v>
      </c>
      <c r="B46" s="543" t="s">
        <v>488</v>
      </c>
      <c r="C46" s="544">
        <v>674384</v>
      </c>
      <c r="D46" s="544">
        <v>546518</v>
      </c>
      <c r="E46" s="545">
        <v>81.03958575529668</v>
      </c>
      <c r="F46" s="544">
        <v>146671</v>
      </c>
    </row>
    <row r="47" spans="1:6" s="101" customFormat="1" ht="25.5" hidden="1">
      <c r="A47" s="539" t="s">
        <v>489</v>
      </c>
      <c r="B47" s="543" t="s">
        <v>490</v>
      </c>
      <c r="C47" s="544">
        <v>0</v>
      </c>
      <c r="D47" s="544">
        <v>0</v>
      </c>
      <c r="E47" s="545">
        <v>0</v>
      </c>
      <c r="F47" s="544">
        <v>0</v>
      </c>
    </row>
    <row r="48" spans="1:6" s="101" customFormat="1" ht="12.75">
      <c r="A48" s="539" t="s">
        <v>491</v>
      </c>
      <c r="B48" s="543" t="s">
        <v>492</v>
      </c>
      <c r="C48" s="544">
        <v>176786</v>
      </c>
      <c r="D48" s="544">
        <v>369420</v>
      </c>
      <c r="E48" s="545">
        <v>208.96451076442705</v>
      </c>
      <c r="F48" s="544">
        <v>13491</v>
      </c>
    </row>
    <row r="49" spans="1:8" s="254" customFormat="1" ht="15" customHeight="1">
      <c r="A49" s="240" t="s">
        <v>1353</v>
      </c>
      <c r="B49" s="540" t="s">
        <v>493</v>
      </c>
      <c r="C49" s="541">
        <v>3703794</v>
      </c>
      <c r="D49" s="541">
        <v>1530532</v>
      </c>
      <c r="E49" s="542">
        <v>41.32335653656764</v>
      </c>
      <c r="F49" s="541">
        <v>394687</v>
      </c>
      <c r="H49" s="101"/>
    </row>
    <row r="50" spans="1:8" s="254" customFormat="1" ht="12.75">
      <c r="A50" s="539" t="s">
        <v>494</v>
      </c>
      <c r="B50" s="543" t="s">
        <v>495</v>
      </c>
      <c r="C50" s="544">
        <v>1073767</v>
      </c>
      <c r="D50" s="544">
        <v>391532</v>
      </c>
      <c r="E50" s="545">
        <v>36.46340407183309</v>
      </c>
      <c r="F50" s="544">
        <v>65335</v>
      </c>
      <c r="H50" s="101"/>
    </row>
    <row r="51" spans="1:8" s="254" customFormat="1" ht="12.75">
      <c r="A51" s="539" t="s">
        <v>496</v>
      </c>
      <c r="B51" s="543" t="s">
        <v>497</v>
      </c>
      <c r="C51" s="544">
        <v>2607704</v>
      </c>
      <c r="D51" s="544">
        <v>1129303</v>
      </c>
      <c r="E51" s="545">
        <v>43.306410543527946</v>
      </c>
      <c r="F51" s="544">
        <v>323600</v>
      </c>
      <c r="H51" s="101"/>
    </row>
    <row r="52" spans="1:8" s="254" customFormat="1" ht="12.75">
      <c r="A52" s="539" t="s">
        <v>1370</v>
      </c>
      <c r="B52" s="543" t="s">
        <v>498</v>
      </c>
      <c r="C52" s="544">
        <v>22323</v>
      </c>
      <c r="D52" s="544">
        <v>9697</v>
      </c>
      <c r="E52" s="545">
        <v>43.439501859069125</v>
      </c>
      <c r="F52" s="544">
        <v>5752</v>
      </c>
      <c r="H52" s="101"/>
    </row>
    <row r="53" spans="1:8" s="254" customFormat="1" ht="12.75">
      <c r="A53" s="240" t="s">
        <v>1372</v>
      </c>
      <c r="B53" s="540" t="s">
        <v>499</v>
      </c>
      <c r="C53" s="541">
        <v>1311929</v>
      </c>
      <c r="D53" s="541">
        <v>800978</v>
      </c>
      <c r="E53" s="542">
        <v>61.05345639893622</v>
      </c>
      <c r="F53" s="541">
        <v>115256</v>
      </c>
      <c r="H53" s="101"/>
    </row>
    <row r="54" spans="1:8" s="254" customFormat="1" ht="12.75">
      <c r="A54" s="240" t="s">
        <v>500</v>
      </c>
      <c r="B54" s="540" t="s">
        <v>501</v>
      </c>
      <c r="C54" s="541">
        <v>6168524</v>
      </c>
      <c r="D54" s="541">
        <v>3109893</v>
      </c>
      <c r="E54" s="542">
        <v>50.41551268990767</v>
      </c>
      <c r="F54" s="541">
        <v>890832</v>
      </c>
      <c r="H54" s="101"/>
    </row>
    <row r="55" spans="1:8" s="254" customFormat="1" ht="25.5">
      <c r="A55" s="240" t="s">
        <v>502</v>
      </c>
      <c r="B55" s="540" t="s">
        <v>503</v>
      </c>
      <c r="C55" s="541">
        <v>21213801</v>
      </c>
      <c r="D55" s="541">
        <v>9226092</v>
      </c>
      <c r="E55" s="542">
        <v>43.490989662814314</v>
      </c>
      <c r="F55" s="541">
        <v>1584219</v>
      </c>
      <c r="H55" s="101"/>
    </row>
    <row r="56" spans="1:6" s="101" customFormat="1" ht="12.75">
      <c r="A56" s="539" t="s">
        <v>504</v>
      </c>
      <c r="B56" s="543" t="s">
        <v>505</v>
      </c>
      <c r="C56" s="544">
        <v>2859088</v>
      </c>
      <c r="D56" s="544">
        <v>1382152</v>
      </c>
      <c r="E56" s="545">
        <v>48.34240848830117</v>
      </c>
      <c r="F56" s="544">
        <v>254959</v>
      </c>
    </row>
    <row r="57" spans="1:6" s="101" customFormat="1" ht="12.75">
      <c r="A57" s="539" t="s">
        <v>506</v>
      </c>
      <c r="B57" s="543" t="s">
        <v>507</v>
      </c>
      <c r="C57" s="544">
        <v>17574800</v>
      </c>
      <c r="D57" s="544">
        <v>7273650</v>
      </c>
      <c r="E57" s="545">
        <v>41.3868152126909</v>
      </c>
      <c r="F57" s="544">
        <v>1198183</v>
      </c>
    </row>
    <row r="58" spans="1:6" s="101" customFormat="1" ht="25.5">
      <c r="A58" s="539" t="s">
        <v>508</v>
      </c>
      <c r="B58" s="543" t="s">
        <v>509</v>
      </c>
      <c r="C58" s="544">
        <v>541</v>
      </c>
      <c r="D58" s="544">
        <v>3254</v>
      </c>
      <c r="E58" s="545">
        <v>601.4787430683919</v>
      </c>
      <c r="F58" s="544">
        <v>1220</v>
      </c>
    </row>
    <row r="59" spans="1:6" s="101" customFormat="1" ht="27.75" customHeight="1">
      <c r="A59" s="539" t="s">
        <v>510</v>
      </c>
      <c r="B59" s="543" t="s">
        <v>511</v>
      </c>
      <c r="C59" s="544">
        <v>779372</v>
      </c>
      <c r="D59" s="544">
        <v>567036</v>
      </c>
      <c r="E59" s="545">
        <v>72.75550058252028</v>
      </c>
      <c r="F59" s="544">
        <v>129857</v>
      </c>
    </row>
    <row r="60" spans="1:6" s="101" customFormat="1" ht="12.75">
      <c r="A60" s="539"/>
      <c r="B60" s="540" t="s">
        <v>512</v>
      </c>
      <c r="C60" s="541">
        <v>499449115</v>
      </c>
      <c r="D60" s="541">
        <v>212954663</v>
      </c>
      <c r="E60" s="542">
        <v>42.63790976984713</v>
      </c>
      <c r="F60" s="541">
        <v>47472028</v>
      </c>
    </row>
    <row r="61" spans="1:8" s="254" customFormat="1" ht="18" customHeight="1">
      <c r="A61" s="240" t="s">
        <v>513</v>
      </c>
      <c r="B61" s="540" t="s">
        <v>712</v>
      </c>
      <c r="C61" s="541">
        <v>387770094</v>
      </c>
      <c r="D61" s="541">
        <v>166997924</v>
      </c>
      <c r="E61" s="542">
        <v>43.06622057347207</v>
      </c>
      <c r="F61" s="541">
        <v>37615599</v>
      </c>
      <c r="H61" s="101"/>
    </row>
    <row r="62" spans="1:8" s="254" customFormat="1" ht="25.5">
      <c r="A62" s="240" t="s">
        <v>514</v>
      </c>
      <c r="B62" s="540" t="s">
        <v>515</v>
      </c>
      <c r="C62" s="541">
        <v>344619447</v>
      </c>
      <c r="D62" s="541">
        <v>147913607</v>
      </c>
      <c r="E62" s="542">
        <v>42.92085321580822</v>
      </c>
      <c r="F62" s="541">
        <v>34036848</v>
      </c>
      <c r="H62" s="101"/>
    </row>
    <row r="63" spans="1:8" s="254" customFormat="1" ht="12.75">
      <c r="A63" s="180" t="s">
        <v>516</v>
      </c>
      <c r="B63" s="543" t="s">
        <v>1646</v>
      </c>
      <c r="C63" s="544">
        <v>19610637</v>
      </c>
      <c r="D63" s="544">
        <v>8227362</v>
      </c>
      <c r="E63" s="545">
        <v>41.95356836190482</v>
      </c>
      <c r="F63" s="544">
        <v>1921806</v>
      </c>
      <c r="H63" s="101"/>
    </row>
    <row r="64" spans="1:8" s="254" customFormat="1" ht="25.5" hidden="1">
      <c r="A64" s="552" t="s">
        <v>517</v>
      </c>
      <c r="B64" s="547" t="s">
        <v>518</v>
      </c>
      <c r="C64" s="548"/>
      <c r="D64" s="548"/>
      <c r="E64" s="549" t="e">
        <v>#DIV/0!</v>
      </c>
      <c r="F64" s="544">
        <v>0</v>
      </c>
      <c r="H64" s="101"/>
    </row>
    <row r="65" spans="1:8" s="254" customFormat="1" ht="25.5" hidden="1">
      <c r="A65" s="552" t="s">
        <v>519</v>
      </c>
      <c r="B65" s="547" t="s">
        <v>520</v>
      </c>
      <c r="C65" s="548"/>
      <c r="D65" s="548"/>
      <c r="E65" s="549" t="e">
        <v>#DIV/0!</v>
      </c>
      <c r="F65" s="544">
        <v>0</v>
      </c>
      <c r="H65" s="101"/>
    </row>
    <row r="66" spans="1:8" s="254" customFormat="1" ht="25.5" hidden="1">
      <c r="A66" s="552" t="s">
        <v>521</v>
      </c>
      <c r="B66" s="547" t="s">
        <v>522</v>
      </c>
      <c r="C66" s="548"/>
      <c r="D66" s="548"/>
      <c r="E66" s="549" t="e">
        <v>#DIV/0!</v>
      </c>
      <c r="F66" s="544">
        <v>0</v>
      </c>
      <c r="H66" s="101"/>
    </row>
    <row r="67" spans="1:8" s="254" customFormat="1" ht="42" customHeight="1" hidden="1">
      <c r="A67" s="552" t="s">
        <v>523</v>
      </c>
      <c r="B67" s="547" t="s">
        <v>524</v>
      </c>
      <c r="C67" s="548"/>
      <c r="D67" s="548"/>
      <c r="E67" s="549" t="e">
        <v>#DIV/0!</v>
      </c>
      <c r="F67" s="544">
        <v>0</v>
      </c>
      <c r="H67" s="101"/>
    </row>
    <row r="68" spans="1:8" s="254" customFormat="1" ht="12.75" hidden="1">
      <c r="A68" s="552" t="s">
        <v>525</v>
      </c>
      <c r="B68" s="547" t="s">
        <v>526</v>
      </c>
      <c r="C68" s="548"/>
      <c r="D68" s="548"/>
      <c r="E68" s="549" t="e">
        <v>#DIV/0!</v>
      </c>
      <c r="F68" s="544">
        <v>0</v>
      </c>
      <c r="H68" s="101"/>
    </row>
    <row r="69" spans="1:8" s="254" customFormat="1" ht="38.25" hidden="1">
      <c r="A69" s="552" t="s">
        <v>527</v>
      </c>
      <c r="B69" s="547" t="s">
        <v>528</v>
      </c>
      <c r="C69" s="548"/>
      <c r="D69" s="548"/>
      <c r="E69" s="549" t="e">
        <v>#DIV/0!</v>
      </c>
      <c r="F69" s="544">
        <v>0</v>
      </c>
      <c r="H69" s="101"/>
    </row>
    <row r="70" spans="1:8" s="254" customFormat="1" ht="38.25" hidden="1">
      <c r="A70" s="552" t="s">
        <v>529</v>
      </c>
      <c r="B70" s="547" t="s">
        <v>530</v>
      </c>
      <c r="C70" s="548"/>
      <c r="D70" s="548"/>
      <c r="E70" s="549" t="e">
        <v>#DIV/0!</v>
      </c>
      <c r="F70" s="544">
        <v>0</v>
      </c>
      <c r="H70" s="101"/>
    </row>
    <row r="71" spans="1:8" s="254" customFormat="1" ht="25.5" hidden="1">
      <c r="A71" s="552" t="s">
        <v>531</v>
      </c>
      <c r="B71" s="547" t="s">
        <v>532</v>
      </c>
      <c r="C71" s="548"/>
      <c r="D71" s="548"/>
      <c r="E71" s="549" t="e">
        <v>#DIV/0!</v>
      </c>
      <c r="F71" s="544">
        <v>0</v>
      </c>
      <c r="H71" s="101"/>
    </row>
    <row r="72" spans="1:8" s="254" customFormat="1" ht="12.75" hidden="1">
      <c r="A72" s="552" t="s">
        <v>533</v>
      </c>
      <c r="B72" s="547" t="s">
        <v>534</v>
      </c>
      <c r="C72" s="548"/>
      <c r="D72" s="548"/>
      <c r="E72" s="549" t="e">
        <v>#DIV/0!</v>
      </c>
      <c r="F72" s="544">
        <v>0</v>
      </c>
      <c r="H72" s="101"/>
    </row>
    <row r="73" spans="1:8" s="254" customFormat="1" ht="12.75">
      <c r="A73" s="180" t="s">
        <v>535</v>
      </c>
      <c r="B73" s="543" t="s">
        <v>536</v>
      </c>
      <c r="C73" s="544">
        <v>236121710</v>
      </c>
      <c r="D73" s="544">
        <v>99975053</v>
      </c>
      <c r="E73" s="545">
        <v>42.34047474922996</v>
      </c>
      <c r="F73" s="544">
        <v>21505194</v>
      </c>
      <c r="H73" s="101"/>
    </row>
    <row r="74" spans="1:8" s="254" customFormat="1" ht="12.75" hidden="1">
      <c r="A74" s="552" t="s">
        <v>537</v>
      </c>
      <c r="B74" s="547" t="s">
        <v>538</v>
      </c>
      <c r="C74" s="548"/>
      <c r="D74" s="548"/>
      <c r="E74" s="549" t="e">
        <v>#DIV/0!</v>
      </c>
      <c r="F74" s="544">
        <v>0</v>
      </c>
      <c r="H74" s="101"/>
    </row>
    <row r="75" spans="1:8" s="254" customFormat="1" ht="12.75" hidden="1">
      <c r="A75" s="552" t="s">
        <v>539</v>
      </c>
      <c r="B75" s="547" t="s">
        <v>540</v>
      </c>
      <c r="C75" s="548"/>
      <c r="D75" s="548"/>
      <c r="E75" s="549" t="e">
        <v>#DIV/0!</v>
      </c>
      <c r="F75" s="544">
        <v>0</v>
      </c>
      <c r="H75" s="101"/>
    </row>
    <row r="76" spans="1:8" s="254" customFormat="1" ht="25.5" hidden="1">
      <c r="A76" s="552" t="s">
        <v>541</v>
      </c>
      <c r="B76" s="547" t="s">
        <v>542</v>
      </c>
      <c r="C76" s="548"/>
      <c r="D76" s="548"/>
      <c r="E76" s="549" t="e">
        <v>#DIV/0!</v>
      </c>
      <c r="F76" s="544">
        <v>0</v>
      </c>
      <c r="H76" s="101"/>
    </row>
    <row r="77" spans="1:8" s="254" customFormat="1" ht="63.75" hidden="1">
      <c r="A77" s="552" t="s">
        <v>543</v>
      </c>
      <c r="B77" s="547" t="s">
        <v>544</v>
      </c>
      <c r="C77" s="548"/>
      <c r="D77" s="548"/>
      <c r="E77" s="549" t="e">
        <v>#DIV/0!</v>
      </c>
      <c r="F77" s="544">
        <v>0</v>
      </c>
      <c r="H77" s="101"/>
    </row>
    <row r="78" spans="1:8" s="254" customFormat="1" ht="51.75" customHeight="1" hidden="1">
      <c r="A78" s="552" t="s">
        <v>545</v>
      </c>
      <c r="B78" s="547" t="s">
        <v>546</v>
      </c>
      <c r="C78" s="548"/>
      <c r="D78" s="548"/>
      <c r="E78" s="549" t="e">
        <v>#DIV/0!</v>
      </c>
      <c r="F78" s="544">
        <v>0</v>
      </c>
      <c r="H78" s="101"/>
    </row>
    <row r="79" spans="1:8" s="254" customFormat="1" ht="39.75" customHeight="1" hidden="1">
      <c r="A79" s="552" t="s">
        <v>547</v>
      </c>
      <c r="B79" s="547" t="s">
        <v>548</v>
      </c>
      <c r="C79" s="548"/>
      <c r="D79" s="548"/>
      <c r="E79" s="549" t="e">
        <v>#DIV/0!</v>
      </c>
      <c r="F79" s="544">
        <v>0</v>
      </c>
      <c r="H79" s="101"/>
    </row>
    <row r="80" spans="1:8" s="254" customFormat="1" ht="12.75" hidden="1">
      <c r="A80" s="552" t="s">
        <v>549</v>
      </c>
      <c r="B80" s="547" t="s">
        <v>550</v>
      </c>
      <c r="C80" s="548"/>
      <c r="D80" s="548"/>
      <c r="E80" s="549" t="e">
        <v>#DIV/0!</v>
      </c>
      <c r="F80" s="544">
        <v>0</v>
      </c>
      <c r="H80" s="101"/>
    </row>
    <row r="81" spans="1:8" s="254" customFormat="1" ht="16.5" customHeight="1" hidden="1">
      <c r="A81" s="552" t="s">
        <v>551</v>
      </c>
      <c r="B81" s="547" t="s">
        <v>552</v>
      </c>
      <c r="C81" s="548"/>
      <c r="D81" s="548"/>
      <c r="E81" s="549" t="e">
        <v>#DIV/0!</v>
      </c>
      <c r="F81" s="544">
        <v>0</v>
      </c>
      <c r="H81" s="101"/>
    </row>
    <row r="82" spans="1:8" s="254" customFormat="1" ht="12.75" hidden="1">
      <c r="A82" s="552" t="s">
        <v>553</v>
      </c>
      <c r="B82" s="547" t="s">
        <v>554</v>
      </c>
      <c r="C82" s="548"/>
      <c r="D82" s="548"/>
      <c r="E82" s="549" t="e">
        <v>#DIV/0!</v>
      </c>
      <c r="F82" s="544">
        <v>0</v>
      </c>
      <c r="H82" s="101"/>
    </row>
    <row r="83" spans="1:8" s="254" customFormat="1" ht="63.75">
      <c r="A83" s="180" t="s">
        <v>555</v>
      </c>
      <c r="B83" s="543" t="s">
        <v>556</v>
      </c>
      <c r="C83" s="544">
        <v>59921</v>
      </c>
      <c r="D83" s="544">
        <v>34853</v>
      </c>
      <c r="E83" s="545">
        <v>58.16491714090218</v>
      </c>
      <c r="F83" s="544">
        <v>-1212</v>
      </c>
      <c r="H83" s="101"/>
    </row>
    <row r="84" spans="1:8" s="254" customFormat="1" ht="12.75">
      <c r="A84" s="180" t="s">
        <v>557</v>
      </c>
      <c r="B84" s="543" t="s">
        <v>558</v>
      </c>
      <c r="C84" s="544">
        <v>77918317</v>
      </c>
      <c r="D84" s="544">
        <v>32500816</v>
      </c>
      <c r="E84" s="545">
        <v>41.711393740704125</v>
      </c>
      <c r="F84" s="544">
        <v>6500164</v>
      </c>
      <c r="H84" s="101"/>
    </row>
    <row r="85" spans="1:8" s="254" customFormat="1" ht="31.5" customHeight="1">
      <c r="A85" s="180" t="s">
        <v>559</v>
      </c>
      <c r="B85" s="543" t="s">
        <v>560</v>
      </c>
      <c r="C85" s="544">
        <v>10908862</v>
      </c>
      <c r="D85" s="544">
        <v>7175523</v>
      </c>
      <c r="E85" s="545">
        <v>65.77700772087867</v>
      </c>
      <c r="F85" s="544">
        <v>4110896</v>
      </c>
      <c r="H85" s="101"/>
    </row>
    <row r="86" spans="1:8" s="254" customFormat="1" ht="25.5">
      <c r="A86" s="269" t="s">
        <v>561</v>
      </c>
      <c r="B86" s="540" t="s">
        <v>562</v>
      </c>
      <c r="C86" s="541">
        <v>24554362</v>
      </c>
      <c r="D86" s="541">
        <v>14993278</v>
      </c>
      <c r="E86" s="542">
        <v>61.06156616897641</v>
      </c>
      <c r="F86" s="541">
        <v>2629048</v>
      </c>
      <c r="H86" s="101"/>
    </row>
    <row r="87" spans="1:8" s="254" customFormat="1" ht="12.75">
      <c r="A87" s="180" t="s">
        <v>563</v>
      </c>
      <c r="B87" s="543" t="s">
        <v>564</v>
      </c>
      <c r="C87" s="544">
        <v>21598538</v>
      </c>
      <c r="D87" s="544">
        <v>12729312</v>
      </c>
      <c r="E87" s="545">
        <v>58.93598909333585</v>
      </c>
      <c r="F87" s="544">
        <v>1852083</v>
      </c>
      <c r="H87" s="101"/>
    </row>
    <row r="88" spans="1:8" s="254" customFormat="1" ht="47.25" customHeight="1">
      <c r="A88" s="180" t="s">
        <v>565</v>
      </c>
      <c r="B88" s="543" t="s">
        <v>566</v>
      </c>
      <c r="C88" s="544">
        <v>430050</v>
      </c>
      <c r="D88" s="544">
        <v>922116</v>
      </c>
      <c r="E88" s="545">
        <v>214.42064876177187</v>
      </c>
      <c r="F88" s="544">
        <v>353818</v>
      </c>
      <c r="H88" s="101"/>
    </row>
    <row r="89" spans="1:8" s="254" customFormat="1" ht="25.5">
      <c r="A89" s="180" t="s">
        <v>567</v>
      </c>
      <c r="B89" s="543" t="s">
        <v>568</v>
      </c>
      <c r="C89" s="544">
        <v>2525774</v>
      </c>
      <c r="D89" s="544">
        <v>1341850</v>
      </c>
      <c r="E89" s="545">
        <v>53.12628920877324</v>
      </c>
      <c r="F89" s="544">
        <v>423147</v>
      </c>
      <c r="H89" s="101"/>
    </row>
    <row r="90" spans="1:8" s="254" customFormat="1" ht="25.5">
      <c r="A90" s="269" t="s">
        <v>569</v>
      </c>
      <c r="B90" s="540" t="s">
        <v>570</v>
      </c>
      <c r="C90" s="541">
        <v>18596285</v>
      </c>
      <c r="D90" s="541">
        <v>4091039</v>
      </c>
      <c r="E90" s="542">
        <v>21.999227265015566</v>
      </c>
      <c r="F90" s="541">
        <v>949703</v>
      </c>
      <c r="H90" s="101"/>
    </row>
    <row r="91" spans="1:8" s="254" customFormat="1" ht="25.5">
      <c r="A91" s="180" t="s">
        <v>571</v>
      </c>
      <c r="B91" s="543" t="s">
        <v>572</v>
      </c>
      <c r="C91" s="544">
        <v>8562701</v>
      </c>
      <c r="D91" s="544">
        <v>3246058</v>
      </c>
      <c r="E91" s="545">
        <v>37.90927652384452</v>
      </c>
      <c r="F91" s="544">
        <v>624418</v>
      </c>
      <c r="H91" s="101"/>
    </row>
    <row r="92" spans="1:8" s="254" customFormat="1" ht="38.25" hidden="1">
      <c r="A92" s="552" t="s">
        <v>573</v>
      </c>
      <c r="B92" s="547" t="s">
        <v>574</v>
      </c>
      <c r="C92" s="548"/>
      <c r="D92" s="548"/>
      <c r="E92" s="549" t="e">
        <v>#DIV/0!</v>
      </c>
      <c r="F92" s="544">
        <v>0</v>
      </c>
      <c r="H92" s="101"/>
    </row>
    <row r="93" spans="1:8" s="254" customFormat="1" ht="38.25" hidden="1">
      <c r="A93" s="552" t="s">
        <v>575</v>
      </c>
      <c r="B93" s="547" t="s">
        <v>576</v>
      </c>
      <c r="C93" s="548"/>
      <c r="D93" s="548"/>
      <c r="E93" s="549" t="e">
        <v>#DIV/0!</v>
      </c>
      <c r="F93" s="544">
        <v>0</v>
      </c>
      <c r="H93" s="101"/>
    </row>
    <row r="94" spans="1:8" s="254" customFormat="1" ht="32.25" customHeight="1">
      <c r="A94" s="180" t="s">
        <v>577</v>
      </c>
      <c r="B94" s="543" t="s">
        <v>578</v>
      </c>
      <c r="C94" s="544">
        <v>10033584</v>
      </c>
      <c r="D94" s="544">
        <v>844981</v>
      </c>
      <c r="E94" s="545">
        <v>8.421527143242136</v>
      </c>
      <c r="F94" s="544">
        <v>325285</v>
      </c>
      <c r="H94" s="101"/>
    </row>
    <row r="95" spans="1:8" s="254" customFormat="1" ht="39" customHeight="1" hidden="1">
      <c r="A95" s="552" t="s">
        <v>579</v>
      </c>
      <c r="B95" s="547" t="s">
        <v>580</v>
      </c>
      <c r="C95" s="548"/>
      <c r="D95" s="548"/>
      <c r="E95" s="549" t="e">
        <v>#DIV/0!</v>
      </c>
      <c r="F95" s="544">
        <v>0</v>
      </c>
      <c r="H95" s="101"/>
    </row>
    <row r="96" spans="1:8" s="254" customFormat="1" ht="40.5" customHeight="1" hidden="1">
      <c r="A96" s="552" t="s">
        <v>581</v>
      </c>
      <c r="B96" s="547" t="s">
        <v>582</v>
      </c>
      <c r="C96" s="548"/>
      <c r="D96" s="548"/>
      <c r="E96" s="549" t="e">
        <v>#DIV/0!</v>
      </c>
      <c r="F96" s="544">
        <v>0</v>
      </c>
      <c r="H96" s="101"/>
    </row>
    <row r="97" spans="1:8" s="254" customFormat="1" ht="12.75">
      <c r="A97" s="269" t="s">
        <v>583</v>
      </c>
      <c r="B97" s="540" t="s">
        <v>584</v>
      </c>
      <c r="C97" s="541">
        <v>111679021</v>
      </c>
      <c r="D97" s="541">
        <v>45956739</v>
      </c>
      <c r="E97" s="542">
        <v>41.15073591126842</v>
      </c>
      <c r="F97" s="541">
        <v>9856429</v>
      </c>
      <c r="H97" s="101"/>
    </row>
    <row r="98" spans="1:8" s="254" customFormat="1" ht="12.75">
      <c r="A98" s="269" t="s">
        <v>585</v>
      </c>
      <c r="B98" s="540" t="s">
        <v>586</v>
      </c>
      <c r="C98" s="541">
        <v>238020</v>
      </c>
      <c r="D98" s="541">
        <v>169352</v>
      </c>
      <c r="E98" s="542">
        <v>71.15032350222671</v>
      </c>
      <c r="F98" s="541">
        <v>10154</v>
      </c>
      <c r="H98" s="101"/>
    </row>
    <row r="99" spans="1:8" s="254" customFormat="1" ht="25.5">
      <c r="A99" s="180" t="s">
        <v>587</v>
      </c>
      <c r="B99" s="543" t="s">
        <v>588</v>
      </c>
      <c r="C99" s="544">
        <v>213798</v>
      </c>
      <c r="D99" s="544">
        <v>157413</v>
      </c>
      <c r="E99" s="545">
        <v>73.62697499508883</v>
      </c>
      <c r="F99" s="544">
        <v>8215</v>
      </c>
      <c r="H99" s="101"/>
    </row>
    <row r="100" spans="1:8" s="254" customFormat="1" ht="12.75" hidden="1">
      <c r="A100" s="552" t="s">
        <v>589</v>
      </c>
      <c r="B100" s="547" t="s">
        <v>590</v>
      </c>
      <c r="C100" s="548"/>
      <c r="D100" s="548"/>
      <c r="E100" s="549" t="e">
        <v>#DIV/0!</v>
      </c>
      <c r="F100" s="544">
        <v>0</v>
      </c>
      <c r="H100" s="101"/>
    </row>
    <row r="101" spans="1:8" s="254" customFormat="1" ht="25.5">
      <c r="A101" s="180" t="s">
        <v>591</v>
      </c>
      <c r="B101" s="543" t="s">
        <v>592</v>
      </c>
      <c r="C101" s="544">
        <v>24222</v>
      </c>
      <c r="D101" s="544">
        <v>11939</v>
      </c>
      <c r="E101" s="545">
        <v>0</v>
      </c>
      <c r="F101" s="544">
        <v>1939</v>
      </c>
      <c r="H101" s="101"/>
    </row>
    <row r="102" spans="1:8" s="254" customFormat="1" ht="12.75" hidden="1">
      <c r="A102" s="552" t="s">
        <v>593</v>
      </c>
      <c r="B102" s="547" t="s">
        <v>590</v>
      </c>
      <c r="C102" s="548"/>
      <c r="D102" s="548"/>
      <c r="E102" s="549" t="e">
        <v>#DIV/0!</v>
      </c>
      <c r="F102" s="544">
        <v>0</v>
      </c>
      <c r="H102" s="101"/>
    </row>
    <row r="103" spans="1:8" s="254" customFormat="1" ht="12.75">
      <c r="A103" s="269" t="s">
        <v>594</v>
      </c>
      <c r="B103" s="540" t="s">
        <v>595</v>
      </c>
      <c r="C103" s="541">
        <v>11505793</v>
      </c>
      <c r="D103" s="541">
        <v>4584756</v>
      </c>
      <c r="E103" s="542">
        <v>39.8473707983448</v>
      </c>
      <c r="F103" s="541">
        <v>1381334</v>
      </c>
      <c r="H103" s="101"/>
    </row>
    <row r="104" spans="1:8" s="254" customFormat="1" ht="12.75">
      <c r="A104" s="180" t="s">
        <v>596</v>
      </c>
      <c r="B104" s="543" t="s">
        <v>597</v>
      </c>
      <c r="C104" s="544">
        <v>7431831</v>
      </c>
      <c r="D104" s="544">
        <v>3062884</v>
      </c>
      <c r="E104" s="545">
        <v>41.213046959759986</v>
      </c>
      <c r="F104" s="544">
        <v>1102205</v>
      </c>
      <c r="H104" s="101"/>
    </row>
    <row r="105" spans="1:8" s="254" customFormat="1" ht="12.75">
      <c r="A105" s="180" t="s">
        <v>598</v>
      </c>
      <c r="B105" s="543" t="s">
        <v>599</v>
      </c>
      <c r="C105" s="544">
        <v>124007</v>
      </c>
      <c r="D105" s="544">
        <v>68068</v>
      </c>
      <c r="E105" s="545">
        <v>54.89044973267638</v>
      </c>
      <c r="F105" s="544">
        <v>20454</v>
      </c>
      <c r="H105" s="101"/>
    </row>
    <row r="106" spans="1:8" s="254" customFormat="1" ht="12.75">
      <c r="A106" s="180" t="s">
        <v>600</v>
      </c>
      <c r="B106" s="543" t="s">
        <v>601</v>
      </c>
      <c r="C106" s="544">
        <v>2162239</v>
      </c>
      <c r="D106" s="544">
        <v>775395</v>
      </c>
      <c r="E106" s="545">
        <v>35.86074434879771</v>
      </c>
      <c r="F106" s="544">
        <v>165561</v>
      </c>
      <c r="H106" s="101"/>
    </row>
    <row r="107" spans="1:8" s="254" customFormat="1" ht="12.75">
      <c r="A107" s="180" t="s">
        <v>602</v>
      </c>
      <c r="B107" s="543" t="s">
        <v>603</v>
      </c>
      <c r="C107" s="544">
        <v>1053081</v>
      </c>
      <c r="D107" s="544">
        <v>281183</v>
      </c>
      <c r="E107" s="545">
        <v>26.70098501444808</v>
      </c>
      <c r="F107" s="544">
        <v>32331</v>
      </c>
      <c r="H107" s="101"/>
    </row>
    <row r="108" spans="1:8" s="254" customFormat="1" ht="12.75">
      <c r="A108" s="180" t="s">
        <v>604</v>
      </c>
      <c r="B108" s="543" t="s">
        <v>605</v>
      </c>
      <c r="C108" s="544">
        <v>734635</v>
      </c>
      <c r="D108" s="544">
        <v>397226</v>
      </c>
      <c r="E108" s="545">
        <v>54.07120542854615</v>
      </c>
      <c r="F108" s="544">
        <v>60783</v>
      </c>
      <c r="H108" s="101"/>
    </row>
    <row r="109" spans="1:8" s="254" customFormat="1" ht="12.75">
      <c r="A109" s="269" t="s">
        <v>606</v>
      </c>
      <c r="B109" s="540" t="s">
        <v>607</v>
      </c>
      <c r="C109" s="541">
        <v>99833081</v>
      </c>
      <c r="D109" s="541">
        <v>41178693</v>
      </c>
      <c r="E109" s="542">
        <v>41.24754298627727</v>
      </c>
      <c r="F109" s="541">
        <v>8460649</v>
      </c>
      <c r="H109" s="101"/>
    </row>
    <row r="110" spans="1:8" s="254" customFormat="1" ht="25.5">
      <c r="A110" s="180" t="s">
        <v>608</v>
      </c>
      <c r="B110" s="543" t="s">
        <v>609</v>
      </c>
      <c r="C110" s="544">
        <v>95496232</v>
      </c>
      <c r="D110" s="544">
        <v>39122365</v>
      </c>
      <c r="E110" s="545">
        <v>40.967443615995236</v>
      </c>
      <c r="F110" s="544">
        <v>7997331</v>
      </c>
      <c r="H110" s="101"/>
    </row>
    <row r="111" spans="1:8" s="254" customFormat="1" ht="25.5" hidden="1">
      <c r="A111" s="552" t="s">
        <v>610</v>
      </c>
      <c r="B111" s="547" t="s">
        <v>611</v>
      </c>
      <c r="C111" s="548"/>
      <c r="D111" s="548"/>
      <c r="E111" s="549" t="e">
        <v>#DIV/0!</v>
      </c>
      <c r="F111" s="544">
        <v>0</v>
      </c>
      <c r="H111" s="101"/>
    </row>
    <row r="112" spans="1:8" s="254" customFormat="1" ht="25.5" hidden="1">
      <c r="A112" s="552" t="s">
        <v>612</v>
      </c>
      <c r="B112" s="547" t="s">
        <v>613</v>
      </c>
      <c r="C112" s="548"/>
      <c r="D112" s="548"/>
      <c r="E112" s="549" t="e">
        <v>#DIV/0!</v>
      </c>
      <c r="F112" s="544">
        <v>0</v>
      </c>
      <c r="H112" s="101"/>
    </row>
    <row r="113" spans="1:8" s="254" customFormat="1" ht="25.5" hidden="1">
      <c r="A113" s="552" t="s">
        <v>614</v>
      </c>
      <c r="B113" s="547" t="s">
        <v>615</v>
      </c>
      <c r="C113" s="548"/>
      <c r="D113" s="548"/>
      <c r="E113" s="549" t="e">
        <v>#DIV/0!</v>
      </c>
      <c r="F113" s="544">
        <v>0</v>
      </c>
      <c r="H113" s="101"/>
    </row>
    <row r="114" spans="1:8" s="254" customFormat="1" ht="12.75">
      <c r="A114" s="180" t="s">
        <v>616</v>
      </c>
      <c r="B114" s="543" t="s">
        <v>617</v>
      </c>
      <c r="C114" s="544">
        <v>4336849</v>
      </c>
      <c r="D114" s="544">
        <v>2056328</v>
      </c>
      <c r="E114" s="545">
        <v>47.41525471603922</v>
      </c>
      <c r="F114" s="544">
        <v>463318</v>
      </c>
      <c r="H114" s="101"/>
    </row>
    <row r="115" spans="1:8" s="254" customFormat="1" ht="25.5" hidden="1">
      <c r="A115" s="552" t="s">
        <v>618</v>
      </c>
      <c r="B115" s="547" t="s">
        <v>619</v>
      </c>
      <c r="C115" s="548"/>
      <c r="D115" s="548"/>
      <c r="E115" s="549" t="e">
        <v>#DIV/0!</v>
      </c>
      <c r="F115" s="544">
        <v>0</v>
      </c>
      <c r="H115" s="101"/>
    </row>
    <row r="116" spans="1:8" s="254" customFormat="1" ht="25.5" hidden="1">
      <c r="A116" s="552" t="s">
        <v>620</v>
      </c>
      <c r="B116" s="547" t="s">
        <v>621</v>
      </c>
      <c r="C116" s="548"/>
      <c r="D116" s="548"/>
      <c r="E116" s="549" t="e">
        <v>#DIV/0!</v>
      </c>
      <c r="F116" s="544">
        <v>0</v>
      </c>
      <c r="H116" s="101"/>
    </row>
    <row r="117" spans="1:8" s="254" customFormat="1" ht="25.5" hidden="1">
      <c r="A117" s="552" t="s">
        <v>622</v>
      </c>
      <c r="B117" s="547" t="s">
        <v>623</v>
      </c>
      <c r="C117" s="548"/>
      <c r="D117" s="548"/>
      <c r="E117" s="549" t="e">
        <v>#DIV/0!</v>
      </c>
      <c r="F117" s="544">
        <v>0</v>
      </c>
      <c r="H117" s="101"/>
    </row>
    <row r="118" spans="1:8" s="254" customFormat="1" ht="12.75">
      <c r="A118" s="269" t="s">
        <v>624</v>
      </c>
      <c r="B118" s="540" t="s">
        <v>713</v>
      </c>
      <c r="C118" s="541">
        <v>102127</v>
      </c>
      <c r="D118" s="541">
        <v>23938</v>
      </c>
      <c r="E118" s="542">
        <v>23.439443046403007</v>
      </c>
      <c r="F118" s="541">
        <v>4292</v>
      </c>
      <c r="H118" s="101"/>
    </row>
    <row r="119" spans="1:8" s="254" customFormat="1" ht="38.25">
      <c r="A119" s="180" t="s">
        <v>625</v>
      </c>
      <c r="B119" s="543" t="s">
        <v>626</v>
      </c>
      <c r="C119" s="544">
        <v>28480</v>
      </c>
      <c r="D119" s="544">
        <v>22722</v>
      </c>
      <c r="E119" s="545">
        <v>79.78230337078651</v>
      </c>
      <c r="F119" s="544">
        <v>4292</v>
      </c>
      <c r="H119" s="101"/>
    </row>
    <row r="120" spans="1:8" s="254" customFormat="1" ht="25.5">
      <c r="A120" s="180" t="s">
        <v>627</v>
      </c>
      <c r="B120" s="543" t="s">
        <v>628</v>
      </c>
      <c r="C120" s="544">
        <v>73647</v>
      </c>
      <c r="D120" s="544">
        <v>1216</v>
      </c>
      <c r="E120" s="545">
        <v>1.6511195296481866</v>
      </c>
      <c r="F120" s="544">
        <v>0</v>
      </c>
      <c r="H120" s="101"/>
    </row>
    <row r="121" spans="1:8" s="254" customFormat="1" ht="12.75">
      <c r="A121" s="240" t="s">
        <v>629</v>
      </c>
      <c r="B121" s="540" t="s">
        <v>630</v>
      </c>
      <c r="C121" s="541">
        <v>81350149</v>
      </c>
      <c r="D121" s="541">
        <v>37726685</v>
      </c>
      <c r="E121" s="542">
        <v>46.375680270726974</v>
      </c>
      <c r="F121" s="541">
        <v>8500325</v>
      </c>
      <c r="H121" s="101"/>
    </row>
    <row r="122" spans="1:8" s="254" customFormat="1" ht="12.75" hidden="1">
      <c r="A122" s="553" t="s">
        <v>955</v>
      </c>
      <c r="B122" s="543" t="s">
        <v>631</v>
      </c>
      <c r="C122" s="541"/>
      <c r="D122" s="541"/>
      <c r="E122" s="542" t="e">
        <v>#DIV/0!</v>
      </c>
      <c r="F122" s="544">
        <v>0</v>
      </c>
      <c r="H122" s="101"/>
    </row>
    <row r="123" spans="1:8" s="254" customFormat="1" ht="63.75" hidden="1">
      <c r="A123" s="554" t="s">
        <v>632</v>
      </c>
      <c r="B123" s="543" t="s">
        <v>633</v>
      </c>
      <c r="C123" s="544"/>
      <c r="D123" s="544"/>
      <c r="E123" s="542" t="e">
        <v>#DIV/0!</v>
      </c>
      <c r="F123" s="544">
        <v>0</v>
      </c>
      <c r="H123" s="101"/>
    </row>
    <row r="124" spans="1:8" s="254" customFormat="1" ht="38.25" hidden="1">
      <c r="A124" s="539" t="s">
        <v>634</v>
      </c>
      <c r="B124" s="555" t="s">
        <v>635</v>
      </c>
      <c r="C124" s="544"/>
      <c r="D124" s="544"/>
      <c r="E124" s="542" t="e">
        <v>#DIV/0!</v>
      </c>
      <c r="F124" s="544">
        <v>0</v>
      </c>
      <c r="H124" s="101"/>
    </row>
    <row r="125" spans="1:8" s="254" customFormat="1" ht="12.75" hidden="1">
      <c r="A125" s="539" t="s">
        <v>636</v>
      </c>
      <c r="B125" s="555" t="s">
        <v>637</v>
      </c>
      <c r="C125" s="544"/>
      <c r="D125" s="544"/>
      <c r="E125" s="542" t="e">
        <v>#DIV/0!</v>
      </c>
      <c r="F125" s="544">
        <v>0</v>
      </c>
      <c r="H125" s="101"/>
    </row>
    <row r="126" spans="1:8" s="254" customFormat="1" ht="12.75" hidden="1">
      <c r="A126" s="539" t="s">
        <v>638</v>
      </c>
      <c r="B126" s="555" t="s">
        <v>639</v>
      </c>
      <c r="C126" s="544"/>
      <c r="D126" s="544"/>
      <c r="E126" s="542" t="e">
        <v>#DIV/0!</v>
      </c>
      <c r="F126" s="544">
        <v>0</v>
      </c>
      <c r="H126" s="101"/>
    </row>
    <row r="127" spans="1:8" s="254" customFormat="1" ht="25.5" hidden="1">
      <c r="A127" s="539" t="s">
        <v>640</v>
      </c>
      <c r="B127" s="555" t="s">
        <v>641</v>
      </c>
      <c r="C127" s="544"/>
      <c r="D127" s="544"/>
      <c r="E127" s="542" t="e">
        <v>#DIV/0!</v>
      </c>
      <c r="F127" s="544">
        <v>0</v>
      </c>
      <c r="H127" s="101"/>
    </row>
    <row r="128" spans="1:8" s="254" customFormat="1" ht="12.75" hidden="1">
      <c r="A128" s="539" t="s">
        <v>642</v>
      </c>
      <c r="B128" s="555" t="s">
        <v>643</v>
      </c>
      <c r="C128" s="544"/>
      <c r="D128" s="544"/>
      <c r="E128" s="542" t="e">
        <v>#DIV/0!</v>
      </c>
      <c r="F128" s="544">
        <v>0</v>
      </c>
      <c r="H128" s="101"/>
    </row>
    <row r="129" spans="1:8" s="254" customFormat="1" ht="26.25" customHeight="1" hidden="1">
      <c r="A129" s="539" t="s">
        <v>644</v>
      </c>
      <c r="B129" s="555" t="s">
        <v>645</v>
      </c>
      <c r="C129" s="544"/>
      <c r="D129" s="544"/>
      <c r="E129" s="542" t="e">
        <v>#DIV/0!</v>
      </c>
      <c r="F129" s="544">
        <v>0</v>
      </c>
      <c r="H129" s="101"/>
    </row>
    <row r="130" spans="1:8" s="254" customFormat="1" ht="41.25" customHeight="1" hidden="1">
      <c r="A130" s="553" t="s">
        <v>646</v>
      </c>
      <c r="B130" s="555" t="s">
        <v>647</v>
      </c>
      <c r="C130" s="544"/>
      <c r="D130" s="544"/>
      <c r="E130" s="542" t="e">
        <v>#DIV/0!</v>
      </c>
      <c r="F130" s="544">
        <v>0</v>
      </c>
      <c r="H130" s="101"/>
    </row>
    <row r="131" spans="1:8" s="254" customFormat="1" ht="12.75" hidden="1">
      <c r="A131" s="553" t="s">
        <v>648</v>
      </c>
      <c r="B131" s="555" t="s">
        <v>649</v>
      </c>
      <c r="C131" s="544"/>
      <c r="D131" s="544"/>
      <c r="E131" s="542" t="e">
        <v>#DIV/0!</v>
      </c>
      <c r="F131" s="544">
        <v>0</v>
      </c>
      <c r="H131" s="101"/>
    </row>
    <row r="132" spans="1:8" s="254" customFormat="1" ht="25.5" hidden="1">
      <c r="A132" s="553" t="s">
        <v>650</v>
      </c>
      <c r="B132" s="555" t="s">
        <v>651</v>
      </c>
      <c r="C132" s="544"/>
      <c r="D132" s="544"/>
      <c r="E132" s="542" t="e">
        <v>#DIV/0!</v>
      </c>
      <c r="F132" s="544">
        <v>0</v>
      </c>
      <c r="H132" s="101"/>
    </row>
    <row r="133" spans="1:6" s="101" customFormat="1" ht="12.75">
      <c r="A133" s="556" t="s">
        <v>895</v>
      </c>
      <c r="B133" s="540" t="s">
        <v>652</v>
      </c>
      <c r="C133" s="541">
        <v>1474676142</v>
      </c>
      <c r="D133" s="541">
        <v>493085693</v>
      </c>
      <c r="E133" s="542">
        <v>33.436880068545925</v>
      </c>
      <c r="F133" s="541">
        <v>112670287</v>
      </c>
    </row>
    <row r="134" spans="1:6" s="210" customFormat="1" ht="12.75">
      <c r="A134" s="557" t="s">
        <v>1577</v>
      </c>
      <c r="B134" s="551" t="s">
        <v>1578</v>
      </c>
      <c r="C134" s="544">
        <v>288478289</v>
      </c>
      <c r="D134" s="544">
        <v>104305758</v>
      </c>
      <c r="E134" s="545">
        <v>36.15722984269364</v>
      </c>
      <c r="F134" s="544">
        <v>21645441</v>
      </c>
    </row>
    <row r="135" spans="1:6" s="101" customFormat="1" ht="12.75">
      <c r="A135" s="557" t="s">
        <v>1579</v>
      </c>
      <c r="B135" s="551" t="s">
        <v>1580</v>
      </c>
      <c r="C135" s="544">
        <v>156180</v>
      </c>
      <c r="D135" s="544">
        <v>44677</v>
      </c>
      <c r="E135" s="545">
        <v>28.6060955307978</v>
      </c>
      <c r="F135" s="544">
        <v>21822</v>
      </c>
    </row>
    <row r="136" spans="1:6" s="101" customFormat="1" ht="12.75">
      <c r="A136" s="557" t="s">
        <v>1581</v>
      </c>
      <c r="B136" s="551" t="s">
        <v>1582</v>
      </c>
      <c r="C136" s="544">
        <v>24531152</v>
      </c>
      <c r="D136" s="544">
        <v>8093959</v>
      </c>
      <c r="E136" s="545">
        <v>32.99461435810271</v>
      </c>
      <c r="F136" s="544">
        <v>1915000</v>
      </c>
    </row>
    <row r="137" spans="1:6" s="101" customFormat="1" ht="12.75">
      <c r="A137" s="557" t="s">
        <v>1583</v>
      </c>
      <c r="B137" s="551" t="s">
        <v>1584</v>
      </c>
      <c r="C137" s="544">
        <v>148690674</v>
      </c>
      <c r="D137" s="544">
        <v>37428492</v>
      </c>
      <c r="E137" s="545">
        <v>25.17205080393946</v>
      </c>
      <c r="F137" s="544">
        <v>10792526</v>
      </c>
    </row>
    <row r="138" spans="1:6" s="101" customFormat="1" ht="12.75">
      <c r="A138" s="557" t="s">
        <v>1585</v>
      </c>
      <c r="B138" s="551" t="s">
        <v>1586</v>
      </c>
      <c r="C138" s="544">
        <v>26476265</v>
      </c>
      <c r="D138" s="544">
        <v>7487759</v>
      </c>
      <c r="E138" s="545">
        <v>28.28102453272771</v>
      </c>
      <c r="F138" s="544">
        <v>1731837</v>
      </c>
    </row>
    <row r="139" spans="1:6" s="101" customFormat="1" ht="12.75">
      <c r="A139" s="557" t="s">
        <v>1587</v>
      </c>
      <c r="B139" s="551" t="s">
        <v>653</v>
      </c>
      <c r="C139" s="544">
        <v>145587126</v>
      </c>
      <c r="D139" s="544">
        <v>40806793</v>
      </c>
      <c r="E139" s="545">
        <v>28.029121888153764</v>
      </c>
      <c r="F139" s="544">
        <v>9915030</v>
      </c>
    </row>
    <row r="140" spans="1:6" s="101" customFormat="1" ht="12.75">
      <c r="A140" s="557" t="s">
        <v>1589</v>
      </c>
      <c r="B140" s="551" t="s">
        <v>1590</v>
      </c>
      <c r="C140" s="544">
        <v>33506394</v>
      </c>
      <c r="D140" s="544">
        <v>13170519</v>
      </c>
      <c r="E140" s="545">
        <v>39.30747964105</v>
      </c>
      <c r="F140" s="544">
        <v>2847365</v>
      </c>
    </row>
    <row r="141" spans="1:6" s="101" customFormat="1" ht="12.75">
      <c r="A141" s="557" t="s">
        <v>1591</v>
      </c>
      <c r="B141" s="551" t="s">
        <v>654</v>
      </c>
      <c r="C141" s="544">
        <v>116416120</v>
      </c>
      <c r="D141" s="544">
        <v>33821669</v>
      </c>
      <c r="E141" s="545">
        <v>29.052393259627618</v>
      </c>
      <c r="F141" s="544">
        <v>7724737</v>
      </c>
    </row>
    <row r="142" spans="1:8" s="254" customFormat="1" ht="12.75">
      <c r="A142" s="557" t="s">
        <v>1593</v>
      </c>
      <c r="B142" s="551" t="s">
        <v>1594</v>
      </c>
      <c r="C142" s="544">
        <v>585107317</v>
      </c>
      <c r="D142" s="544">
        <v>209443698</v>
      </c>
      <c r="E142" s="545">
        <v>35.795774880046494</v>
      </c>
      <c r="F142" s="544">
        <v>48336327</v>
      </c>
      <c r="H142" s="101"/>
    </row>
    <row r="143" spans="1:8" s="254" customFormat="1" ht="12.75">
      <c r="A143" s="557" t="s">
        <v>1595</v>
      </c>
      <c r="B143" s="551" t="s">
        <v>1596</v>
      </c>
      <c r="C143" s="544">
        <v>105726625</v>
      </c>
      <c r="D143" s="544">
        <v>38482369</v>
      </c>
      <c r="E143" s="545">
        <v>36.39799246405529</v>
      </c>
      <c r="F143" s="544">
        <v>7740202</v>
      </c>
      <c r="H143" s="101"/>
    </row>
    <row r="144" spans="1:6" s="101" customFormat="1" ht="12.75">
      <c r="A144" s="558"/>
      <c r="B144" s="540" t="s">
        <v>655</v>
      </c>
      <c r="C144" s="541">
        <v>1474676142</v>
      </c>
      <c r="D144" s="541">
        <v>493085693</v>
      </c>
      <c r="E144" s="542">
        <v>33.436880068545925</v>
      </c>
      <c r="F144" s="541">
        <v>112670287</v>
      </c>
    </row>
    <row r="145" spans="1:21" s="97" customFormat="1" ht="12.75" customHeight="1">
      <c r="A145" s="253" t="s">
        <v>1516</v>
      </c>
      <c r="B145" s="253" t="s">
        <v>1517</v>
      </c>
      <c r="C145" s="368">
        <v>1188401115</v>
      </c>
      <c r="D145" s="368">
        <v>434218864</v>
      </c>
      <c r="E145" s="542">
        <v>36.53807275332285</v>
      </c>
      <c r="F145" s="541">
        <v>95977844</v>
      </c>
      <c r="G145" s="254"/>
      <c r="H145" s="101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</row>
    <row r="146" spans="1:9" s="357" customFormat="1" ht="12.75" customHeight="1">
      <c r="A146" s="192" t="s">
        <v>1518</v>
      </c>
      <c r="B146" s="192" t="s">
        <v>1519</v>
      </c>
      <c r="C146" s="368">
        <v>862659995</v>
      </c>
      <c r="D146" s="368">
        <v>311618618</v>
      </c>
      <c r="E146" s="542">
        <v>36.12299397284558</v>
      </c>
      <c r="F146" s="541">
        <v>69837982</v>
      </c>
      <c r="G146" s="254"/>
      <c r="H146" s="254"/>
      <c r="I146" s="368"/>
    </row>
    <row r="147" spans="1:6" s="101" customFormat="1" ht="12.75">
      <c r="A147" s="258">
        <v>1000</v>
      </c>
      <c r="B147" s="559" t="s">
        <v>194</v>
      </c>
      <c r="C147" s="544">
        <v>577628449</v>
      </c>
      <c r="D147" s="544">
        <v>213299555</v>
      </c>
      <c r="E147" s="545">
        <v>36.9267745328797</v>
      </c>
      <c r="F147" s="544">
        <v>47391417</v>
      </c>
    </row>
    <row r="148" spans="1:6" s="101" customFormat="1" ht="12.75">
      <c r="A148" s="560" t="s">
        <v>656</v>
      </c>
      <c r="B148" s="561" t="s">
        <v>1606</v>
      </c>
      <c r="C148" s="544">
        <v>458715320</v>
      </c>
      <c r="D148" s="544">
        <v>171095269</v>
      </c>
      <c r="E148" s="545">
        <v>37.29879111079176</v>
      </c>
      <c r="F148" s="544">
        <v>38279787</v>
      </c>
    </row>
    <row r="149" spans="1:6" s="101" customFormat="1" ht="25.5">
      <c r="A149" s="560" t="s">
        <v>657</v>
      </c>
      <c r="B149" s="543" t="s">
        <v>658</v>
      </c>
      <c r="C149" s="544">
        <v>118913129</v>
      </c>
      <c r="D149" s="544">
        <v>42204286</v>
      </c>
      <c r="E149" s="545">
        <v>35.49169579079868</v>
      </c>
      <c r="F149" s="544">
        <v>9111630</v>
      </c>
    </row>
    <row r="150" spans="1:6" s="101" customFormat="1" ht="12.75">
      <c r="A150" s="258">
        <v>2000</v>
      </c>
      <c r="B150" s="551" t="s">
        <v>1607</v>
      </c>
      <c r="C150" s="544">
        <v>285031546</v>
      </c>
      <c r="D150" s="544">
        <v>98319063</v>
      </c>
      <c r="E150" s="545">
        <v>34.49409876898328</v>
      </c>
      <c r="F150" s="544">
        <v>22446565</v>
      </c>
    </row>
    <row r="151" spans="1:6" s="101" customFormat="1" ht="12.75">
      <c r="A151" s="560">
        <v>2100</v>
      </c>
      <c r="B151" s="561" t="s">
        <v>659</v>
      </c>
      <c r="C151" s="544">
        <v>4485133</v>
      </c>
      <c r="D151" s="544">
        <v>1693115</v>
      </c>
      <c r="E151" s="545">
        <v>37.749493716239854</v>
      </c>
      <c r="F151" s="544">
        <v>492740</v>
      </c>
    </row>
    <row r="152" spans="1:6" s="101" customFormat="1" ht="12.75">
      <c r="A152" s="560">
        <v>2200</v>
      </c>
      <c r="B152" s="561" t="s">
        <v>660</v>
      </c>
      <c r="C152" s="544">
        <v>193868641</v>
      </c>
      <c r="D152" s="544">
        <v>64329608</v>
      </c>
      <c r="E152" s="545">
        <v>33.18205959879813</v>
      </c>
      <c r="F152" s="544">
        <v>14818621</v>
      </c>
    </row>
    <row r="153" spans="1:6" s="101" customFormat="1" ht="25.5">
      <c r="A153" s="560">
        <v>2300</v>
      </c>
      <c r="B153" s="543" t="s">
        <v>661</v>
      </c>
      <c r="C153" s="544">
        <v>79434681</v>
      </c>
      <c r="D153" s="544">
        <v>30012935</v>
      </c>
      <c r="E153" s="545">
        <v>37.7831629990432</v>
      </c>
      <c r="F153" s="544">
        <v>6521558</v>
      </c>
    </row>
    <row r="154" spans="1:6" s="101" customFormat="1" ht="12.75">
      <c r="A154" s="560">
        <v>2400</v>
      </c>
      <c r="B154" s="543" t="s">
        <v>662</v>
      </c>
      <c r="C154" s="544">
        <v>4240019</v>
      </c>
      <c r="D154" s="544">
        <v>1044299</v>
      </c>
      <c r="E154" s="545">
        <v>24.629583027811904</v>
      </c>
      <c r="F154" s="544">
        <v>360785</v>
      </c>
    </row>
    <row r="155" spans="1:6" s="101" customFormat="1" ht="12.75">
      <c r="A155" s="560">
        <v>2500</v>
      </c>
      <c r="B155" s="543" t="s">
        <v>663</v>
      </c>
      <c r="C155" s="544">
        <v>2499452</v>
      </c>
      <c r="D155" s="544">
        <v>1106185</v>
      </c>
      <c r="E155" s="545">
        <v>44.25710115657352</v>
      </c>
      <c r="F155" s="544">
        <v>245900</v>
      </c>
    </row>
    <row r="156" spans="1:6" s="101" customFormat="1" ht="54.75" customHeight="1">
      <c r="A156" s="560">
        <v>2600</v>
      </c>
      <c r="B156" s="543" t="s">
        <v>664</v>
      </c>
      <c r="C156" s="544">
        <v>1</v>
      </c>
      <c r="D156" s="544">
        <v>0</v>
      </c>
      <c r="E156" s="545">
        <v>0</v>
      </c>
      <c r="F156" s="544">
        <v>-12090</v>
      </c>
    </row>
    <row r="157" spans="1:6" s="101" customFormat="1" ht="39" customHeight="1">
      <c r="A157" s="560">
        <v>2700</v>
      </c>
      <c r="B157" s="543" t="s">
        <v>665</v>
      </c>
      <c r="C157" s="544">
        <v>503619</v>
      </c>
      <c r="D157" s="544">
        <v>132921</v>
      </c>
      <c r="E157" s="545">
        <v>26.39316626259136</v>
      </c>
      <c r="F157" s="544">
        <v>19051</v>
      </c>
    </row>
    <row r="158" spans="1:20" s="357" customFormat="1" ht="12.75" customHeight="1">
      <c r="A158" s="367" t="s">
        <v>1531</v>
      </c>
      <c r="B158" s="241" t="s">
        <v>1532</v>
      </c>
      <c r="C158" s="368">
        <v>12060542</v>
      </c>
      <c r="D158" s="368">
        <v>3424230</v>
      </c>
      <c r="E158" s="542">
        <v>28.392007589708655</v>
      </c>
      <c r="F158" s="541">
        <v>146883</v>
      </c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</row>
    <row r="159" spans="1:6" s="101" customFormat="1" ht="25.5">
      <c r="A159" s="562">
        <v>4100</v>
      </c>
      <c r="B159" s="543" t="s">
        <v>666</v>
      </c>
      <c r="C159" s="544">
        <v>1083473</v>
      </c>
      <c r="D159" s="544">
        <v>31101</v>
      </c>
      <c r="E159" s="545">
        <v>2.870491465869477</v>
      </c>
      <c r="F159" s="544">
        <v>15638</v>
      </c>
    </row>
    <row r="160" spans="1:6" s="210" customFormat="1" ht="12.75">
      <c r="A160" s="562">
        <v>4200</v>
      </c>
      <c r="B160" s="543" t="s">
        <v>667</v>
      </c>
      <c r="C160" s="544">
        <v>2940643</v>
      </c>
      <c r="D160" s="544">
        <v>665543</v>
      </c>
      <c r="E160" s="545">
        <v>22.632567095019695</v>
      </c>
      <c r="F160" s="544">
        <v>10105</v>
      </c>
    </row>
    <row r="161" spans="1:6" s="101" customFormat="1" ht="12.75">
      <c r="A161" s="562" t="s">
        <v>1535</v>
      </c>
      <c r="B161" s="543" t="s">
        <v>668</v>
      </c>
      <c r="C161" s="544">
        <v>8036426</v>
      </c>
      <c r="D161" s="544">
        <v>2727586</v>
      </c>
      <c r="E161" s="545">
        <v>33.940286390990224</v>
      </c>
      <c r="F161" s="544">
        <v>121140</v>
      </c>
    </row>
    <row r="162" spans="1:6" s="101" customFormat="1" ht="24" customHeight="1">
      <c r="A162" s="563" t="s">
        <v>669</v>
      </c>
      <c r="B162" s="555" t="s">
        <v>670</v>
      </c>
      <c r="C162" s="544">
        <v>7998262</v>
      </c>
      <c r="D162" s="544">
        <v>2716500</v>
      </c>
      <c r="E162" s="545">
        <v>33.96362859831299</v>
      </c>
      <c r="F162" s="544">
        <v>119418</v>
      </c>
    </row>
    <row r="163" spans="1:6" s="101" customFormat="1" ht="25.5">
      <c r="A163" s="563" t="s">
        <v>671</v>
      </c>
      <c r="B163" s="555" t="s">
        <v>672</v>
      </c>
      <c r="C163" s="544">
        <v>38164</v>
      </c>
      <c r="D163" s="544">
        <v>11086</v>
      </c>
      <c r="E163" s="545">
        <v>29.048317786395554</v>
      </c>
      <c r="F163" s="544">
        <v>1722</v>
      </c>
    </row>
    <row r="164" spans="1:9" s="357" customFormat="1" ht="12.75" customHeight="1">
      <c r="A164" s="369" t="s">
        <v>1537</v>
      </c>
      <c r="B164" s="241" t="s">
        <v>1538</v>
      </c>
      <c r="C164" s="368">
        <v>126402926</v>
      </c>
      <c r="D164" s="368">
        <v>43670461</v>
      </c>
      <c r="E164" s="542">
        <v>34.54861559138275</v>
      </c>
      <c r="F164" s="541">
        <v>9947555</v>
      </c>
      <c r="G164" s="254"/>
      <c r="H164" s="254"/>
      <c r="I164" s="368"/>
    </row>
    <row r="165" spans="1:6" s="101" customFormat="1" ht="12.75">
      <c r="A165" s="258">
        <v>3000</v>
      </c>
      <c r="B165" s="551" t="s">
        <v>1620</v>
      </c>
      <c r="C165" s="544">
        <v>82341881</v>
      </c>
      <c r="D165" s="544">
        <v>26732934</v>
      </c>
      <c r="E165" s="545">
        <v>32.46578008097726</v>
      </c>
      <c r="F165" s="544">
        <v>6951267</v>
      </c>
    </row>
    <row r="166" spans="1:6" s="101" customFormat="1" ht="12.75">
      <c r="A166" s="560">
        <v>3100</v>
      </c>
      <c r="B166" s="561" t="s">
        <v>673</v>
      </c>
      <c r="C166" s="544">
        <v>3600</v>
      </c>
      <c r="D166" s="544">
        <v>0</v>
      </c>
      <c r="E166" s="545">
        <v>0</v>
      </c>
      <c r="F166" s="544">
        <v>0</v>
      </c>
    </row>
    <row r="167" spans="1:6" s="101" customFormat="1" ht="39" customHeight="1">
      <c r="A167" s="560">
        <v>3200</v>
      </c>
      <c r="B167" s="543" t="s">
        <v>674</v>
      </c>
      <c r="C167" s="544">
        <v>81625204</v>
      </c>
      <c r="D167" s="544">
        <v>26471196</v>
      </c>
      <c r="E167" s="545">
        <v>32.43017438584288</v>
      </c>
      <c r="F167" s="544">
        <v>6793596</v>
      </c>
    </row>
    <row r="168" spans="1:6" s="101" customFormat="1" ht="38.25">
      <c r="A168" s="560">
        <v>3300</v>
      </c>
      <c r="B168" s="543" t="s">
        <v>675</v>
      </c>
      <c r="C168" s="544">
        <v>529900</v>
      </c>
      <c r="D168" s="544">
        <v>215704</v>
      </c>
      <c r="E168" s="545">
        <v>40.7065484053595</v>
      </c>
      <c r="F168" s="544">
        <v>144097</v>
      </c>
    </row>
    <row r="169" spans="1:6" s="101" customFormat="1" ht="12.75">
      <c r="A169" s="560">
        <v>3400</v>
      </c>
      <c r="B169" s="543" t="s">
        <v>1630</v>
      </c>
      <c r="C169" s="544">
        <v>179720</v>
      </c>
      <c r="D169" s="544">
        <v>46034</v>
      </c>
      <c r="E169" s="545">
        <v>25.614288893834853</v>
      </c>
      <c r="F169" s="544">
        <v>13574</v>
      </c>
    </row>
    <row r="170" spans="1:6" s="101" customFormat="1" ht="12.75">
      <c r="A170" s="560">
        <v>3900</v>
      </c>
      <c r="B170" s="543" t="s">
        <v>676</v>
      </c>
      <c r="C170" s="544">
        <v>3457</v>
      </c>
      <c r="D170" s="544">
        <v>0</v>
      </c>
      <c r="E170" s="545">
        <v>0</v>
      </c>
      <c r="F170" s="544">
        <v>0</v>
      </c>
    </row>
    <row r="171" spans="1:6" s="101" customFormat="1" ht="12.75">
      <c r="A171" s="258">
        <v>6000</v>
      </c>
      <c r="B171" s="551" t="s">
        <v>677</v>
      </c>
      <c r="C171" s="544">
        <v>44061045</v>
      </c>
      <c r="D171" s="544">
        <v>16937527</v>
      </c>
      <c r="E171" s="545">
        <v>38.441046961096816</v>
      </c>
      <c r="F171" s="544">
        <v>2996288</v>
      </c>
    </row>
    <row r="172" spans="1:6" s="101" customFormat="1" ht="12.75">
      <c r="A172" s="560">
        <v>6200</v>
      </c>
      <c r="B172" s="543" t="s">
        <v>678</v>
      </c>
      <c r="C172" s="544">
        <v>41513024</v>
      </c>
      <c r="D172" s="544">
        <v>16089214</v>
      </c>
      <c r="E172" s="545">
        <v>38.75702719223731</v>
      </c>
      <c r="F172" s="544">
        <v>2805446</v>
      </c>
    </row>
    <row r="173" spans="1:6" s="101" customFormat="1" ht="12.75">
      <c r="A173" s="560">
        <v>6400</v>
      </c>
      <c r="B173" s="543" t="s">
        <v>679</v>
      </c>
      <c r="C173" s="544">
        <v>2548021</v>
      </c>
      <c r="D173" s="544">
        <v>848313</v>
      </c>
      <c r="E173" s="545">
        <v>33.293014461026814</v>
      </c>
      <c r="F173" s="544">
        <v>190842</v>
      </c>
    </row>
    <row r="174" spans="1:20" s="357" customFormat="1" ht="25.5" customHeight="1">
      <c r="A174" s="367" t="s">
        <v>1548</v>
      </c>
      <c r="B174" s="157" t="s">
        <v>1549</v>
      </c>
      <c r="C174" s="368">
        <v>100509</v>
      </c>
      <c r="D174" s="368">
        <v>53248</v>
      </c>
      <c r="E174" s="542">
        <v>52.97834024813698</v>
      </c>
      <c r="F174" s="541">
        <v>5909</v>
      </c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</row>
    <row r="175" spans="1:20" s="254" customFormat="1" ht="12.75">
      <c r="A175" s="560">
        <v>7700</v>
      </c>
      <c r="B175" s="543" t="s">
        <v>680</v>
      </c>
      <c r="C175" s="544">
        <v>100509</v>
      </c>
      <c r="D175" s="544">
        <v>53248</v>
      </c>
      <c r="E175" s="545">
        <v>52.97834024813698</v>
      </c>
      <c r="F175" s="544">
        <v>5909</v>
      </c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</row>
    <row r="176" spans="1:20" s="357" customFormat="1" ht="12.75" customHeight="1">
      <c r="A176" s="367" t="s">
        <v>1552</v>
      </c>
      <c r="B176" s="241" t="s">
        <v>1553</v>
      </c>
      <c r="C176" s="368">
        <v>187177143</v>
      </c>
      <c r="D176" s="368">
        <v>75452307</v>
      </c>
      <c r="E176" s="542">
        <v>40.31064145476353</v>
      </c>
      <c r="F176" s="541">
        <v>16039515</v>
      </c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</row>
    <row r="177" spans="1:6" s="101" customFormat="1" ht="12.75">
      <c r="A177" s="560">
        <v>7200</v>
      </c>
      <c r="B177" s="543" t="s">
        <v>681</v>
      </c>
      <c r="C177" s="544">
        <v>115992705</v>
      </c>
      <c r="D177" s="544">
        <v>46196982</v>
      </c>
      <c r="E177" s="545">
        <v>39.827489151149635</v>
      </c>
      <c r="F177" s="544">
        <v>9836886</v>
      </c>
    </row>
    <row r="178" spans="1:6" s="101" customFormat="1" ht="25.5">
      <c r="A178" s="564">
        <v>7210</v>
      </c>
      <c r="B178" s="543" t="s">
        <v>682</v>
      </c>
      <c r="C178" s="544">
        <v>12495270</v>
      </c>
      <c r="D178" s="544">
        <v>4595599</v>
      </c>
      <c r="E178" s="545">
        <v>36.77870906350964</v>
      </c>
      <c r="F178" s="544">
        <v>1318915</v>
      </c>
    </row>
    <row r="179" spans="1:6" s="101" customFormat="1" ht="25.5">
      <c r="A179" s="564">
        <v>7220</v>
      </c>
      <c r="B179" s="543" t="s">
        <v>683</v>
      </c>
      <c r="C179" s="544">
        <v>19987</v>
      </c>
      <c r="D179" s="544">
        <v>10616</v>
      </c>
      <c r="E179" s="545">
        <v>53.114524440886576</v>
      </c>
      <c r="F179" s="544">
        <v>815</v>
      </c>
    </row>
    <row r="180" spans="1:20" s="226" customFormat="1" ht="12.75">
      <c r="A180" s="564">
        <v>7230</v>
      </c>
      <c r="B180" s="565" t="s">
        <v>684</v>
      </c>
      <c r="C180" s="544">
        <v>103032151</v>
      </c>
      <c r="D180" s="544">
        <v>41479873</v>
      </c>
      <c r="E180" s="545">
        <v>40.25915463999194</v>
      </c>
      <c r="F180" s="544">
        <v>8496322</v>
      </c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</row>
    <row r="181" spans="1:6" s="101" customFormat="1" ht="25.5">
      <c r="A181" s="564">
        <v>7240</v>
      </c>
      <c r="B181" s="543" t="s">
        <v>685</v>
      </c>
      <c r="C181" s="544">
        <v>445297</v>
      </c>
      <c r="D181" s="544">
        <v>110894</v>
      </c>
      <c r="E181" s="545">
        <v>24.90337909305475</v>
      </c>
      <c r="F181" s="544">
        <v>20834</v>
      </c>
    </row>
    <row r="182" spans="1:6" s="101" customFormat="1" ht="12.75">
      <c r="A182" s="564">
        <v>7490</v>
      </c>
      <c r="B182" s="543" t="s">
        <v>686</v>
      </c>
      <c r="C182" s="544">
        <v>71184438</v>
      </c>
      <c r="D182" s="544">
        <v>29255325</v>
      </c>
      <c r="E182" s="545">
        <v>41.097922273404755</v>
      </c>
      <c r="F182" s="544">
        <v>6202629</v>
      </c>
    </row>
    <row r="183" spans="1:20" s="97" customFormat="1" ht="12.75" customHeight="1">
      <c r="A183" s="253" t="s">
        <v>1557</v>
      </c>
      <c r="B183" s="241" t="s">
        <v>1558</v>
      </c>
      <c r="C183" s="243">
        <v>286274329</v>
      </c>
      <c r="D183" s="243">
        <v>58838664</v>
      </c>
      <c r="E183" s="542">
        <v>20.553244926128183</v>
      </c>
      <c r="F183" s="541">
        <v>16692311</v>
      </c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</row>
    <row r="184" spans="1:20" s="357" customFormat="1" ht="12.75" customHeight="1">
      <c r="A184" s="192" t="s">
        <v>1559</v>
      </c>
      <c r="B184" s="241" t="s">
        <v>1560</v>
      </c>
      <c r="C184" s="243">
        <v>285853750</v>
      </c>
      <c r="D184" s="243">
        <v>58796996</v>
      </c>
      <c r="E184" s="542">
        <v>20.568908401586476</v>
      </c>
      <c r="F184" s="541">
        <v>16687491</v>
      </c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</row>
    <row r="185" spans="1:24" s="101" customFormat="1" ht="12.75">
      <c r="A185" s="560">
        <v>5100</v>
      </c>
      <c r="B185" s="543" t="s">
        <v>687</v>
      </c>
      <c r="C185" s="544">
        <v>3497885</v>
      </c>
      <c r="D185" s="544">
        <v>926646</v>
      </c>
      <c r="E185" s="545">
        <v>26.491608500565338</v>
      </c>
      <c r="F185" s="544">
        <v>129288</v>
      </c>
      <c r="X185" s="566"/>
    </row>
    <row r="186" spans="1:6" s="101" customFormat="1" ht="12.75">
      <c r="A186" s="560">
        <v>5200</v>
      </c>
      <c r="B186" s="543" t="s">
        <v>688</v>
      </c>
      <c r="C186" s="544">
        <v>203432393</v>
      </c>
      <c r="D186" s="544">
        <v>44250197</v>
      </c>
      <c r="E186" s="545">
        <v>21.75179495627326</v>
      </c>
      <c r="F186" s="544">
        <v>13541761</v>
      </c>
    </row>
    <row r="187" spans="1:6" s="101" customFormat="1" ht="38.25">
      <c r="A187" s="560">
        <v>5800</v>
      </c>
      <c r="B187" s="543" t="s">
        <v>689</v>
      </c>
      <c r="C187" s="544">
        <v>78923472</v>
      </c>
      <c r="D187" s="544">
        <v>13620153</v>
      </c>
      <c r="E187" s="545">
        <v>17.257417413161953</v>
      </c>
      <c r="F187" s="544">
        <v>3016442</v>
      </c>
    </row>
    <row r="188" spans="1:8" s="254" customFormat="1" ht="12.75">
      <c r="A188" s="567" t="s">
        <v>690</v>
      </c>
      <c r="B188" s="540" t="s">
        <v>1692</v>
      </c>
      <c r="C188" s="541">
        <v>420579</v>
      </c>
      <c r="D188" s="541">
        <v>41668</v>
      </c>
      <c r="E188" s="542">
        <v>9.907294467864538</v>
      </c>
      <c r="F188" s="541">
        <v>4820</v>
      </c>
      <c r="H188" s="101"/>
    </row>
    <row r="189" spans="1:8" s="254" customFormat="1" ht="25.5">
      <c r="A189" s="560">
        <v>9200</v>
      </c>
      <c r="B189" s="543" t="s">
        <v>691</v>
      </c>
      <c r="C189" s="544">
        <v>10000</v>
      </c>
      <c r="D189" s="544">
        <v>10000</v>
      </c>
      <c r="E189" s="545">
        <v>0</v>
      </c>
      <c r="F189" s="544">
        <v>-7180</v>
      </c>
      <c r="H189" s="101"/>
    </row>
    <row r="190" spans="1:8" s="254" customFormat="1" ht="12.75">
      <c r="A190" s="564">
        <v>9210</v>
      </c>
      <c r="B190" s="543" t="s">
        <v>692</v>
      </c>
      <c r="C190" s="544">
        <v>10000</v>
      </c>
      <c r="D190" s="544">
        <v>10000</v>
      </c>
      <c r="E190" s="545">
        <v>0</v>
      </c>
      <c r="F190" s="544">
        <v>-7180</v>
      </c>
      <c r="H190" s="101"/>
    </row>
    <row r="191" spans="1:8" s="254" customFormat="1" ht="25.5">
      <c r="A191" s="560">
        <v>9300</v>
      </c>
      <c r="B191" s="543" t="s">
        <v>693</v>
      </c>
      <c r="C191" s="544">
        <v>410579</v>
      </c>
      <c r="D191" s="544">
        <v>31668</v>
      </c>
      <c r="E191" s="545">
        <v>7.713010163695659</v>
      </c>
      <c r="F191" s="544">
        <v>12000</v>
      </c>
      <c r="H191" s="101"/>
    </row>
    <row r="192" spans="1:8" s="254" customFormat="1" ht="25.5">
      <c r="A192" s="564">
        <v>9310</v>
      </c>
      <c r="B192" s="543" t="s">
        <v>694</v>
      </c>
      <c r="C192" s="544">
        <v>213763</v>
      </c>
      <c r="D192" s="544">
        <v>16500</v>
      </c>
      <c r="E192" s="545">
        <v>7.718828796377296</v>
      </c>
      <c r="F192" s="544">
        <v>12000</v>
      </c>
      <c r="H192" s="101"/>
    </row>
    <row r="193" spans="1:8" s="254" customFormat="1" ht="37.5" customHeight="1">
      <c r="A193" s="564">
        <v>9320</v>
      </c>
      <c r="B193" s="543" t="s">
        <v>695</v>
      </c>
      <c r="C193" s="544">
        <v>21816</v>
      </c>
      <c r="D193" s="544">
        <v>15168</v>
      </c>
      <c r="E193" s="545">
        <v>69.52695269526953</v>
      </c>
      <c r="F193" s="544">
        <v>0</v>
      </c>
      <c r="H193" s="101"/>
    </row>
    <row r="194" spans="1:8" s="254" customFormat="1" ht="38.25">
      <c r="A194" s="564">
        <v>9330</v>
      </c>
      <c r="B194" s="543" t="s">
        <v>696</v>
      </c>
      <c r="C194" s="544">
        <v>175000</v>
      </c>
      <c r="D194" s="544">
        <v>0</v>
      </c>
      <c r="E194" s="545">
        <v>0</v>
      </c>
      <c r="F194" s="544">
        <v>0</v>
      </c>
      <c r="H194" s="101"/>
    </row>
    <row r="195" spans="1:8" s="254" customFormat="1" ht="12.75">
      <c r="A195" s="408" t="s">
        <v>697</v>
      </c>
      <c r="B195" s="540" t="s">
        <v>982</v>
      </c>
      <c r="C195" s="541">
        <v>698</v>
      </c>
      <c r="D195" s="541">
        <v>28165</v>
      </c>
      <c r="E195" s="542">
        <v>0</v>
      </c>
      <c r="F195" s="541">
        <v>132</v>
      </c>
      <c r="H195" s="101"/>
    </row>
    <row r="196" spans="1:6" s="101" customFormat="1" ht="12.75">
      <c r="A196" s="568"/>
      <c r="B196" s="570" t="s">
        <v>714</v>
      </c>
      <c r="C196" s="541">
        <v>-157906236</v>
      </c>
      <c r="D196" s="541">
        <v>76145270</v>
      </c>
      <c r="E196" s="542">
        <v>-48.22182576753967</v>
      </c>
      <c r="F196" s="541">
        <v>16132887</v>
      </c>
    </row>
    <row r="197" spans="1:6" s="101" customFormat="1" ht="12.75">
      <c r="A197" s="568"/>
      <c r="B197" s="570" t="s">
        <v>698</v>
      </c>
      <c r="C197" s="541">
        <v>157906236</v>
      </c>
      <c r="D197" s="541">
        <v>-76145270</v>
      </c>
      <c r="E197" s="542">
        <v>-48.22182576753967</v>
      </c>
      <c r="F197" s="541">
        <v>-16132887</v>
      </c>
    </row>
    <row r="198" spans="1:6" s="101" customFormat="1" ht="12.75">
      <c r="A198" s="408" t="s">
        <v>1568</v>
      </c>
      <c r="B198" s="571" t="s">
        <v>699</v>
      </c>
      <c r="C198" s="541">
        <v>78305747</v>
      </c>
      <c r="D198" s="541">
        <v>-82196451</v>
      </c>
      <c r="E198" s="542">
        <v>-104.96860594408224</v>
      </c>
      <c r="F198" s="541">
        <v>-25667393</v>
      </c>
    </row>
    <row r="199" spans="1:6" s="101" customFormat="1" ht="12.75">
      <c r="A199" s="539" t="s">
        <v>907</v>
      </c>
      <c r="B199" s="543" t="s">
        <v>1623</v>
      </c>
      <c r="C199" s="544">
        <v>35499708</v>
      </c>
      <c r="D199" s="544">
        <v>-22808539</v>
      </c>
      <c r="E199" s="545">
        <v>-64.24993411213411</v>
      </c>
      <c r="F199" s="544">
        <v>-7608078</v>
      </c>
    </row>
    <row r="200" spans="1:6" s="101" customFormat="1" ht="12.75">
      <c r="A200" s="539" t="s">
        <v>700</v>
      </c>
      <c r="B200" s="543" t="s">
        <v>701</v>
      </c>
      <c r="C200" s="544">
        <v>42953897</v>
      </c>
      <c r="D200" s="544">
        <v>-18155436</v>
      </c>
      <c r="E200" s="545">
        <v>-42.2672615711678</v>
      </c>
      <c r="F200" s="544">
        <v>-17019297</v>
      </c>
    </row>
    <row r="201" spans="1:6" s="101" customFormat="1" ht="12.75">
      <c r="A201" s="539" t="s">
        <v>702</v>
      </c>
      <c r="B201" s="543" t="s">
        <v>703</v>
      </c>
      <c r="C201" s="544">
        <v>-147858</v>
      </c>
      <c r="D201" s="544">
        <v>-41232476</v>
      </c>
      <c r="E201" s="545">
        <v>27886.537082876817</v>
      </c>
      <c r="F201" s="544">
        <v>-1040018</v>
      </c>
    </row>
    <row r="202" spans="1:6" s="169" customFormat="1" ht="25.5">
      <c r="A202" s="572" t="s">
        <v>704</v>
      </c>
      <c r="B202" s="540" t="s">
        <v>1212</v>
      </c>
      <c r="C202" s="573">
        <v>0</v>
      </c>
      <c r="D202" s="573">
        <v>-205</v>
      </c>
      <c r="E202" s="545">
        <v>0</v>
      </c>
      <c r="F202" s="544">
        <v>-205</v>
      </c>
    </row>
    <row r="203" spans="1:6" s="169" customFormat="1" ht="12.75" customHeight="1" hidden="1">
      <c r="A203" s="572" t="s">
        <v>705</v>
      </c>
      <c r="B203" s="540" t="s">
        <v>1213</v>
      </c>
      <c r="C203" s="573">
        <v>0</v>
      </c>
      <c r="D203" s="573">
        <v>0</v>
      </c>
      <c r="E203" s="545">
        <v>0</v>
      </c>
      <c r="F203" s="544">
        <v>0</v>
      </c>
    </row>
    <row r="204" spans="1:66" s="525" customFormat="1" ht="12.75">
      <c r="A204" s="408" t="s">
        <v>1574</v>
      </c>
      <c r="B204" s="570" t="s">
        <v>1214</v>
      </c>
      <c r="C204" s="541">
        <v>85524713</v>
      </c>
      <c r="D204" s="541">
        <v>8469013</v>
      </c>
      <c r="E204" s="542">
        <v>9.9024161589411</v>
      </c>
      <c r="F204" s="541">
        <v>11134457</v>
      </c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</row>
    <row r="205" spans="1:6" s="101" customFormat="1" ht="12.75">
      <c r="A205" s="408" t="s">
        <v>1572</v>
      </c>
      <c r="B205" s="570" t="s">
        <v>1215</v>
      </c>
      <c r="C205" s="541">
        <v>16781</v>
      </c>
      <c r="D205" s="541">
        <v>99227</v>
      </c>
      <c r="E205" s="542">
        <v>591.3056432870509</v>
      </c>
      <c r="F205" s="541">
        <v>65066</v>
      </c>
    </row>
    <row r="206" spans="1:6" ht="12.75" customHeight="1">
      <c r="A206" s="572" t="s">
        <v>706</v>
      </c>
      <c r="B206" s="574" t="s">
        <v>1216</v>
      </c>
      <c r="C206" s="575">
        <v>-5941005</v>
      </c>
      <c r="D206" s="544">
        <v>-2516854</v>
      </c>
      <c r="E206" s="545">
        <v>42.36411179589985</v>
      </c>
      <c r="F206" s="544">
        <v>-1664812</v>
      </c>
    </row>
    <row r="207" spans="1:6" ht="12.75" customHeight="1">
      <c r="A207" s="576"/>
      <c r="B207" s="577"/>
      <c r="C207" s="535"/>
      <c r="D207" s="578"/>
      <c r="E207" s="535"/>
      <c r="F207" s="578"/>
    </row>
    <row r="208" spans="1:7" s="582" customFormat="1" ht="17.25" customHeight="1">
      <c r="A208" s="579"/>
      <c r="B208" s="580" t="s">
        <v>707</v>
      </c>
      <c r="C208" s="21"/>
      <c r="D208" s="581">
        <v>5879846</v>
      </c>
      <c r="G208" s="583">
        <f>D208-D209</f>
        <v>1662206</v>
      </c>
    </row>
    <row r="209" spans="1:4" s="582" customFormat="1" ht="17.25" customHeight="1">
      <c r="A209" s="579"/>
      <c r="B209" s="580" t="s">
        <v>708</v>
      </c>
      <c r="C209" s="21"/>
      <c r="D209" s="581">
        <v>4217640</v>
      </c>
    </row>
    <row r="210" spans="1:4" s="582" customFormat="1" ht="17.25" customHeight="1">
      <c r="A210" s="584"/>
      <c r="B210" s="580"/>
      <c r="C210" s="21"/>
      <c r="D210" s="585"/>
    </row>
    <row r="211" spans="1:4" s="582" customFormat="1" ht="17.25" customHeight="1">
      <c r="A211" s="584"/>
      <c r="B211" s="580"/>
      <c r="C211" s="21"/>
      <c r="D211" s="585"/>
    </row>
    <row r="212" spans="1:4" s="582" customFormat="1" ht="17.25" customHeight="1">
      <c r="A212" s="584"/>
      <c r="B212" s="580"/>
      <c r="C212" s="21"/>
      <c r="D212" s="585"/>
    </row>
    <row r="213" spans="1:4" s="582" customFormat="1" ht="17.25" customHeight="1">
      <c r="A213" s="584"/>
      <c r="B213" s="580"/>
      <c r="C213" s="21"/>
      <c r="D213" s="585"/>
    </row>
    <row r="214" spans="1:2" s="582" customFormat="1" ht="17.25" customHeight="1">
      <c r="A214" s="579"/>
      <c r="B214" s="586"/>
    </row>
    <row r="215" spans="1:6" s="582" customFormat="1" ht="17.25" customHeight="1">
      <c r="A215" s="587" t="s">
        <v>430</v>
      </c>
      <c r="B215" s="588"/>
      <c r="D215" s="512"/>
      <c r="E215" s="589"/>
      <c r="F215" s="590" t="s">
        <v>1219</v>
      </c>
    </row>
    <row r="216" spans="1:6" s="582" customFormat="1" ht="17.25" customHeight="1">
      <c r="A216" s="579"/>
      <c r="B216" s="473"/>
      <c r="C216" s="512"/>
      <c r="D216" s="512"/>
      <c r="E216" s="513"/>
      <c r="F216" s="514"/>
    </row>
    <row r="217" spans="1:6" s="582" customFormat="1" ht="17.25" customHeight="1">
      <c r="A217" s="579"/>
      <c r="B217" s="473"/>
      <c r="C217" s="512"/>
      <c r="D217" s="512"/>
      <c r="E217" s="513"/>
      <c r="F217" s="514"/>
    </row>
    <row r="218" spans="1:6" s="582" customFormat="1" ht="17.25" customHeight="1">
      <c r="A218" s="106" t="s">
        <v>709</v>
      </c>
      <c r="B218" s="23"/>
      <c r="C218" s="39"/>
      <c r="D218" s="39"/>
      <c r="E218" s="515"/>
      <c r="F218" s="39"/>
    </row>
    <row r="219" spans="1:3" ht="15.75">
      <c r="A219" s="591"/>
      <c r="B219" s="420"/>
      <c r="C219" s="468"/>
    </row>
    <row r="220" spans="1:3" ht="15.75">
      <c r="A220" s="591"/>
      <c r="B220" s="420"/>
      <c r="C220" s="468"/>
    </row>
    <row r="221" spans="1:3" ht="15.75">
      <c r="A221" s="592"/>
      <c r="B221" s="593"/>
      <c r="C221" s="594"/>
    </row>
    <row r="222" spans="1:3" ht="15.75">
      <c r="A222" s="592"/>
      <c r="B222" s="593"/>
      <c r="C222" s="594"/>
    </row>
    <row r="223" spans="1:3" ht="15.75">
      <c r="A223" s="595"/>
      <c r="B223" s="420"/>
      <c r="C223" s="468"/>
    </row>
    <row r="224" spans="1:3" ht="15.75">
      <c r="A224" s="592"/>
      <c r="B224" s="593"/>
      <c r="C224" s="594"/>
    </row>
    <row r="225" spans="1:3" ht="15.75">
      <c r="A225" s="592"/>
      <c r="B225" s="593"/>
      <c r="C225" s="594"/>
    </row>
    <row r="226" spans="1:3" ht="15.75">
      <c r="A226" s="592"/>
      <c r="B226" s="593"/>
      <c r="C226" s="594"/>
    </row>
    <row r="227" spans="1:3" ht="15.75">
      <c r="A227" s="592"/>
      <c r="B227" s="593"/>
      <c r="C227" s="594"/>
    </row>
    <row r="228" spans="1:3" ht="15.75">
      <c r="A228" s="592"/>
      <c r="B228" s="593"/>
      <c r="C228" s="594"/>
    </row>
    <row r="229" spans="1:3" ht="15.75">
      <c r="A229" s="592"/>
      <c r="B229" s="593"/>
      <c r="C229" s="594"/>
    </row>
    <row r="230" spans="1:3" ht="15.75">
      <c r="A230" s="592"/>
      <c r="B230" s="593"/>
      <c r="C230" s="594"/>
    </row>
    <row r="231" spans="1:3" ht="15.75">
      <c r="A231" s="592"/>
      <c r="B231" s="593"/>
      <c r="C231" s="594"/>
    </row>
    <row r="232" spans="1:3" ht="16.5" customHeight="1">
      <c r="A232" s="591"/>
      <c r="B232" s="420"/>
      <c r="C232" s="594"/>
    </row>
    <row r="233" spans="1:3" ht="15.75">
      <c r="A233" s="591"/>
      <c r="B233" s="420"/>
      <c r="C233" s="594"/>
    </row>
    <row r="234" spans="1:3" ht="15.75">
      <c r="A234" s="591"/>
      <c r="B234" s="420"/>
      <c r="C234" s="594"/>
    </row>
    <row r="235" spans="1:2" ht="15.75">
      <c r="A235" s="591"/>
      <c r="B235" s="420"/>
    </row>
    <row r="236" spans="1:2" ht="15.75">
      <c r="A236" s="787"/>
      <c r="B236" s="787"/>
    </row>
    <row r="237" spans="1:2" ht="15.75">
      <c r="A237" s="596"/>
      <c r="B237" s="597"/>
    </row>
    <row r="238" spans="1:2" ht="15.75">
      <c r="A238" s="596"/>
      <c r="B238" s="597"/>
    </row>
    <row r="239" ht="15.75">
      <c r="B239" s="598"/>
    </row>
    <row r="246" ht="15.75">
      <c r="B246" s="598"/>
    </row>
    <row r="253" ht="15.75">
      <c r="B253" s="598"/>
    </row>
    <row r="255" ht="15.75">
      <c r="B255" s="598"/>
    </row>
    <row r="257" ht="15.75">
      <c r="B257" s="598"/>
    </row>
    <row r="259" ht="15.75">
      <c r="B259" s="598"/>
    </row>
    <row r="261" ht="15.75">
      <c r="B261" s="598"/>
    </row>
    <row r="263" ht="15.75">
      <c r="B263" s="598"/>
    </row>
    <row r="265" ht="15.75">
      <c r="B265" s="598"/>
    </row>
    <row r="271" ht="15.75">
      <c r="B271" s="598"/>
    </row>
  </sheetData>
  <mergeCells count="8">
    <mergeCell ref="A1:F1"/>
    <mergeCell ref="A236:B23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2007-06-14T14:19:38Z</cp:lastPrinted>
  <dcterms:created xsi:type="dcterms:W3CDTF">2007-06-14T14:15:07Z</dcterms:created>
  <dcterms:modified xsi:type="dcterms:W3CDTF">2007-07-05T11:27:54Z</dcterms:modified>
  <cp:category/>
  <cp:version/>
  <cp:contentType/>
  <cp:contentStatus/>
</cp:coreProperties>
</file>