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3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2.tab." sheetId="14" r:id="rId14"/>
    <sheet name="13.tab." sheetId="15" r:id="rId15"/>
  </sheets>
  <externalReferences>
    <externalReference r:id="rId18"/>
    <externalReference r:id="rId19"/>
    <externalReference r:id="rId20"/>
  </externalReferences>
  <definedNames>
    <definedName name="_xlnm.Print_Area" localSheetId="1">'1.tab.'!$A$1:$F$98</definedName>
    <definedName name="_xlnm.Print_Area" localSheetId="11">'10.tab.'!$A$1:$I$35</definedName>
    <definedName name="_xlnm.Print_Area" localSheetId="13">'12.tab.'!$A$1:$F$2092</definedName>
    <definedName name="_xlnm.Print_Area" localSheetId="14">'13.tab.'!$A$1:$D$55</definedName>
    <definedName name="_xlnm.Print_Area" localSheetId="2">'2.tab.'!$A$1:$F$65</definedName>
    <definedName name="_xlnm.Print_Area" localSheetId="4">'4.tab.'!$A$1:$G$868</definedName>
    <definedName name="_xlnm.Print_Area" localSheetId="5">'5.tab.'!$A$1:$G$326</definedName>
    <definedName name="_xlnm.Print_Area" localSheetId="6">'6.tab.'!$A$1:$D$280</definedName>
    <definedName name="_xlnm.Print_Area" localSheetId="7">'7.tab.'!$A$1:$F$101</definedName>
    <definedName name="_xlnm.Print_Area" localSheetId="8">'8.tab.'!$A$1:$F$208</definedName>
    <definedName name="_xlnm.Print_Area" localSheetId="9">'9.1.tab.'!$A$1:$F$135</definedName>
    <definedName name="_xlnm.Print_Area" localSheetId="0">'kopb'!$A:$E</definedName>
    <definedName name="_xlnm.Print_Titles" localSheetId="1">'1.tab.'!$12:$14</definedName>
    <definedName name="_xlnm.Print_Titles" localSheetId="13">'12.tab.'!$12:$14</definedName>
    <definedName name="_xlnm.Print_Titles" localSheetId="14">'13.tab.'!$12:$15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'9.1.tab.'!$12:$14</definedName>
    <definedName name="_xlnm.Print_Titles" localSheetId="10">'9.2.tab.'!$12:$14</definedName>
    <definedName name="Rindas">'[2]Funkcijas_kopā_2-1'!$B$12:$I$12,'[2]Funkcijas_kopā_2-1'!$B$14:$I$14,'[2]Funkcijas_kopā_2-1'!$B$16:$I$16,'[2]Funkcijas_kopā_2-1'!$B$18:$I$18,'[2]Funkcijas_kopā_2-1'!$B$20:$I$20,'[2]Funkcijas_kopā_2-1'!$B$22:$I$22,'[2]Funkcijas_kopā_2-1'!$B$24:$I$24</definedName>
    <definedName name="Rindas2">'[3]Funkcijas_kopā'!$B$12:$I$12,'[3]Funkcijas_kopā'!$B$14:$I$14,'[3]Funkcijas_kopā'!$B$16:$I$16,'[3]Funkcijas_kopā'!$B$18:$I$18,'[3]Funkcijas_kopā'!$B$20:$I$20,'[3]Funkcijas_kopā'!$B$22:$I$22,'[3]Funkcijas_kopā'!$B$24:$I$24</definedName>
    <definedName name="Z_09517292_B97C_4555_8797_8F0E6F84F555_.wvu.FilterData" localSheetId="13" hidden="1">'12.tab.'!$A$11:$AC$2063</definedName>
    <definedName name="Z_09517292_B97C_4555_8797_8F0E6F84F555_.wvu.PrintArea" localSheetId="13" hidden="1">'12.tab.'!$A$11:$F$2047</definedName>
    <definedName name="Z_09517292_B97C_4555_8797_8F0E6F84F555_.wvu.PrintTitles" localSheetId="13" hidden="1">'12.tab.'!$12:$14</definedName>
    <definedName name="Z_09517292_B97C_4555_8797_8F0E6F84F555_.wvu.Rows" localSheetId="13" hidden="1">'12.tab.'!$16:$1180,'12.tab.'!$638:$1841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3" hidden="1">'12.tab.'!$A$11:$AC$2063</definedName>
    <definedName name="Z_1893421C_DBAA_4C10_AA6C_4D0F39122205_.wvu.FilterData" localSheetId="8" hidden="1">'8.tab.'!$A$12:$F$116</definedName>
    <definedName name="Z_19A7897A_3D49_48BF_BD4E_E4DF0ACCCC4B_.wvu.FilterData" localSheetId="13" hidden="1">'12.tab.'!$A$11:$AC$2063</definedName>
    <definedName name="Z_19A7897A_3D49_48BF_BD4E_E4DF0ACCCC4B_.wvu.PrintArea" localSheetId="13" hidden="1">'12.tab.'!$A$11:$F$2047</definedName>
    <definedName name="Z_19A7897A_3D49_48BF_BD4E_E4DF0ACCCC4B_.wvu.PrintTitles" localSheetId="13" hidden="1">'12.tab.'!$12:$14</definedName>
    <definedName name="Z_483F8D4B_D649_4D59_A67B_5E8B6C0D2E28_.wvu.FilterData" localSheetId="8" hidden="1">'8.tab.'!$A$12:$F$116</definedName>
    <definedName name="Z_56A06D27_97E5_4D01_ADCE_F8E0A2A870EF_.wvu.FilterData" localSheetId="8" hidden="1">'8.tab.'!$A$12:$F$116</definedName>
    <definedName name="Z_640C99E1_FCCB_11D4_856D_00105A71C5B5_.wvu.PrintArea" localSheetId="6" hidden="1">'6.tab.'!$B$11:$D$70</definedName>
    <definedName name="Z_640C99E1_FCCB_11D4_856D_00105A71C5B5_.wvu.PrintTitles" localSheetId="13" hidden="1">'12.tab.'!$12:$14</definedName>
    <definedName name="Z_696A4F8A_27AC_11D7_B288_00105A71C5B5_.wvu.PrintArea" localSheetId="9" hidden="1">'9.1.tab.'!$A$2:$D$135</definedName>
    <definedName name="Z_696A4F8A_27AC_11D7_B288_00105A71C5B5_.wvu.PrintTitles" localSheetId="9" hidden="1">'9.1.tab.'!$13:$14</definedName>
    <definedName name="Z_696A4F8A_27AC_11D7_B288_00105A71C5B5_.wvu.Rows" localSheetId="9" hidden="1">'9.1.tab.'!$33:$46</definedName>
    <definedName name="Z_81EB1DB6_89AB_4045_90FA_EF2BA7E792F9_.wvu.FilterData" localSheetId="8" hidden="1">'8.tab.'!$A$12:$F$116</definedName>
    <definedName name="Z_81EB1DB6_89AB_4045_90FA_EF2BA7E792F9_.wvu.PrintArea" localSheetId="8" hidden="1">'8.tab.'!$A:$F</definedName>
    <definedName name="Z_81EB1DB6_89AB_4045_90FA_EF2BA7E792F9_.wvu.PrintArea" localSheetId="9" hidden="1">'9.1.tab.'!$A:$F</definedName>
    <definedName name="Z_8545B4E6_A517_4BD7_BFB7_42FEB5F229AD_.wvu.FilterData" localSheetId="8" hidden="1">'8.tab.'!$A$12:$F$116</definedName>
    <definedName name="Z_877A1030_2452_46B0_88DF_8A068656C08E_.wvu.FilterData" localSheetId="8" hidden="1">'8.tab.'!$A$12:$F$116</definedName>
    <definedName name="Z_ABD8A783_3A6C_4629_9559_1E4E89E80131_.wvu.FilterData" localSheetId="8" hidden="1">'8.tab.'!$A$12:$F$116</definedName>
    <definedName name="Z_AF277C95_CBD9_4696_AC72_D010599E9831_.wvu.FilterData" localSheetId="8" hidden="1">'8.tab.'!$A$12:$F$116</definedName>
    <definedName name="Z_B7CBCF06_FF41_423A_9AB3_E1D1F70C6FC5_.wvu.FilterData" localSheetId="8" hidden="1">'8.tab.'!$A$12:$F$116</definedName>
    <definedName name="Z_BC5FEA1E_5696_4CF4_B8B2_A5CF94385785_.wvu.PrintArea" localSheetId="6" hidden="1">'6.tab.'!$B$11:$D$71</definedName>
    <definedName name="Z_BC5FEA1E_5696_4CF4_B8B2_A5CF94385785_.wvu.PrintTitles" localSheetId="13" hidden="1">'12.tab.'!$12:$14</definedName>
    <definedName name="Z_C5511FB8_86C5_41F3_ADCD_B10310F066F5_.wvu.FilterData" localSheetId="8" hidden="1">'8.tab.'!$A$12:$F$116</definedName>
    <definedName name="Z_DB8ECBD1_2D44_4F97_BCC9_F610BA0A3109_.wvu.FilterData" localSheetId="8" hidden="1">'8.tab.'!$A$12:$F$116</definedName>
    <definedName name="Z_DEE3A27E_689A_4E9F_A3EB_C84F1E3B413E_.wvu.FilterData" localSheetId="8" hidden="1">'8.tab.'!$A$12:$F$116</definedName>
    <definedName name="Z_F1F489B9_0F61_4F1F_A151_75EF77465344_.wvu.Cols" localSheetId="8" hidden="1">'8.tab.'!#REF!</definedName>
    <definedName name="Z_F1F489B9_0F61_4F1F_A151_75EF77465344_.wvu.FilterData" localSheetId="8" hidden="1">'8.tab.'!$A$12:$F$116</definedName>
    <definedName name="Z_F1F489B9_0F61_4F1F_A151_75EF77465344_.wvu.PrintArea" localSheetId="8" hidden="1">'8.tab.'!$A$2:$F$197</definedName>
    <definedName name="Z_F1F489B9_0F61_4F1F_A151_75EF77465344_.wvu.PrintArea" localSheetId="9" hidden="1">'9.1.tab.'!$A$2:$F$135</definedName>
    <definedName name="Z_F1F489B9_0F61_4F1F_A151_75EF77465344_.wvu.PrintTitles" localSheetId="8" hidden="1">'8.tab.'!$12:$14</definedName>
    <definedName name="Z_F1F489B9_0F61_4F1F_A151_75EF77465344_.wvu.PrintTitles" localSheetId="9" hidden="1">'9.1.tab.'!$12:$14</definedName>
  </definedNames>
  <calcPr fullCalcOnLoad="1"/>
</workbook>
</file>

<file path=xl/sharedStrings.xml><?xml version="1.0" encoding="utf-8"?>
<sst xmlns="http://schemas.openxmlformats.org/spreadsheetml/2006/main" count="5484" uniqueCount="1244">
  <si>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</si>
  <si>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</si>
  <si>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</si>
  <si>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Pakalpojumi, kurus budžeta iestāds apmaksā noteikto funkciju ietvaros, kas nav iestādes administratīvie izdevumi</t>
  </si>
  <si>
    <t>1.2.</t>
  </si>
  <si>
    <t xml:space="preserve">   Procentu izdevumi</t>
  </si>
  <si>
    <t xml:space="preserve">      Procentu maksājumi ārvalstu un 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</si>
  <si>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</si>
  <si>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</si>
  <si>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</si>
  <si>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</si>
  <si>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</si>
  <si>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</si>
  <si>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</si>
  <si>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</si>
  <si>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</si>
  <si>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</si>
  <si>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</si>
  <si>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</si>
  <si>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</si>
  <si>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 xml:space="preserve">      Citas subsīdijas ražošanai</t>
  </si>
  <si>
    <t xml:space="preserve">   Sociālie pabalsti</t>
  </si>
  <si>
    <t xml:space="preserve">       Pensijas un sociālie pabalsti naudā</t>
  </si>
  <si>
    <t xml:space="preserve">       Sociālie pabalsti natūrā</t>
  </si>
  <si>
    <t xml:space="preserve">       Pārējie pabalsti un kompensācijas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</si>
  <si>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</si>
  <si>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</si>
  <si>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</si>
  <si>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</si>
  <si>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</si>
  <si>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</si>
  <si>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</si>
  <si>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</si>
  <si>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</si>
  <si>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</si>
  <si>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</si>
  <si>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</si>
  <si>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</si>
  <si>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</si>
  <si>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</si>
  <si>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</si>
  <si>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</si>
  <si>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</si>
  <si>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</si>
  <si>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>Valsts budžeta transferti kapitālajiem izdevumiem no valsts pamatbudžeta uz pašvaldības pamatbudžetu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</si>
  <si>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</si>
  <si>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</si>
  <si>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</si>
  <si>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</si>
  <si>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</si>
  <si>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</si>
  <si>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</si>
  <si>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</si>
  <si>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</si>
  <si>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</si>
  <si>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</si>
  <si>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</si>
  <si>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</si>
  <si>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</si>
  <si>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</si>
  <si>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</si>
  <si>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</si>
  <si>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</si>
  <si>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</si>
  <si>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</si>
  <si>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</si>
  <si>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</si>
  <si>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</si>
  <si>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</si>
  <si>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</si>
  <si>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</si>
  <si>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</si>
  <si>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</si>
  <si>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</si>
  <si>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</si>
  <si>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</si>
  <si>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</si>
  <si>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</si>
  <si>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</si>
  <si>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</si>
  <si>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</si>
  <si>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</si>
  <si>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</si>
  <si>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</si>
  <si>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</si>
  <si>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</si>
  <si>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</si>
  <si>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</si>
  <si>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</si>
  <si>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</si>
  <si>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</si>
  <si>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</si>
  <si>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Naudas līdzekļi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</si>
  <si>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</si>
  <si>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</si>
  <si>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</si>
  <si>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</si>
  <si>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</si>
  <si>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</si>
  <si>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</si>
  <si>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</si>
  <si>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</si>
  <si>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</si>
  <si>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</si>
  <si>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</si>
  <si>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</si>
  <si>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</si>
  <si>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</si>
  <si>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</si>
  <si>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</si>
  <si>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</si>
  <si>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</si>
  <si>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</si>
  <si>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</si>
  <si>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</si>
  <si>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</si>
  <si>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</si>
  <si>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Kārtējie maksājumi Eiropas Kopienas budžetā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</si>
  <si>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</si>
  <si>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</si>
  <si>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</si>
  <si>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</si>
  <si>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</si>
  <si>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Procentu izdevumi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</si>
  <si>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</si>
  <si>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</si>
  <si>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</si>
  <si>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</si>
  <si>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Kapitālo izdevumi transferti, mērķdotācijas</t>
  </si>
  <si>
    <t>Atmaksa valsts pamatbudžetā par veiktajiem kapitālajiem izdevumiem</t>
  </si>
  <si>
    <t>14.  Iekšlietu ministrija</t>
  </si>
  <si>
    <t>15.  Izglītības un zinātnes ministrija</t>
  </si>
  <si>
    <t>Valsts pamatbudžeta iestāžu saņemtie transferta pārskaitījumi no valsts pamatbudžeta ārvalstu finanšu palīdzības līdzekļiem</t>
  </si>
  <si>
    <t>Valsts budžeta kapitālo izdevumu transferti</t>
  </si>
  <si>
    <t>Valsts budžeta kapitālo izdevumu transferti no valsts pamatbudžeta uz valsts pamatbudžatu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</si>
  <si>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</si>
  <si>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</si>
  <si>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</si>
  <si>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</si>
  <si>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</si>
  <si>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</si>
  <si>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</si>
  <si>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</si>
  <si>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 xml:space="preserve">Valsts budžeta kapitālo izdevumu transferti </t>
  </si>
  <si>
    <t>Valsts budžeta kapitālo izdevumu transferti no valsts pamatbudžeta uz pašvaldības pamatbudžetu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</si>
  <si>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</si>
  <si>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</si>
  <si>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</si>
  <si>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</si>
  <si>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</si>
  <si>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</si>
  <si>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</si>
  <si>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</si>
  <si>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</si>
  <si>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</si>
  <si>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</si>
  <si>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</si>
  <si>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</si>
  <si>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</si>
  <si>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</si>
  <si>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</si>
  <si>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</si>
  <si>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</si>
  <si>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Uzturēšanas izdevumu atmaksa valsts pamatbudžetam</t>
  </si>
  <si>
    <t>Kapitālo izdevumu transferti, mērķdotācijas</t>
  </si>
  <si>
    <t>62.  Mērķdotācijas pašvaldībām</t>
  </si>
  <si>
    <t>64.  Dotācija pašvaldībām</t>
  </si>
  <si>
    <t>74. Apropriācijas rezerve</t>
  </si>
  <si>
    <t>Informatīvi: konsolidējamās pozīcijas</t>
  </si>
  <si>
    <t>Ārvalstu finanšu palīdzība atmaksām valsts pamatbudžetam</t>
  </si>
  <si>
    <t>Izdevumi</t>
  </si>
  <si>
    <t>Valsts budžeta kapitālo izdevumu transferti no valsts pamatbudžeta uz valsts pamatbudžetu</t>
  </si>
  <si>
    <t>** Valsts kasei atmaksātie aizņēmumi Ls 360 283, dzēstie studiju un studējošo kredīti komercbankām Ls 22 044</t>
  </si>
  <si>
    <t>*** Budžeta izpilde konsolidēta par savstarpējiem valsts pamatbudžeta aizdevumiem un aizņēmumiem Ls 360 283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</si>
  <si>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</si>
  <si>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</si>
  <si>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</si>
  <si>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169 584</t>
  </si>
  <si>
    <t>Izsolē iegūtie līdzekļi par privatizācijas objektiem Ls 10</t>
  </si>
  <si>
    <t>Krūmiņa, 7094384</t>
  </si>
  <si>
    <t>Valsts speciālā budžeta ieņēmumu un izdevumu atšifrējums pa programmām un apakšprogrammām</t>
  </si>
  <si>
    <t>(2008.gada februāris)</t>
  </si>
  <si>
    <t>Nr.1.8.-12.10.2/2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</si>
  <si>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</si>
  <si>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</si>
  <si>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</si>
  <si>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</si>
  <si>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</si>
  <si>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</si>
  <si>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</si>
  <si>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</si>
  <si>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</si>
  <si>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</si>
  <si>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</si>
  <si>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</si>
  <si>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</si>
  <si>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Procentu maksājumi ārvalstu un 
starptautiskajām finanšu institūcijām 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</si>
  <si>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</si>
  <si>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</si>
  <si>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</si>
  <si>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</si>
  <si>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</si>
  <si>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</si>
  <si>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</si>
  <si>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</si>
  <si>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 xml:space="preserve">    Pamatkapitāla veidošana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</si>
  <si>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</si>
  <si>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</si>
  <si>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</si>
  <si>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</si>
  <si>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</si>
  <si>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Nodokļu ieņēmumi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</si>
  <si>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</si>
  <si>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</si>
  <si>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</si>
  <si>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</si>
  <si>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</si>
  <si>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</si>
  <si>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</si>
  <si>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</si>
  <si>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</si>
  <si>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</si>
  <si>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</si>
  <si>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</si>
  <si>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</si>
  <si>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</si>
  <si>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</si>
  <si>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</si>
  <si>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</si>
  <si>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</si>
  <si>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</si>
  <si>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</si>
  <si>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</si>
  <si>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</si>
  <si>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</si>
  <si>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</si>
  <si>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</si>
  <si>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</si>
  <si>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</si>
  <si>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</si>
  <si>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</si>
  <si>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</si>
  <si>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</si>
  <si>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</si>
  <si>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</si>
  <si>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</si>
  <si>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</si>
  <si>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</si>
  <si>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</si>
  <si>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</si>
  <si>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</si>
  <si>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</si>
  <si>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</si>
  <si>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</si>
  <si>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</si>
  <si>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</si>
  <si>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</si>
  <si>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</si>
  <si>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</si>
  <si>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</si>
  <si>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</si>
  <si>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</si>
  <si>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</si>
  <si>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</si>
  <si>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</si>
  <si>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</si>
  <si>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</si>
  <si>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</si>
  <si>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</si>
  <si>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</si>
  <si>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</si>
  <si>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</si>
  <si>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</si>
  <si>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</si>
  <si>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</si>
  <si>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</si>
  <si>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>Regresa prasības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</si>
  <si>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</si>
  <si>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</si>
  <si>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</si>
  <si>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</si>
  <si>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</si>
  <si>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</si>
  <si>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</si>
  <si>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</si>
  <si>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</si>
  <si>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</si>
  <si>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</si>
  <si>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</si>
  <si>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</si>
  <si>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</si>
  <si>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</si>
  <si>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</si>
  <si>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</si>
  <si>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</si>
  <si>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</si>
  <si>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K. Āboliņš</t>
  </si>
  <si>
    <t>Nagle, 7094385</t>
  </si>
  <si>
    <t xml:space="preserve">                     Valsts budžeta ziedojumu un dāvinājumu ieņēmumi un izdevumi 
</t>
  </si>
  <si>
    <t>(2008.gada janvāris-februāris)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</si>
  <si>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</si>
  <si>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</si>
  <si>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</si>
  <si>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</si>
  <si>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</si>
  <si>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</si>
  <si>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</si>
  <si>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</si>
  <si>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</si>
  <si>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</si>
  <si>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</si>
  <si>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</si>
  <si>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</si>
  <si>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</si>
  <si>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</si>
  <si>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</si>
  <si>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</si>
  <si>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</si>
  <si>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Uzturēšanas izdevumu transferti, dotācijas un mērķdotācijas pašvaldībām uzturēšanas izdevumiem, pašu resursi, starptautiskā sadarbība</t>
  </si>
  <si>
    <t>Kārtējie maksājumi Eiropas kopienas budžetā</t>
  </si>
  <si>
    <t>F21010000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</si>
  <si>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</si>
  <si>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</si>
  <si>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</si>
  <si>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</si>
  <si>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</si>
  <si>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</si>
  <si>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</si>
  <si>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 xml:space="preserve"> 12.Ekonomikas ministrija</t>
  </si>
  <si>
    <t xml:space="preserve">        Atlīdzība</t>
  </si>
  <si>
    <t xml:space="preserve">     Atalgojums</t>
  </si>
  <si>
    <t>13.Finanšu ministrija</t>
  </si>
  <si>
    <t xml:space="preserve"> Ieņēmumi </t>
  </si>
  <si>
    <t xml:space="preserve"> 14.Iekšlietu ministrija</t>
  </si>
  <si>
    <t>15. Izglītības un zinātnes ministrija</t>
  </si>
  <si>
    <t xml:space="preserve">     Sociālie pabalsti</t>
  </si>
  <si>
    <t xml:space="preserve">  Kapitālie izdevumi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</si>
  <si>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</si>
  <si>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</si>
  <si>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</si>
  <si>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</si>
  <si>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</si>
  <si>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</si>
  <si>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</si>
  <si>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</si>
  <si>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</si>
  <si>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</si>
  <si>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</si>
  <si>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58. Reģionālās attīstības un pašvaldību lietu ministrija</t>
  </si>
  <si>
    <t xml:space="preserve">Pārvaldnieks                           </t>
  </si>
  <si>
    <t>Brine 7094250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</si>
  <si>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</si>
  <si>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</si>
  <si>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</si>
  <si>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</si>
  <si>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</si>
  <si>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</si>
  <si>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</si>
  <si>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</si>
  <si>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</si>
  <si>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</si>
  <si>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</si>
  <si>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</si>
  <si>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</si>
  <si>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</si>
  <si>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</si>
  <si>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</si>
  <si>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</si>
  <si>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</si>
  <si>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</si>
  <si>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</si>
  <si>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</si>
  <si>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</si>
  <si>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</si>
  <si>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</si>
  <si>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</si>
  <si>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</si>
  <si>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</si>
  <si>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</si>
  <si>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</si>
  <si>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</si>
  <si>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</si>
  <si>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</si>
  <si>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</si>
  <si>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</si>
  <si>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</si>
  <si>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</si>
  <si>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</si>
  <si>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</si>
  <si>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</si>
  <si>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</si>
  <si>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</si>
  <si>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</si>
  <si>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</si>
  <si>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</si>
  <si>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</si>
  <si>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</si>
  <si>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</si>
  <si>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</si>
  <si>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</si>
  <si>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</si>
  <si>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</si>
  <si>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</si>
  <si>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        </t>
  </si>
  <si>
    <t>Pašvaldību pamatbudžeta ieņēmumi un izdevumi</t>
  </si>
  <si>
    <t>(2007.gada janvāris - februāris )</t>
  </si>
  <si>
    <t>2008.gada  17.marts</t>
  </si>
  <si>
    <t>Nr.1.8-12.10.2./2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</si>
  <si>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</si>
  <si>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</si>
  <si>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</si>
  <si>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</si>
  <si>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</si>
  <si>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</si>
  <si>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</si>
  <si>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</si>
  <si>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</si>
  <si>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</si>
  <si>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</si>
  <si>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</si>
  <si>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</si>
  <si>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</si>
  <si>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</si>
  <si>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</si>
  <si>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</si>
  <si>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</si>
  <si>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</si>
  <si>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</si>
  <si>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</si>
  <si>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</si>
  <si>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</si>
  <si>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 un būvēm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</si>
  <si>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</si>
  <si>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</si>
  <si>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</si>
  <si>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</si>
  <si>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</si>
  <si>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</si>
  <si>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</si>
  <si>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</si>
  <si>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</si>
  <si>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</si>
  <si>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</si>
  <si>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</si>
  <si>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</si>
  <si>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</si>
  <si>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</si>
  <si>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</si>
  <si>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</si>
  <si>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</si>
  <si>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</si>
  <si>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</si>
  <si>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</si>
  <si>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</si>
  <si>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</si>
  <si>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</si>
  <si>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</si>
  <si>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</si>
  <si>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</si>
  <si>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</si>
  <si>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</si>
  <si>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</si>
  <si>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</si>
  <si>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</si>
  <si>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</si>
  <si>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</si>
  <si>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</si>
  <si>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</si>
  <si>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</si>
  <si>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</si>
  <si>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</si>
  <si>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</si>
  <si>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</si>
  <si>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</si>
  <si>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</si>
  <si>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</si>
  <si>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</si>
  <si>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</si>
  <si>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</si>
  <si>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</si>
  <si>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</si>
  <si>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</si>
  <si>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</si>
  <si>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</si>
  <si>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</si>
  <si>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</si>
  <si>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</si>
  <si>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</si>
  <si>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</si>
  <si>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</si>
  <si>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</si>
  <si>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</si>
  <si>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</si>
  <si>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</si>
  <si>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</si>
  <si>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</si>
  <si>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</si>
  <si>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</si>
  <si>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</si>
  <si>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</si>
  <si>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</si>
  <si>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</si>
  <si>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</si>
  <si>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</si>
  <si>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</si>
  <si>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</si>
  <si>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</si>
  <si>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</si>
  <si>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</si>
  <si>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</si>
  <si>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</si>
  <si>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</si>
  <si>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</si>
  <si>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</si>
  <si>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</si>
  <si>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</si>
  <si>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</si>
  <si>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</si>
  <si>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</si>
  <si>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</si>
  <si>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</si>
  <si>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</si>
  <si>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</si>
  <si>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</si>
  <si>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</si>
  <si>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</si>
  <si>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</si>
  <si>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</si>
  <si>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</si>
  <si>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</si>
  <si>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</si>
  <si>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</si>
  <si>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</si>
  <si>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</si>
  <si>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</si>
  <si>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</si>
  <si>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</si>
  <si>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</si>
  <si>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</si>
  <si>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</si>
  <si>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</si>
  <si>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</si>
  <si>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</si>
  <si>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</si>
  <si>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</si>
  <si>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</si>
  <si>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</si>
  <si>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</si>
  <si>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</si>
  <si>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</si>
  <si>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</si>
  <si>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</si>
  <si>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</si>
  <si>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</si>
  <si>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</si>
  <si>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</si>
  <si>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</si>
  <si>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</si>
  <si>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</si>
  <si>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</si>
  <si>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</si>
  <si>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</si>
  <si>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</si>
  <si>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</si>
  <si>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</si>
  <si>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</si>
  <si>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</si>
  <si>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</si>
  <si>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</si>
  <si>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</si>
  <si>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</si>
  <si>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</si>
  <si>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</si>
  <si>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</si>
  <si>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</si>
  <si>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</si>
  <si>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</si>
  <si>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</si>
  <si>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</si>
  <si>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</si>
  <si>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</si>
  <si>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</si>
  <si>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</si>
  <si>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</si>
  <si>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</si>
  <si>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</si>
  <si>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</si>
  <si>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</si>
  <si>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</si>
  <si>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</si>
  <si>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</si>
  <si>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</si>
  <si>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</si>
  <si>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</si>
  <si>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</si>
  <si>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</si>
  <si>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</si>
  <si>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</si>
  <si>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</si>
  <si>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</si>
  <si>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</si>
  <si>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</si>
  <si>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</si>
  <si>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</si>
  <si>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</si>
  <si>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</si>
  <si>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</si>
  <si>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</si>
  <si>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>Pakalpojumi, kurus budžeta iestāde apmaksā noteikto funkciju ietvaros, kas nav iestādes administratīvie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</si>
  <si>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</si>
  <si>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</si>
  <si>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</si>
  <si>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</si>
  <si>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</si>
  <si>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</si>
  <si>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</si>
  <si>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</si>
  <si>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</si>
  <si>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</si>
  <si>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</si>
  <si>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</si>
  <si>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</si>
  <si>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Sociālie pabalsti natūrā</t>
  </si>
  <si>
    <t>Pārējie pabalsti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</si>
  <si>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</si>
  <si>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</si>
  <si>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</si>
  <si>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</si>
  <si>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</si>
  <si>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</si>
  <si>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Pašvaldību dotācija pašvaldību finanšu izlīdzināšanas fondam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</si>
  <si>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</si>
  <si>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</si>
  <si>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</si>
  <si>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</si>
  <si>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</si>
  <si>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</si>
  <si>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</si>
  <si>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</si>
  <si>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</si>
  <si>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</si>
  <si>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</si>
  <si>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</si>
  <si>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</si>
  <si>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</si>
  <si>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</si>
  <si>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</si>
  <si>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</si>
  <si>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</si>
  <si>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</si>
  <si>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</si>
  <si>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</si>
  <si>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</si>
  <si>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</si>
  <si>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</si>
  <si>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Gada plāns nav uzrādīts Amatas novadam, Brocēnu novadam, Rūjienai, Vaidavas pagastam.</t>
  </si>
  <si>
    <t>Kļaviņa 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</si>
  <si>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</si>
  <si>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</si>
  <si>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</si>
  <si>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</si>
  <si>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</si>
  <si>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</si>
  <si>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9.1.tabula</t>
  </si>
  <si>
    <t>1</t>
  </si>
  <si>
    <t>2</t>
  </si>
  <si>
    <t>3</t>
  </si>
  <si>
    <t>4</t>
  </si>
  <si>
    <t>I  Ieņēmumi kopā</t>
  </si>
  <si>
    <t xml:space="preserve">Privatizācijas fonda līdzekļi </t>
  </si>
  <si>
    <t>Nodokļi par pakalpojumiem un precēm</t>
  </si>
  <si>
    <t>Ieņēmumi no uzņēmējdarbības un īpašuma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</si>
  <si>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</si>
  <si>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</si>
  <si>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</si>
  <si>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Budžeta iestāžu ieņēmumi</t>
  </si>
  <si>
    <t>18.9.0.0.</t>
  </si>
  <si>
    <t>Ieņēmumi pašvaldības speciālajā budžetā no valsts pamatbudžeta</t>
  </si>
  <si>
    <t>Pašvaldību budžeta transferti</t>
  </si>
  <si>
    <t xml:space="preserve">Dabas resursu nodoklis </t>
  </si>
  <si>
    <t xml:space="preserve">Autoceļu (ielu) fonda līdzekļi </t>
  </si>
  <si>
    <t xml:space="preserve">Pārējie speciālā budžeta līdzekļi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</si>
  <si>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</si>
  <si>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</si>
  <si>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</si>
  <si>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</si>
  <si>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</si>
  <si>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</si>
  <si>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</si>
  <si>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</si>
  <si>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Grāmatas un periodiskie izdevumi</t>
  </si>
  <si>
    <t>2500</t>
  </si>
  <si>
    <t>Budžeta iestāžu nodokļu maksājumi</t>
  </si>
  <si>
    <t>2800</t>
  </si>
  <si>
    <t>4200</t>
  </si>
  <si>
    <t>Procentu maksājumi iekšzemes kredītiestādēm</t>
  </si>
  <si>
    <t>Pārējie procentu maksājumi</t>
  </si>
  <si>
    <t>3000</t>
  </si>
  <si>
    <t>3200</t>
  </si>
  <si>
    <t>3300</t>
  </si>
  <si>
    <t>3400</t>
  </si>
  <si>
    <t>6000</t>
  </si>
  <si>
    <t>6200</t>
  </si>
  <si>
    <t>Sociālie pabalsti naudā</t>
  </si>
  <si>
    <t>6400</t>
  </si>
  <si>
    <t>Pārējie pabalsti un kompensācijas</t>
  </si>
  <si>
    <t>7200</t>
  </si>
  <si>
    <t>Pašvaldību budžeta uzturēšanas izdevumu transferti</t>
  </si>
  <si>
    <t>7250</t>
  </si>
  <si>
    <t>Pašvaldību budžeta uzturēšanas izdevumu transferti no pašvaldības speciālā budžeta uz valsts speciālo budžetu</t>
  </si>
  <si>
    <t>7300</t>
  </si>
  <si>
    <t>7500</t>
  </si>
  <si>
    <t>5100</t>
  </si>
  <si>
    <t>5200</t>
  </si>
  <si>
    <t>5800</t>
  </si>
  <si>
    <t>kapitālie izdevumi Eiropas Savienības politiku instrumentu līdzfinansēto projektu un (vai) pasākumu īstenošanai un pārējie kapitālie izdevumi</t>
  </si>
  <si>
    <t>9200</t>
  </si>
  <si>
    <t>Kapitālo izdevumu transferti starp vienas pašvaldības dažādiem budžeta veidiem</t>
  </si>
  <si>
    <t>9300</t>
  </si>
  <si>
    <t>9310</t>
  </si>
  <si>
    <t>Pašvaldību budžeta transferti kapitālajiem izdevumiem no pašvaldības pamatbudžeta uz valsts pamatbudžetu</t>
  </si>
  <si>
    <t>9500</t>
  </si>
  <si>
    <t>IV Finansēšana</t>
  </si>
  <si>
    <t>Naudas līdzekļi un noguldījumi (atlikuma izmaiņas)</t>
  </si>
  <si>
    <t>Akcijas un cita līdzdalība komersantu pašu kapitālā, neskaitot kopieguldījumu fondu akcijas</t>
  </si>
  <si>
    <t>Aili "Gada plāns" nav aizpildījušas sekojošas pašvaldības: Valles pagasts, Rugāju pagasts, Vīksnas pagasts, Viesturu pagasts, Amatas novads, Drustu pagasts, Straupes pagasts, Ukru pagasts, Tirzas pagasts, Aknīste ar lauku teritoriju, Asares pagasts, Gārse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</si>
  <si>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</si>
  <si>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</si>
  <si>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2008.gada  17. marts</t>
  </si>
  <si>
    <t>1.8-17.12.2./2</t>
  </si>
  <si>
    <t>9.2.tabula</t>
  </si>
  <si>
    <t>23.0.0.0.</t>
  </si>
  <si>
    <t>Saņemtie ziedojumi un dāvinājumi</t>
  </si>
  <si>
    <t>23.2.0.0.</t>
  </si>
  <si>
    <t>Ziedojumu un dāvinājumu ieņēmumi no (uz) depozīta(-u)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</si>
  <si>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</si>
  <si>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</si>
  <si>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</si>
  <si>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23.6.0.0.</t>
  </si>
  <si>
    <t>Naturālā veidā saņemtie ziedojumi un dāvinājumi</t>
  </si>
  <si>
    <t>III Izdevumi atbilstoši ekonomiskajāmm kategorijām</t>
  </si>
  <si>
    <t>x.x.</t>
  </si>
  <si>
    <t>Kārtējie maksājumi Eiropas kopienas budžetā un starptautiskā sadarbība</t>
  </si>
  <si>
    <t>xxxx</t>
  </si>
  <si>
    <t>Klasifikācijas koda nosaukums</t>
  </si>
  <si>
    <t>2.0. 7000</t>
  </si>
  <si>
    <t>Uzturēšanas transferti</t>
  </si>
  <si>
    <t>3.0.</t>
  </si>
  <si>
    <t>3.1.   5000</t>
  </si>
  <si>
    <t>4.0.  8000</t>
  </si>
  <si>
    <t>Zaudējumi no valūtas kursa svārstībām attiecībā uz ziedojumu un dāvinājumu līdzekļiem</t>
  </si>
  <si>
    <t>Ieņēmumu pārsniegums (+) vai deficīts (-) (I-III)</t>
  </si>
  <si>
    <t>IX Finansēšana</t>
  </si>
  <si>
    <t>Trence 67094257</t>
  </si>
  <si>
    <t xml:space="preserve">Valsts kases kontu atlikumi kredītiestādēs 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</si>
  <si>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</si>
  <si>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</si>
  <si>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</si>
  <si>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</si>
  <si>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</si>
  <si>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</si>
  <si>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</si>
  <si>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</si>
  <si>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</si>
  <si>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</si>
  <si>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</si>
  <si>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</si>
  <si>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</si>
  <si>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</si>
  <si>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</si>
  <si>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</si>
  <si>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</si>
  <si>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2008.gadam</t>
  </si>
  <si>
    <t>11.tabula</t>
  </si>
  <si>
    <t>Izpilde % pret gada plānu          (3/2)</t>
  </si>
  <si>
    <t>Aizsardzības ministrija</t>
  </si>
  <si>
    <t>Informācijas analīzes dienests</t>
  </si>
  <si>
    <t>Iekšlietu ministrija</t>
  </si>
  <si>
    <t>Robežsardze</t>
  </si>
  <si>
    <t>Latvijas Bankas apsardze</t>
  </si>
  <si>
    <t>Aizsardzības pārvalde</t>
  </si>
  <si>
    <t>Satversmes aizsardzības birojs</t>
  </si>
  <si>
    <t>KOPĀ</t>
  </si>
  <si>
    <t xml:space="preserve">Pārvaldnieks                       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</si>
  <si>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</si>
  <si>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</si>
  <si>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>Izpilde % pret gada plānu (4/2)</t>
  </si>
  <si>
    <t>Pamatbudžets kopsavilkums</t>
  </si>
  <si>
    <t>Resursi izdevumu segšanai - kopā</t>
  </si>
  <si>
    <t>Valsts budžeta kapitālo izdevumu transferti no valsts
 pamatbudžeta uz pašvaldības pamatbudžetu</t>
  </si>
  <si>
    <t xml:space="preserve">Ārvalstu finanšu palīdzības naudas līdzekļu atlikumu izmaiņas palielinājums (-) vai samazinājums (+) </t>
  </si>
  <si>
    <t xml:space="preserve">Eiropas Kopienas atbalsts transporta, telekomunikāciju
 un enerģijas infrastruktūras tīkliem (investīcijas) </t>
  </si>
  <si>
    <t>Attiecināmās izmaksas</t>
  </si>
  <si>
    <t>12. Ekonomikas ministrija</t>
  </si>
  <si>
    <t>17. Satiksmes ministrija</t>
  </si>
  <si>
    <t>Kohēzijas fonds  (investīcijas)</t>
  </si>
  <si>
    <t>Neattiecināmās izmaksas</t>
  </si>
  <si>
    <t>13. Finanšu ministrija</t>
  </si>
  <si>
    <t xml:space="preserve">   Ārvalstu finanšu palīdzība atmaksām valsts pamatbudžetam</t>
  </si>
  <si>
    <t xml:space="preserve">      Atmaksa valsts pamatbudžetā no Eiropas savienības palīdzības programmu un Eiropas Savienības politiku  instrumentu līdzekļiem  par Latvijas valsts ieguldītajiem finanšu resursiem Kohēzijas fonda projektos un SAPARD programmā</t>
  </si>
  <si>
    <t>21. Vides ministrija</t>
  </si>
  <si>
    <t>Eiropas Reģionālās attīstības fonds (ERAF) (investīcijas)</t>
  </si>
  <si>
    <t xml:space="preserve">   Dotācija no vispārējiem ieņēmumiem atmaksām valsts pamatbudžetam </t>
  </si>
  <si>
    <t xml:space="preserve">     Uzturēšanas izdevumu atmaksa valsts budžetam</t>
  </si>
  <si>
    <t xml:space="preserve">        Atmaksa valsts pamatbudžetā par veiktajiem 
uzturēšanās izdevumiem ES fondu līdzfinansētajos projektos</t>
  </si>
  <si>
    <t xml:space="preserve">    Kapitālo izdevumu transferti, mērķdotācijas</t>
  </si>
  <si>
    <t xml:space="preserve">     Atmaksa valsts pamatbudžetā par veiktajiem kapitālajiem izdevumiem</t>
  </si>
  <si>
    <t>29. Veselības ministrija</t>
  </si>
  <si>
    <t>57. Īpašu uzdevumu ministra elektroniskās pārvaldes lietās sekretariāts</t>
  </si>
  <si>
    <t>58. Reģionālās attīstības un pašvaldību lietu  ministrija</t>
  </si>
  <si>
    <t>Eiropas Sociālais fonds (ESF) - kopā (investīcijas)</t>
  </si>
  <si>
    <t>14. Iekšlietu ministrija</t>
  </si>
  <si>
    <t xml:space="preserve">    Atmaksa valsts pamatbudžetā par veiktajiem 
uzturēšanās izdevumiem ES fondu līdzfinansētajos projektos</t>
  </si>
  <si>
    <t>Eiropas Lauksaimniecības virzības un garantiju fonda (ELVGF) Virzības daļa (investīcijas)</t>
  </si>
  <si>
    <t xml:space="preserve">    Uzturēšanas izdevumu atmaksa valsts budžetam</t>
  </si>
  <si>
    <t>Zivsaimniecības vadības finanšu instruments (ZVFI) - kopā (investīcijas)</t>
  </si>
  <si>
    <t>Eiropas Lauksaimniecības virzības un garantiju fonda (ELVGF) Garantiju daļa (investīcijas)</t>
  </si>
  <si>
    <t>Eiropas Lauksaimniecības garantiju fonds (investīcijas)</t>
  </si>
  <si>
    <t>Eiropas Kopienas iniciatīvas  (investīcijas)</t>
  </si>
  <si>
    <t xml:space="preserve">tajā skaitā </t>
  </si>
  <si>
    <t>Eiropas Kopienas iniciatīva INTERREG</t>
  </si>
  <si>
    <t>Eiropas Kopienas iniciatīva EQUAL</t>
  </si>
  <si>
    <t>Citas Eiropas Kopienas iniciatīvas</t>
  </si>
  <si>
    <t>Pārejas programma (Transition Facility) (investīcijas)</t>
  </si>
  <si>
    <t xml:space="preserve">            Atlīdzība </t>
  </si>
  <si>
    <t xml:space="preserve">        Uzturēšanas izdevumu atmaksa valsts budžetam</t>
  </si>
  <si>
    <t xml:space="preserve">16. Zemkopības ministrija </t>
  </si>
  <si>
    <t xml:space="preserve">21. Vides ministrija </t>
  </si>
  <si>
    <t>24. Valsts kontrole</t>
  </si>
  <si>
    <t>36. Bērnu un ģimenes lietu ministrija</t>
  </si>
  <si>
    <t>Citi ES politiku instrumenti (investīcijas)</t>
  </si>
  <si>
    <t>10. Aizsardzības ministrija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</si>
  <si>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</si>
  <si>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</si>
  <si>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</si>
  <si>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dotācijas no vispārējiem ieņēmumiem</t>
  </si>
  <si>
    <t>Valsts budžeta uzturēšanās izdevumu transferti no
 valsts pamatbudžeta uz valsts pamatbudžetu</t>
  </si>
  <si>
    <t xml:space="preserve">   Valsts budžeta uzturēšanās izdevumu transferti no
   valsts pamatbudžeta dotācijas no vispārējiem
   ieņēmumiem uz valsts pamatbudžetu</t>
  </si>
  <si>
    <t>Ārvalstu finanšu palīdzības līdzfinansētie projekti (investīcijas)</t>
  </si>
  <si>
    <t>Eiropas Ekonomikas zonas finanšu instrumenta un Norvēģijas valdības divpusējā finanšu instrumenta finansētie projekti</t>
  </si>
  <si>
    <t xml:space="preserve">13. Finanšu ministrija </t>
  </si>
  <si>
    <t xml:space="preserve">36. Bērnu un ģimenes lietu ministrija </t>
  </si>
  <si>
    <t>Citi ārvalstu finanšu palīdzības līdzfinansētie projekti</t>
  </si>
  <si>
    <t>Investīcijas (izņemot ES politiku instrumentus un ārvalstu finanšu palīdzības programmu projektus)</t>
  </si>
  <si>
    <t>Pārējās saistības - kopā</t>
  </si>
  <si>
    <t>Maksājumi par aizņēmumiem un kredītiem</t>
  </si>
  <si>
    <t>Maksājumi starptautiskajās institūcijās un programmās</t>
  </si>
  <si>
    <t>02.Saeima</t>
  </si>
  <si>
    <t>03. Ministru kabinets</t>
  </si>
  <si>
    <t>04.Korupcijas novēršanas un apkarošanas birojs</t>
  </si>
  <si>
    <t>05.Tiesībsarga birojs</t>
  </si>
  <si>
    <t>11.Ārlietu ministrija</t>
  </si>
  <si>
    <t xml:space="preserve">    Kārtējie maksājumi Eiropas Kopienas budžetā </t>
  </si>
  <si>
    <t>28. Augstākā tiesa</t>
  </si>
  <si>
    <t>35.Centrālā vēlēšanu komisija</t>
  </si>
  <si>
    <t>Nomas ar izpirkumu (finanšu līzinga) ilgtermiņa
 saistības pamatlīdzekļu iegādei</t>
  </si>
  <si>
    <t>Citas ilgtermiņa saistības</t>
  </si>
  <si>
    <t>Speciālais budžets kopsavilkums</t>
  </si>
  <si>
    <t>Ieņēmumi - kopā</t>
  </si>
  <si>
    <t xml:space="preserve">       Saņemto aizņēmumu atmaksa</t>
  </si>
  <si>
    <t xml:space="preserve"> finanšu palīdzības programmu projektus)</t>
  </si>
  <si>
    <t xml:space="preserve">18. Labklājības ministrija </t>
  </si>
  <si>
    <t xml:space="preserve">        Valsts speciālā budžeta savstarpējie transferti</t>
  </si>
  <si>
    <t xml:space="preserve">            Valsts sociālās apdrošināšanas speciālā budžeta transferti</t>
  </si>
  <si>
    <t xml:space="preserve">                 No valsts pensiju speciālā budžeta ieskaitītie līdzekļi Valsts sociālās apdrošināšanas aģentūrai</t>
  </si>
  <si>
    <t xml:space="preserve">                 No nodarbinātības speciālā budžeta ieskaitītie līdzekļi Valsts sociālās apdrošināšanas aģentūrai</t>
  </si>
  <si>
    <t xml:space="preserve">                 No darba negadījumu speciālā budžeta ieskaitītie līdzekļi Valsts sociālās apdrošināšanas aģentūrai</t>
  </si>
  <si>
    <t xml:space="preserve">                 No invaliditātes, maternitātes un slimības speciālā budžeta ieskaitītie līdzekļi Valsts sociālās apdrošināšanas aģentūrai</t>
  </si>
  <si>
    <t>Valsts budžeta uzturēšanās izdevumu transferti no
 valsts speciālā budžeta uz valsts speciālo budžetu</t>
  </si>
  <si>
    <t xml:space="preserve">  Saņemto aizņēmumu atmaksa</t>
  </si>
  <si>
    <t xml:space="preserve"> Konsolidējamās pozīcijas valsts pamatbudžetā</t>
  </si>
  <si>
    <t xml:space="preserve">Dotācija no vispārējiem ieņēmumiem atmaksām valsts pamatbudžetam </t>
  </si>
  <si>
    <t>Valsts budžeta uzturēšanās izdevumu transferti no
 valsts pamatbudžeta dotācijas no vispārējiem
 ieņēmumiem uz valsts pamatbudžetu</t>
  </si>
  <si>
    <t>Atmaksa valsts pamatbudžetā par veiktajiem 
uzturēšanās izdevumiem ES fondu līdzfinansētajos projektos</t>
  </si>
  <si>
    <t>Atmaksa valsts pamatbudžetā no Eiropas savienības palīdzības programmu un Eiropas Savienības politiku  instrumentu līdzekļiem  par Latvijas valsts ieguldītajiem finanšu resursiem Kohēzijas fonda projektos un SAPARD programmā</t>
  </si>
  <si>
    <r>
      <t xml:space="preserve">45. </t>
    </r>
    <r>
      <rPr>
        <b/>
        <i/>
        <sz val="10"/>
        <rFont val="Times New Roman"/>
        <family val="1"/>
      </rPr>
      <t>Ī</t>
    </r>
    <r>
      <rPr>
        <b/>
        <sz val="10"/>
        <rFont val="Times New Roman"/>
        <family val="1"/>
      </rPr>
      <t>pašu uzdevumu ministra sabiedrības integrācijas lietās sekretariāts</t>
    </r>
  </si>
  <si>
    <t xml:space="preserve">Valsts budžeta aizdevumi un aizdevumu atmaksas </t>
  </si>
  <si>
    <t>2008.gada 17. martā</t>
  </si>
  <si>
    <t>13.tabula</t>
  </si>
  <si>
    <t xml:space="preserve">           (latos)</t>
  </si>
  <si>
    <t>Vispārējā valdība</t>
  </si>
  <si>
    <t>Valsts struktūras</t>
  </si>
  <si>
    <t>Ministrijas un centrālās valsts iestādes</t>
  </si>
  <si>
    <t>Studējošo un studiju kreditēšana</t>
  </si>
  <si>
    <t>Valsts struktūru kontrolēti un finansēti komersanti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</si>
  <si>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</si>
  <si>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</si>
  <si>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</si>
  <si>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</si>
  <si>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</si>
  <si>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</si>
  <si>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Pašvaldību struktūru kontrolēti un finansēti komersanti</t>
  </si>
  <si>
    <t>Nefinanšu komersanti</t>
  </si>
  <si>
    <t>Finanšu iestādes</t>
  </si>
  <si>
    <t>Ciršs, 7094334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</si>
  <si>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</si>
  <si>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</si>
  <si>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</si>
  <si>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</si>
  <si>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</si>
  <si>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(2008.gada janvāris- februāris)</t>
  </si>
  <si>
    <t>Rīgā</t>
  </si>
  <si>
    <t>2008.gada 17.marts</t>
  </si>
  <si>
    <t>Nr.1.8-12.10.2/2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</si>
  <si>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</si>
  <si>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</si>
  <si>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</si>
  <si>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</si>
  <si>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</si>
  <si>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</si>
  <si>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</si>
  <si>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</si>
  <si>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</si>
  <si>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</si>
  <si>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</si>
  <si>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</si>
  <si>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</si>
  <si>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</si>
  <si>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</si>
  <si>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</si>
  <si>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</si>
  <si>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</si>
  <si>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</si>
  <si>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</si>
  <si>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</si>
  <si>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</si>
  <si>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</si>
  <si>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7094239</t>
  </si>
  <si>
    <t>Smilšu ielā 1, Rīgā, LV-1919, tālrunis 7094222, fakss 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</si>
  <si>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</si>
  <si>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</si>
  <si>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</si>
  <si>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</si>
  <si>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</si>
  <si>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</si>
  <si>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</si>
  <si>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</si>
  <si>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</si>
  <si>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</si>
  <si>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</si>
  <si>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</si>
  <si>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</si>
  <si>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</si>
  <si>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</si>
  <si>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</si>
  <si>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</si>
  <si>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</si>
  <si>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</si>
  <si>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</si>
  <si>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</si>
  <si>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</si>
  <si>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</si>
  <si>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</si>
  <si>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</si>
  <si>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</si>
  <si>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</si>
  <si>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</si>
  <si>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</si>
  <si>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</si>
  <si>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</si>
  <si>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</si>
  <si>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</si>
  <si>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</si>
  <si>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</si>
  <si>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</si>
  <si>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</si>
  <si>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</si>
  <si>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</si>
  <si>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</si>
  <si>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</si>
  <si>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</si>
  <si>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</si>
  <si>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</si>
  <si>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</si>
  <si>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</si>
  <si>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</si>
  <si>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</si>
  <si>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</si>
  <si>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</si>
  <si>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</si>
  <si>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</si>
  <si>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</si>
  <si>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</si>
  <si>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</si>
  <si>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</si>
  <si>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</si>
  <si>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</si>
  <si>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</si>
  <si>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</si>
  <si>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</si>
  <si>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</si>
  <si>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</si>
  <si>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</si>
  <si>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</si>
  <si>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</si>
  <si>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</si>
  <si>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</si>
  <si>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</si>
  <si>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</si>
  <si>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</si>
  <si>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</si>
  <si>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</si>
  <si>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</si>
  <si>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</si>
  <si>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</si>
  <si>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</si>
  <si>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</si>
  <si>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</si>
  <si>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</si>
  <si>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>Valsts pamatbudžeta ieņēmumi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</si>
  <si>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</si>
  <si>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</si>
  <si>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</si>
  <si>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</si>
  <si>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</si>
  <si>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</si>
  <si>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</si>
  <si>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</si>
  <si>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</si>
  <si>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</si>
  <si>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</si>
  <si>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</si>
  <si>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</si>
  <si>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</si>
  <si>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</si>
  <si>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</si>
  <si>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</si>
  <si>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</si>
  <si>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</si>
  <si>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</si>
  <si>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</si>
  <si>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</si>
  <si>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</si>
  <si>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</si>
  <si>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</si>
  <si>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</si>
  <si>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</si>
  <si>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</si>
  <si>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</si>
  <si>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</si>
  <si>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</si>
  <si>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</si>
  <si>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</si>
  <si>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</si>
  <si>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</si>
  <si>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</si>
  <si>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</si>
  <si>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</si>
  <si>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</si>
  <si>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</si>
  <si>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</si>
  <si>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</si>
  <si>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</si>
  <si>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</si>
  <si>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</si>
  <si>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</si>
  <si>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</si>
  <si>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</si>
  <si>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</si>
  <si>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</si>
  <si>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</si>
  <si>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</si>
  <si>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depozītiem un kontu atlikumiem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</si>
  <si>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</si>
  <si>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</si>
  <si>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</si>
  <si>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</si>
  <si>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</si>
  <si>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</si>
  <si>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</si>
  <si>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</si>
  <si>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</si>
  <si>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</si>
  <si>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</si>
  <si>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</si>
  <si>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</si>
  <si>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</si>
  <si>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</si>
  <si>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</si>
  <si>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</si>
  <si>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</si>
  <si>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</si>
  <si>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</si>
  <si>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</si>
  <si>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</si>
  <si>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</si>
  <si>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</si>
  <si>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</si>
  <si>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</si>
  <si>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</si>
  <si>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Pārvaldnieks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</si>
  <si>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</si>
  <si>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</si>
  <si>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</si>
  <si>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</si>
  <si>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</si>
  <si>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</si>
  <si>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</si>
  <si>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</si>
  <si>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</si>
  <si>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</si>
  <si>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</si>
  <si>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</si>
  <si>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</si>
  <si>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</si>
  <si>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</si>
  <si>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</si>
  <si>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</si>
  <si>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</si>
  <si>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</si>
  <si>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</si>
  <si>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</si>
  <si>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</si>
  <si>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</si>
  <si>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</si>
  <si>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</si>
  <si>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</si>
  <si>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</si>
  <si>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</si>
  <si>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</si>
  <si>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</si>
  <si>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</si>
  <si>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</si>
  <si>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</si>
  <si>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</si>
  <si>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</si>
  <si>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</si>
  <si>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</si>
  <si>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</si>
  <si>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</si>
  <si>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</si>
  <si>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</si>
  <si>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</si>
  <si>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</si>
  <si>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</si>
  <si>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</si>
  <si>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</si>
  <si>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</si>
  <si>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</si>
  <si>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</si>
  <si>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9.1.9.9.</t>
  </si>
  <si>
    <t>Citas nodevas par juridiskajiem un citiem pakalpojumiem</t>
  </si>
  <si>
    <t>9.2.5.0.</t>
  </si>
  <si>
    <t>Nodeva par dokumentu izsniegšanu, kas attiecas uz medību saimniecības izmantošanu un medību 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</si>
  <si>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</si>
  <si>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</si>
  <si>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</si>
  <si>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</si>
  <si>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</si>
  <si>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</si>
  <si>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</si>
  <si>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</si>
  <si>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</si>
  <si>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</si>
  <si>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</si>
  <si>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</si>
  <si>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</si>
  <si>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</si>
  <si>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</si>
  <si>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Lauksaimniecības virzības un garantiju fonda garantiju izdevumu daļas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</si>
  <si>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</si>
  <si>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</si>
  <si>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</si>
  <si>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</si>
  <si>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</si>
  <si>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</si>
  <si>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</si>
  <si>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</si>
  <si>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</si>
  <si>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</si>
  <si>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</si>
  <si>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</si>
  <si>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</si>
  <si>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</si>
  <si>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</si>
  <si>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</si>
  <si>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</si>
  <si>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</si>
  <si>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</si>
  <si>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</si>
  <si>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</si>
  <si>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</si>
  <si>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</si>
  <si>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</si>
  <si>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</si>
  <si>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</si>
  <si>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</si>
  <si>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</si>
  <si>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</si>
  <si>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</si>
  <si>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</si>
  <si>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9.1.9.3.</t>
  </si>
  <si>
    <t>Nodeva par rūpniecisko īpašumu aizsardzību</t>
  </si>
  <si>
    <t>9.1.9.4.</t>
  </si>
  <si>
    <t xml:space="preserve"> Nodeva  par izziņu izsniegšanu par nekustamo īpašumu piederību un sastāvu</t>
  </si>
  <si>
    <t>9.2.1.0.</t>
  </si>
  <si>
    <t>Nodeva par speciālu atļauju (licenču) izsniegšanu atsevišķiem uzņēmējdarbības veidiem</t>
  </si>
  <si>
    <t>Uzņēmējdarbības riska valsts nodeva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</si>
  <si>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</si>
  <si>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</si>
  <si>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</si>
  <si>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</si>
  <si>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</si>
  <si>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</si>
  <si>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</si>
  <si>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</si>
  <si>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</si>
  <si>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Vides ministrija - kopā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</si>
  <si>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</si>
  <si>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</si>
  <si>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</si>
  <si>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</si>
  <si>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</si>
  <si>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</si>
  <si>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</si>
  <si>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</si>
  <si>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Pārvaldnieks</t>
  </si>
  <si>
    <t xml:space="preserve">Valsts pamatbudžeta ieņēmumi un izdevumi </t>
  </si>
  <si>
    <t>(2008.gada janvāris - februāris)</t>
  </si>
  <si>
    <t>Nr. 1.8-12.10.2/2</t>
  </si>
  <si>
    <t>4.tabula</t>
  </si>
  <si>
    <t>Klasifikā-
cijas grupa, kods</t>
  </si>
  <si>
    <t>Finansēšanas plāns 3, 6, 9 mēnešiem un gadam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</si>
  <si>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</si>
  <si>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</si>
  <si>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</si>
  <si>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</si>
  <si>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</si>
  <si>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</si>
  <si>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</si>
  <si>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</si>
  <si>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</si>
  <si>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</si>
  <si>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</si>
  <si>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</si>
  <si>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</si>
  <si>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</si>
  <si>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</si>
  <si>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</si>
  <si>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</si>
  <si>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</si>
  <si>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</si>
  <si>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</si>
  <si>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periodiskie izdevumi</t>
  </si>
</sst>
</file>

<file path=xl/styles.xml><?xml version="1.0" encoding="utf-8"?>
<styleSheet xmlns="http://schemas.openxmlformats.org/spreadsheetml/2006/main">
  <numFmts count="1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##,###,###"/>
    <numFmt numFmtId="168" formatCode="#\ ##0"/>
    <numFmt numFmtId="169" formatCode="##,#0&quot;.&quot;0"/>
    <numFmt numFmtId="170" formatCode="00&quot;.&quot;000"/>
    <numFmt numFmtId="171" formatCode="#,##0.0"/>
    <numFmt numFmtId="172" formatCode="0.0"/>
    <numFmt numFmtId="173" formatCode="0&quot;.&quot;00"/>
  </numFmts>
  <fonts count="58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9"/>
      <color indexed="4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5" fillId="23" borderId="7" applyNumberFormat="0" applyFont="0" applyAlignment="0" applyProtection="0"/>
    <xf numFmtId="0" fontId="48" fillId="20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2" borderId="8" applyNumberFormat="0" applyProtection="0">
      <alignment vertical="center"/>
    </xf>
    <xf numFmtId="4" fontId="6" fillId="22" borderId="8" applyNumberFormat="0" applyProtection="0">
      <alignment horizontal="left" vertical="center" indent="1"/>
    </xf>
    <xf numFmtId="4" fontId="52" fillId="24" borderId="0" applyNumberFormat="0" applyProtection="0">
      <alignment horizontal="left" vertical="center"/>
    </xf>
    <xf numFmtId="4" fontId="52" fillId="25" borderId="8" applyNumberFormat="0" applyProtection="0">
      <alignment horizontal="left" vertical="center" indent="1"/>
    </xf>
    <xf numFmtId="4" fontId="6" fillId="26" borderId="9" applyNumberFormat="0" applyProtection="0">
      <alignment horizontal="left" vertical="center" indent="1"/>
    </xf>
    <xf numFmtId="4" fontId="6" fillId="26" borderId="8" applyNumberFormat="0" applyProtection="0">
      <alignment horizontal="left" vertical="center" indent="1"/>
    </xf>
    <xf numFmtId="4" fontId="6" fillId="27" borderId="8" applyNumberFormat="0" applyProtection="0">
      <alignment horizontal="left" vertical="center" indent="1"/>
    </xf>
    <xf numFmtId="4" fontId="6" fillId="28" borderId="10" applyNumberFormat="0" applyProtection="0">
      <alignment horizontal="right" vertical="center"/>
    </xf>
    <xf numFmtId="4" fontId="6" fillId="24" borderId="10" applyNumberFormat="0" applyProtection="0">
      <alignment horizontal="left" vertical="center" indent="1"/>
    </xf>
    <xf numFmtId="0" fontId="6" fillId="24" borderId="10" applyNumberFormat="0" applyProtection="0">
      <alignment horizontal="left" vertical="top"/>
    </xf>
    <xf numFmtId="4" fontId="53" fillId="29" borderId="0" applyNumberFormat="0" applyProtection="0">
      <alignment horizontal="left" vertical="center"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166" fontId="7" fillId="20" borderId="0" applyBorder="0" applyProtection="0">
      <alignment/>
    </xf>
    <xf numFmtId="0" fontId="51" fillId="0" borderId="0" applyNumberFormat="0" applyFill="0" applyBorder="0" applyAlignment="0" applyProtection="0"/>
  </cellStyleXfs>
  <cellXfs count="862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80" applyFont="1" applyBorder="1">
      <alignment/>
      <protection/>
    </xf>
    <xf numFmtId="0" fontId="8" fillId="0" borderId="0" xfId="80" applyFont="1" applyFill="1" applyBorder="1">
      <alignment/>
      <protection/>
    </xf>
    <xf numFmtId="0" fontId="8" fillId="0" borderId="12" xfId="0" applyFont="1" applyBorder="1" applyAlignment="1">
      <alignment/>
    </xf>
    <xf numFmtId="0" fontId="8" fillId="0" borderId="12" xfId="80" applyFont="1" applyFill="1" applyBorder="1">
      <alignment/>
      <protection/>
    </xf>
    <xf numFmtId="0" fontId="8" fillId="0" borderId="12" xfId="80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80" applyFont="1" applyAlignment="1">
      <alignment horizontal="center"/>
      <protection/>
    </xf>
    <xf numFmtId="0" fontId="0" fillId="0" borderId="0" xfId="80" applyFont="1">
      <alignment/>
      <protection/>
    </xf>
    <xf numFmtId="0" fontId="8" fillId="0" borderId="0" xfId="80" applyFont="1" applyAlignment="1">
      <alignment horizontal="centerContinuous"/>
      <protection/>
    </xf>
    <xf numFmtId="0" fontId="8" fillId="0" borderId="0" xfId="80" applyFont="1" applyAlignment="1">
      <alignment horizontal="right"/>
      <protection/>
    </xf>
    <xf numFmtId="0" fontId="8" fillId="0" borderId="0" xfId="80" applyFont="1">
      <alignment/>
      <protection/>
    </xf>
    <xf numFmtId="0" fontId="8" fillId="0" borderId="0" xfId="0" applyFont="1" applyAlignment="1">
      <alignment/>
    </xf>
    <xf numFmtId="0" fontId="8" fillId="0" borderId="0" xfId="80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9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right" wrapText="1"/>
    </xf>
    <xf numFmtId="3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right"/>
    </xf>
    <xf numFmtId="168" fontId="16" fillId="0" borderId="13" xfId="0" applyNumberFormat="1" applyFont="1" applyBorder="1" applyAlignment="1">
      <alignment wrapText="1"/>
    </xf>
    <xf numFmtId="168" fontId="16" fillId="0" borderId="13" xfId="0" applyNumberFormat="1" applyFont="1" applyBorder="1" applyAlignment="1">
      <alignment/>
    </xf>
    <xf numFmtId="168" fontId="18" fillId="0" borderId="13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6" fontId="17" fillId="0" borderId="0" xfId="84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5" fillId="0" borderId="0" xfId="80" applyFont="1" applyAlignment="1">
      <alignment horizontal="left"/>
      <protection/>
    </xf>
    <xf numFmtId="0" fontId="15" fillId="0" borderId="0" xfId="80" applyFont="1" applyFill="1" applyAlignment="1">
      <alignment horizontal="left"/>
      <protection/>
    </xf>
    <xf numFmtId="0" fontId="19" fillId="0" borderId="0" xfId="0" applyFont="1" applyAlignment="1">
      <alignment/>
    </xf>
    <xf numFmtId="0" fontId="15" fillId="0" borderId="0" xfId="77" applyFont="1" applyBorder="1" applyAlignment="1">
      <alignment horizontal="left"/>
      <protection/>
    </xf>
    <xf numFmtId="0" fontId="15" fillId="0" borderId="0" xfId="77" applyFont="1" applyAlignment="1">
      <alignment horizontal="left"/>
      <protection/>
    </xf>
    <xf numFmtId="3" fontId="15" fillId="0" borderId="0" xfId="77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80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171" fontId="9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/>
    </xf>
    <xf numFmtId="171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0" fontId="2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7" fillId="0" borderId="13" xfId="0" applyFont="1" applyBorder="1" applyAlignment="1">
      <alignment horizontal="left" wrapText="1"/>
    </xf>
    <xf numFmtId="3" fontId="17" fillId="0" borderId="13" xfId="0" applyNumberFormat="1" applyFont="1" applyBorder="1" applyAlignment="1">
      <alignment horizontal="center" wrapText="1"/>
    </xf>
    <xf numFmtId="3" fontId="17" fillId="0" borderId="13" xfId="0" applyNumberFormat="1" applyFont="1" applyBorder="1" applyAlignment="1">
      <alignment/>
    </xf>
    <xf numFmtId="171" fontId="17" fillId="0" borderId="13" xfId="0" applyNumberFormat="1" applyFont="1" applyBorder="1" applyAlignment="1">
      <alignment/>
    </xf>
    <xf numFmtId="171" fontId="9" fillId="0" borderId="13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171" fontId="8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wrapText="1"/>
    </xf>
    <xf numFmtId="172" fontId="17" fillId="0" borderId="0" xfId="84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80" applyFont="1" applyFill="1" applyAlignment="1">
      <alignment horizontal="left"/>
      <protection/>
    </xf>
    <xf numFmtId="0" fontId="8" fillId="0" borderId="0" xfId="80" applyFont="1" applyBorder="1" applyAlignment="1">
      <alignment horizontal="left"/>
      <protection/>
    </xf>
    <xf numFmtId="0" fontId="8" fillId="0" borderId="0" xfId="77" applyFont="1" applyBorder="1" applyAlignment="1">
      <alignment horizontal="left"/>
      <protection/>
    </xf>
    <xf numFmtId="0" fontId="8" fillId="0" borderId="0" xfId="77" applyFont="1" applyAlignment="1">
      <alignment horizontal="left"/>
      <protection/>
    </xf>
    <xf numFmtId="3" fontId="8" fillId="0" borderId="0" xfId="77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80" applyFont="1" applyBorder="1" applyAlignment="1">
      <alignment horizontal="centerContinuous"/>
      <protection/>
    </xf>
    <xf numFmtId="0" fontId="8" fillId="0" borderId="0" xfId="80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171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171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171" fontId="9" fillId="0" borderId="13" xfId="0" applyNumberFormat="1" applyFont="1" applyBorder="1" applyAlignment="1">
      <alignment/>
    </xf>
    <xf numFmtId="0" fontId="9" fillId="30" borderId="13" xfId="0" applyFont="1" applyFill="1" applyBorder="1" applyAlignment="1">
      <alignment horizontal="left"/>
    </xf>
    <xf numFmtId="0" fontId="9" fillId="3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171" fontId="9" fillId="0" borderId="13" xfId="0" applyNumberFormat="1" applyFont="1" applyBorder="1" applyAlignment="1">
      <alignment horizontal="right"/>
    </xf>
    <xf numFmtId="0" fontId="8" fillId="30" borderId="13" xfId="0" applyFont="1" applyFill="1" applyBorder="1" applyAlignment="1">
      <alignment horizontal="center"/>
    </xf>
    <xf numFmtId="169" fontId="8" fillId="0" borderId="13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9" fillId="0" borderId="13" xfId="0" applyNumberFormat="1" applyFont="1" applyFill="1" applyBorder="1" applyAlignment="1">
      <alignment/>
    </xf>
    <xf numFmtId="171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8" fillId="3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171" fontId="8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wrapText="1"/>
    </xf>
    <xf numFmtId="3" fontId="17" fillId="0" borderId="13" xfId="0" applyNumberFormat="1" applyFont="1" applyFill="1" applyBorder="1" applyAlignment="1">
      <alignment/>
    </xf>
    <xf numFmtId="171" fontId="17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7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3" fontId="23" fillId="30" borderId="13" xfId="54" applyNumberFormat="1" applyFont="1" applyFill="1" applyBorder="1" applyAlignment="1">
      <alignment/>
    </xf>
    <xf numFmtId="171" fontId="23" fillId="30" borderId="13" xfId="54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69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6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0" xfId="80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74">
      <alignment/>
      <protection/>
    </xf>
    <xf numFmtId="0" fontId="8" fillId="0" borderId="12" xfId="74" applyFont="1" applyBorder="1">
      <alignment/>
      <protection/>
    </xf>
    <xf numFmtId="0" fontId="8" fillId="0" borderId="0" xfId="74" applyFont="1" applyBorder="1">
      <alignment/>
      <protection/>
    </xf>
    <xf numFmtId="0" fontId="11" fillId="0" borderId="0" xfId="74" applyFont="1" applyBorder="1" applyAlignment="1">
      <alignment horizontal="center"/>
      <protection/>
    </xf>
    <xf numFmtId="0" fontId="11" fillId="0" borderId="0" xfId="74" applyFont="1" applyFill="1" applyBorder="1" applyAlignment="1">
      <alignment horizontal="center"/>
      <protection/>
    </xf>
    <xf numFmtId="0" fontId="0" fillId="0" borderId="0" xfId="74" applyBorder="1">
      <alignment/>
      <protection/>
    </xf>
    <xf numFmtId="0" fontId="8" fillId="0" borderId="0" xfId="74" applyFont="1" applyAlignment="1">
      <alignment/>
      <protection/>
    </xf>
    <xf numFmtId="0" fontId="8" fillId="0" borderId="0" xfId="80" applyFont="1" applyFill="1" applyAlignment="1">
      <alignment horizontal="centerContinuous"/>
      <protection/>
    </xf>
    <xf numFmtId="0" fontId="8" fillId="0" borderId="0" xfId="80" applyFont="1" applyFill="1" applyAlignment="1">
      <alignment horizontal="left"/>
      <protection/>
    </xf>
    <xf numFmtId="0" fontId="8" fillId="0" borderId="0" xfId="80" applyFont="1" applyFill="1" applyAlignment="1">
      <alignment horizontal="center"/>
      <protection/>
    </xf>
    <xf numFmtId="0" fontId="10" fillId="0" borderId="0" xfId="74" applyFont="1" applyAlignment="1">
      <alignment horizontal="right"/>
      <protection/>
    </xf>
    <xf numFmtId="0" fontId="8" fillId="0" borderId="0" xfId="74" applyFont="1">
      <alignment/>
      <protection/>
    </xf>
    <xf numFmtId="0" fontId="8" fillId="0" borderId="0" xfId="74" applyFont="1" applyFill="1">
      <alignment/>
      <protection/>
    </xf>
    <xf numFmtId="0" fontId="11" fillId="0" borderId="0" xfId="74" applyFont="1" applyAlignment="1">
      <alignment horizontal="right"/>
      <protection/>
    </xf>
    <xf numFmtId="0" fontId="8" fillId="0" borderId="13" xfId="74" applyFont="1" applyFill="1" applyBorder="1" applyAlignment="1">
      <alignment horizontal="center" vertical="center" wrapText="1"/>
      <protection/>
    </xf>
    <xf numFmtId="0" fontId="10" fillId="0" borderId="13" xfId="74" applyFont="1" applyBorder="1" applyAlignment="1">
      <alignment horizontal="center" vertical="center" wrapText="1"/>
      <protection/>
    </xf>
    <xf numFmtId="0" fontId="10" fillId="0" borderId="13" xfId="74" applyFont="1" applyFill="1" applyBorder="1" applyAlignment="1">
      <alignment horizontal="center" vertical="center" wrapText="1"/>
      <protection/>
    </xf>
    <xf numFmtId="0" fontId="11" fillId="0" borderId="16" xfId="74" applyFont="1" applyFill="1" applyBorder="1" applyAlignment="1">
      <alignment horizontal="center" vertical="center"/>
      <protection/>
    </xf>
    <xf numFmtId="0" fontId="11" fillId="0" borderId="16" xfId="74" applyFont="1" applyBorder="1" applyAlignment="1">
      <alignment horizontal="center"/>
      <protection/>
    </xf>
    <xf numFmtId="0" fontId="11" fillId="0" borderId="16" xfId="74" applyFont="1" applyFill="1" applyBorder="1" applyAlignment="1">
      <alignment horizontal="center"/>
      <protection/>
    </xf>
    <xf numFmtId="0" fontId="9" fillId="0" borderId="13" xfId="74" applyFont="1" applyFill="1" applyBorder="1" applyAlignment="1">
      <alignment horizontal="center" wrapText="1"/>
      <protection/>
    </xf>
    <xf numFmtId="0" fontId="9" fillId="0" borderId="13" xfId="74" applyFont="1" applyFill="1" applyBorder="1" applyAlignment="1">
      <alignment horizontal="left" wrapText="1"/>
      <protection/>
    </xf>
    <xf numFmtId="3" fontId="23" fillId="0" borderId="13" xfId="15" applyNumberFormat="1" applyFont="1" applyBorder="1" applyAlignment="1">
      <alignment horizontal="right" wrapText="1"/>
      <protection/>
    </xf>
    <xf numFmtId="171" fontId="23" fillId="0" borderId="13" xfId="15" applyNumberFormat="1" applyFont="1" applyBorder="1" applyAlignment="1">
      <alignment horizontal="right" wrapText="1"/>
      <protection/>
    </xf>
    <xf numFmtId="0" fontId="9" fillId="0" borderId="13" xfId="74" applyFont="1" applyFill="1" applyBorder="1" applyAlignment="1">
      <alignment horizontal="left"/>
      <protection/>
    </xf>
    <xf numFmtId="0" fontId="8" fillId="0" borderId="13" xfId="74" applyFont="1" applyFill="1" applyBorder="1" applyAlignment="1">
      <alignment horizontal="center"/>
      <protection/>
    </xf>
    <xf numFmtId="0" fontId="8" fillId="0" borderId="13" xfId="74" applyFont="1" applyFill="1" applyBorder="1" applyAlignment="1">
      <alignment horizontal="left"/>
      <protection/>
    </xf>
    <xf numFmtId="3" fontId="26" fillId="0" borderId="13" xfId="15" applyNumberFormat="1" applyFont="1" applyFill="1" applyBorder="1" applyAlignment="1">
      <alignment horizontal="right" wrapText="1"/>
      <protection/>
    </xf>
    <xf numFmtId="3" fontId="8" fillId="0" borderId="13" xfId="74" applyNumberFormat="1" applyFont="1" applyFill="1" applyBorder="1">
      <alignment/>
      <protection/>
    </xf>
    <xf numFmtId="171" fontId="26" fillId="0" borderId="13" xfId="15" applyNumberFormat="1" applyFont="1" applyFill="1" applyBorder="1" applyAlignment="1">
      <alignment horizontal="right" wrapText="1"/>
      <protection/>
    </xf>
    <xf numFmtId="3" fontId="8" fillId="0" borderId="13" xfId="74" applyNumberFormat="1" applyFont="1" applyFill="1" applyBorder="1" applyAlignment="1">
      <alignment/>
      <protection/>
    </xf>
    <xf numFmtId="0" fontId="8" fillId="0" borderId="13" xfId="74" applyFont="1" applyFill="1" applyBorder="1" applyAlignment="1">
      <alignment horizontal="left" wrapText="1"/>
      <protection/>
    </xf>
    <xf numFmtId="3" fontId="23" fillId="0" borderId="13" xfId="15" applyNumberFormat="1" applyFont="1" applyFill="1" applyBorder="1" applyAlignment="1">
      <alignment horizontal="right" wrapText="1"/>
      <protection/>
    </xf>
    <xf numFmtId="171" fontId="23" fillId="0" borderId="13" xfId="15" applyNumberFormat="1" applyFont="1" applyFill="1" applyBorder="1" applyAlignment="1">
      <alignment horizontal="right" wrapText="1"/>
      <protection/>
    </xf>
    <xf numFmtId="3" fontId="8" fillId="0" borderId="13" xfId="74" applyNumberFormat="1" applyFont="1" applyFill="1" applyBorder="1" applyAlignment="1">
      <alignment horizontal="right"/>
      <protection/>
    </xf>
    <xf numFmtId="0" fontId="8" fillId="0" borderId="13" xfId="74" applyFont="1" applyFill="1" applyBorder="1" applyAlignment="1">
      <alignment horizontal="center" wrapText="1"/>
      <protection/>
    </xf>
    <xf numFmtId="3" fontId="8" fillId="0" borderId="13" xfId="15" applyNumberFormat="1" applyFont="1" applyFill="1" applyBorder="1" applyAlignment="1">
      <alignment horizontal="right" wrapText="1"/>
      <protection/>
    </xf>
    <xf numFmtId="171" fontId="8" fillId="0" borderId="13" xfId="15" applyNumberFormat="1" applyFont="1" applyFill="1" applyBorder="1" applyAlignment="1">
      <alignment horizontal="right" wrapText="1"/>
      <protection/>
    </xf>
    <xf numFmtId="14" fontId="8" fillId="0" borderId="13" xfId="74" applyNumberFormat="1" applyFont="1" applyFill="1" applyBorder="1" applyAlignment="1">
      <alignment horizontal="center"/>
      <protection/>
    </xf>
    <xf numFmtId="3" fontId="8" fillId="0" borderId="13" xfId="74" applyNumberFormat="1" applyFont="1" applyFill="1" applyBorder="1" applyAlignment="1">
      <alignment wrapText="1"/>
      <protection/>
    </xf>
    <xf numFmtId="3" fontId="9" fillId="0" borderId="13" xfId="74" applyNumberFormat="1" applyFont="1" applyFill="1" applyBorder="1" applyAlignment="1">
      <alignment/>
      <protection/>
    </xf>
    <xf numFmtId="171" fontId="8" fillId="0" borderId="0" xfId="74" applyNumberFormat="1" applyFont="1">
      <alignment/>
      <protection/>
    </xf>
    <xf numFmtId="0" fontId="17" fillId="0" borderId="0" xfId="74" applyFont="1" applyFill="1">
      <alignment/>
      <protection/>
    </xf>
    <xf numFmtId="0" fontId="8" fillId="0" borderId="17" xfId="74" applyFont="1" applyFill="1" applyBorder="1" applyAlignment="1">
      <alignment horizontal="center"/>
      <protection/>
    </xf>
    <xf numFmtId="3" fontId="8" fillId="0" borderId="18" xfId="74" applyNumberFormat="1" applyFont="1" applyBorder="1" applyAlignment="1">
      <alignment/>
      <protection/>
    </xf>
    <xf numFmtId="171" fontId="8" fillId="0" borderId="18" xfId="74" applyNumberFormat="1" applyFont="1" applyBorder="1" applyAlignment="1">
      <alignment/>
      <protection/>
    </xf>
    <xf numFmtId="3" fontId="8" fillId="0" borderId="13" xfId="74" applyNumberFormat="1" applyFont="1" applyBorder="1">
      <alignment/>
      <protection/>
    </xf>
    <xf numFmtId="3" fontId="9" fillId="0" borderId="18" xfId="74" applyNumberFormat="1" applyFont="1" applyBorder="1" applyAlignment="1">
      <alignment/>
      <protection/>
    </xf>
    <xf numFmtId="171" fontId="9" fillId="0" borderId="18" xfId="74" applyNumberFormat="1" applyFont="1" applyBorder="1" applyAlignment="1">
      <alignment/>
      <protection/>
    </xf>
    <xf numFmtId="171" fontId="26" fillId="0" borderId="13" xfId="75" applyNumberFormat="1" applyFont="1" applyFill="1" applyBorder="1" applyAlignment="1">
      <alignment horizontal="right" wrapText="1"/>
      <protection/>
    </xf>
    <xf numFmtId="3" fontId="26" fillId="0" borderId="13" xfId="75" applyNumberFormat="1" applyFont="1" applyFill="1" applyBorder="1" applyAlignment="1">
      <alignment horizontal="right" wrapText="1"/>
      <protection/>
    </xf>
    <xf numFmtId="0" fontId="12" fillId="0" borderId="0" xfId="74" applyFont="1" applyFill="1" applyAlignment="1">
      <alignment horizontal="left"/>
      <protection/>
    </xf>
    <xf numFmtId="0" fontId="12" fillId="0" borderId="0" xfId="74" applyFont="1" applyFill="1">
      <alignment/>
      <protection/>
    </xf>
    <xf numFmtId="3" fontId="12" fillId="0" borderId="0" xfId="74" applyNumberFormat="1" applyFont="1" applyFill="1" applyAlignment="1">
      <alignment horizontal="right"/>
      <protection/>
    </xf>
    <xf numFmtId="3" fontId="12" fillId="0" borderId="0" xfId="74" applyNumberFormat="1" applyFont="1" applyFill="1" applyBorder="1" applyAlignment="1">
      <alignment horizontal="right" wrapText="1"/>
      <protection/>
    </xf>
    <xf numFmtId="0" fontId="8" fillId="0" borderId="0" xfId="74" applyFont="1" applyFill="1" applyAlignment="1">
      <alignment horizontal="left"/>
      <protection/>
    </xf>
    <xf numFmtId="3" fontId="8" fillId="0" borderId="0" xfId="74" applyNumberFormat="1" applyFont="1" applyFill="1" applyAlignment="1">
      <alignment horizontal="right"/>
      <protection/>
    </xf>
    <xf numFmtId="3" fontId="8" fillId="0" borderId="0" xfId="74" applyNumberFormat="1" applyFont="1" applyFill="1" applyBorder="1" applyAlignment="1">
      <alignment horizontal="right" wrapText="1"/>
      <protection/>
    </xf>
    <xf numFmtId="0" fontId="8" fillId="0" borderId="0" xfId="74" applyFont="1" applyFill="1" applyAlignment="1">
      <alignment horizontal="center"/>
      <protection/>
    </xf>
    <xf numFmtId="0" fontId="0" fillId="0" borderId="0" xfId="74" applyFont="1" applyFill="1">
      <alignment/>
      <protection/>
    </xf>
    <xf numFmtId="0" fontId="8" fillId="0" borderId="0" xfId="74" applyFont="1" applyFill="1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80" applyFont="1" applyFill="1">
      <alignment/>
      <protection/>
    </xf>
    <xf numFmtId="0" fontId="8" fillId="0" borderId="0" xfId="80" applyFont="1" applyFill="1" applyAlignment="1">
      <alignment horizontal="right"/>
      <protection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72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172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wrapText="1" indent="3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 indent="4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17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indent="1"/>
    </xf>
    <xf numFmtId="0" fontId="17" fillId="0" borderId="13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 indent="2"/>
    </xf>
    <xf numFmtId="0" fontId="17" fillId="0" borderId="13" xfId="0" applyFont="1" applyFill="1" applyBorder="1" applyAlignment="1">
      <alignment/>
    </xf>
    <xf numFmtId="170" fontId="8" fillId="0" borderId="13" xfId="0" applyNumberFormat="1" applyFont="1" applyFill="1" applyBorder="1" applyAlignment="1">
      <alignment horizontal="center"/>
    </xf>
    <xf numFmtId="3" fontId="8" fillId="0" borderId="13" xfId="84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10" fontId="8" fillId="0" borderId="13" xfId="84" applyNumberFormat="1" applyFont="1" applyFill="1" applyBorder="1" applyAlignment="1">
      <alignment horizontal="right"/>
    </xf>
    <xf numFmtId="170" fontId="8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13" xfId="80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3"/>
    </xf>
    <xf numFmtId="3" fontId="8" fillId="0" borderId="13" xfId="80" applyNumberFormat="1" applyFont="1" applyFill="1" applyBorder="1" applyAlignment="1">
      <alignment horizontal="right"/>
      <protection/>
    </xf>
    <xf numFmtId="0" fontId="8" fillId="0" borderId="0" xfId="77" applyFont="1" applyFill="1" applyAlignment="1">
      <alignment horizontal="left"/>
      <protection/>
    </xf>
    <xf numFmtId="3" fontId="8" fillId="0" borderId="0" xfId="77" applyNumberFormat="1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4"/>
    </xf>
    <xf numFmtId="0" fontId="17" fillId="0" borderId="13" xfId="0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 indent="1"/>
    </xf>
    <xf numFmtId="0" fontId="20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wrapText="1" indent="5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indent="2"/>
    </xf>
    <xf numFmtId="0" fontId="8" fillId="0" borderId="17" xfId="0" applyFont="1" applyFill="1" applyBorder="1" applyAlignment="1">
      <alignment/>
    </xf>
    <xf numFmtId="0" fontId="8" fillId="0" borderId="13" xfId="83" applyFont="1" applyFill="1" applyBorder="1" applyAlignment="1">
      <alignment horizontal="left" vertical="top" wrapText="1" indent="3"/>
      <protection/>
    </xf>
    <xf numFmtId="3" fontId="8" fillId="0" borderId="18" xfId="0" applyNumberFormat="1" applyFont="1" applyFill="1" applyBorder="1" applyAlignment="1" quotePrefix="1">
      <alignment horizontal="right" wrapText="1"/>
    </xf>
    <xf numFmtId="0" fontId="8" fillId="0" borderId="13" xfId="15" applyFont="1" applyFill="1" applyBorder="1" applyAlignment="1">
      <alignment horizontal="left" vertical="top" wrapText="1" indent="4"/>
      <protection/>
    </xf>
    <xf numFmtId="3" fontId="8" fillId="0" borderId="18" xfId="0" applyNumberFormat="1" applyFont="1" applyFill="1" applyBorder="1" applyAlignment="1">
      <alignment horizontal="right" wrapText="1"/>
    </xf>
    <xf numFmtId="0" fontId="8" fillId="0" borderId="13" xfId="15" applyFont="1" applyFill="1" applyBorder="1" applyAlignment="1">
      <alignment horizontal="left" vertical="top" wrapText="1" indent="5"/>
      <protection/>
    </xf>
    <xf numFmtId="0" fontId="8" fillId="0" borderId="13" xfId="0" applyFont="1" applyFill="1" applyBorder="1" applyAlignment="1">
      <alignment horizontal="left" wrapText="1" indent="6"/>
    </xf>
    <xf numFmtId="0" fontId="8" fillId="0" borderId="13" xfId="15" applyFont="1" applyFill="1" applyBorder="1" applyAlignment="1">
      <alignment horizontal="left" vertical="top" wrapText="1" indent="3"/>
      <protection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left" wrapText="1" indent="3"/>
    </xf>
    <xf numFmtId="3" fontId="26" fillId="0" borderId="13" xfId="0" applyNumberFormat="1" applyFont="1" applyFill="1" applyBorder="1" applyAlignment="1">
      <alignment horizontal="right" wrapText="1"/>
    </xf>
    <xf numFmtId="172" fontId="26" fillId="0" borderId="13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6" fillId="0" borderId="13" xfId="0" applyFont="1" applyFill="1" applyBorder="1" applyAlignment="1">
      <alignment horizontal="left" wrapText="1" indent="4"/>
    </xf>
    <xf numFmtId="0" fontId="26" fillId="0" borderId="13" xfId="0" applyFont="1" applyFill="1" applyBorder="1" applyAlignment="1">
      <alignment horizontal="left" wrapText="1" indent="1"/>
    </xf>
    <xf numFmtId="0" fontId="26" fillId="0" borderId="0" xfId="0" applyFont="1" applyFill="1" applyAlignment="1">
      <alignment horizontal="left" indent="2"/>
    </xf>
    <xf numFmtId="0" fontId="26" fillId="0" borderId="13" xfId="0" applyFont="1" applyFill="1" applyBorder="1" applyAlignment="1">
      <alignment horizontal="left" wrapText="1" indent="5"/>
    </xf>
    <xf numFmtId="0" fontId="9" fillId="0" borderId="13" xfId="0" applyFont="1" applyFill="1" applyBorder="1" applyAlignment="1">
      <alignment horizontal="left" wrapText="1" indent="2"/>
    </xf>
    <xf numFmtId="0" fontId="9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 wrapText="1" indent="3"/>
    </xf>
    <xf numFmtId="0" fontId="26" fillId="0" borderId="16" xfId="0" applyFont="1" applyFill="1" applyBorder="1" applyAlignment="1">
      <alignment/>
    </xf>
    <xf numFmtId="3" fontId="26" fillId="0" borderId="16" xfId="0" applyNumberFormat="1" applyFont="1" applyFill="1" applyBorder="1" applyAlignment="1">
      <alignment horizontal="right" wrapText="1"/>
    </xf>
    <xf numFmtId="0" fontId="26" fillId="0" borderId="19" xfId="0" applyFont="1" applyFill="1" applyBorder="1" applyAlignment="1">
      <alignment horizontal="left" indent="3"/>
    </xf>
    <xf numFmtId="0" fontId="9" fillId="0" borderId="13" xfId="0" applyFont="1" applyFill="1" applyBorder="1" applyAlignment="1">
      <alignment horizontal="left" indent="3"/>
    </xf>
    <xf numFmtId="172" fontId="9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/>
    </xf>
    <xf numFmtId="172" fontId="17" fillId="0" borderId="13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27" fillId="0" borderId="13" xfId="0" applyFont="1" applyFill="1" applyBorder="1" applyAlignment="1">
      <alignment horizontal="left"/>
    </xf>
    <xf numFmtId="3" fontId="27" fillId="0" borderId="13" xfId="0" applyNumberFormat="1" applyFont="1" applyFill="1" applyBorder="1" applyAlignment="1">
      <alignment horizontal="right"/>
    </xf>
    <xf numFmtId="172" fontId="27" fillId="0" borderId="13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 indent="1"/>
    </xf>
    <xf numFmtId="0" fontId="28" fillId="0" borderId="13" xfId="0" applyFont="1" applyFill="1" applyBorder="1" applyAlignment="1">
      <alignment/>
    </xf>
    <xf numFmtId="0" fontId="28" fillId="0" borderId="0" xfId="0" applyFont="1" applyFill="1" applyAlignment="1">
      <alignment/>
    </xf>
    <xf numFmtId="0" fontId="17" fillId="0" borderId="13" xfId="0" applyFont="1" applyFill="1" applyBorder="1" applyAlignment="1">
      <alignment wrapText="1"/>
    </xf>
    <xf numFmtId="0" fontId="17" fillId="0" borderId="13" xfId="15" applyFont="1" applyFill="1" applyBorder="1" applyAlignment="1">
      <alignment horizontal="left" vertical="top" wrapText="1" indent="1"/>
      <protection/>
    </xf>
    <xf numFmtId="3" fontId="17" fillId="0" borderId="13" xfId="15" applyNumberFormat="1" applyFont="1" applyFill="1" applyBorder="1" applyAlignment="1">
      <alignment horizontal="right"/>
      <protection/>
    </xf>
    <xf numFmtId="3" fontId="17" fillId="0" borderId="1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8" fillId="0" borderId="0" xfId="80" applyNumberFormat="1" applyFont="1" applyFill="1" applyAlignment="1">
      <alignment horizontal="center"/>
      <protection/>
    </xf>
    <xf numFmtId="3" fontId="0" fillId="0" borderId="0" xfId="80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80" applyNumberFormat="1" applyFont="1" applyFill="1" applyAlignment="1">
      <alignment horizontal="centerContinuous"/>
      <protection/>
    </xf>
    <xf numFmtId="3" fontId="8" fillId="0" borderId="0" xfId="80" applyNumberFormat="1" applyFont="1" applyFill="1" applyAlignment="1">
      <alignment horizontal="left"/>
      <protection/>
    </xf>
    <xf numFmtId="3" fontId="8" fillId="0" borderId="0" xfId="80" applyNumberFormat="1" applyFont="1" applyFill="1" applyAlignment="1">
      <alignment horizontal="right"/>
      <protection/>
    </xf>
    <xf numFmtId="3" fontId="8" fillId="0" borderId="0" xfId="80" applyNumberFormat="1" applyFont="1" applyFill="1" applyAlignment="1">
      <alignment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top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vertical="center"/>
    </xf>
    <xf numFmtId="171" fontId="9" fillId="0" borderId="13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" fontId="8" fillId="0" borderId="13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wrapText="1"/>
    </xf>
    <xf numFmtId="171" fontId="8" fillId="0" borderId="13" xfId="0" applyNumberFormat="1" applyFont="1" applyFill="1" applyBorder="1" applyAlignment="1">
      <alignment horizontal="right"/>
    </xf>
    <xf numFmtId="3" fontId="30" fillId="0" borderId="0" xfId="0" applyNumberFormat="1" applyFont="1" applyFill="1" applyAlignment="1">
      <alignment/>
    </xf>
    <xf numFmtId="3" fontId="9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left"/>
    </xf>
    <xf numFmtId="171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wrapText="1"/>
      <protection/>
    </xf>
    <xf numFmtId="3" fontId="17" fillId="0" borderId="13" xfId="0" applyNumberFormat="1" applyFont="1" applyFill="1" applyBorder="1" applyAlignment="1">
      <alignment horizontal="right"/>
    </xf>
    <xf numFmtId="3" fontId="9" fillId="0" borderId="13" xfId="83" applyNumberFormat="1" applyFont="1" applyFill="1" applyBorder="1" applyAlignment="1">
      <alignment horizontal="center" vertical="top" wrapText="1"/>
      <protection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83" applyNumberFormat="1" applyFont="1" applyFill="1" applyBorder="1" applyAlignment="1">
      <alignment vertical="top" wrapText="1"/>
      <protection/>
    </xf>
    <xf numFmtId="3" fontId="26" fillId="0" borderId="13" xfId="79" applyNumberFormat="1" applyFont="1" applyFill="1" applyBorder="1" applyAlignment="1">
      <alignment horizontal="left" vertical="top" wrapText="1"/>
      <protection/>
    </xf>
    <xf numFmtId="3" fontId="8" fillId="0" borderId="13" xfId="0" applyNumberFormat="1" applyFont="1" applyFill="1" applyBorder="1" applyAlignment="1">
      <alignment horizontal="left" indent="1"/>
    </xf>
    <xf numFmtId="3" fontId="8" fillId="0" borderId="13" xfId="0" applyNumberFormat="1" applyFont="1" applyFill="1" applyBorder="1" applyAlignment="1">
      <alignment horizontal="left" indent="1"/>
    </xf>
    <xf numFmtId="3" fontId="9" fillId="0" borderId="13" xfId="0" applyNumberFormat="1" applyFont="1" applyFill="1" applyBorder="1" applyAlignment="1">
      <alignment horizontal="center"/>
    </xf>
    <xf numFmtId="3" fontId="23" fillId="0" borderId="13" xfId="79" applyNumberFormat="1" applyFont="1" applyFill="1" applyBorder="1" applyAlignment="1">
      <alignment horizontal="left" vertical="top" wrapText="1"/>
      <protection/>
    </xf>
    <xf numFmtId="3" fontId="17" fillId="0" borderId="13" xfId="15" applyNumberFormat="1" applyFont="1" applyFill="1" applyBorder="1" applyAlignment="1">
      <alignment vertical="top" wrapText="1"/>
      <protection/>
    </xf>
    <xf numFmtId="171" fontId="17" fillId="0" borderId="13" xfId="0" applyNumberFormat="1" applyFont="1" applyFill="1" applyBorder="1" applyAlignment="1">
      <alignment horizontal="right"/>
    </xf>
    <xf numFmtId="3" fontId="8" fillId="0" borderId="13" xfId="15" applyNumberFormat="1" applyFont="1" applyFill="1" applyBorder="1" applyAlignment="1">
      <alignment horizontal="left" vertical="top" wrapText="1"/>
      <protection/>
    </xf>
    <xf numFmtId="3" fontId="8" fillId="0" borderId="13" xfId="83" applyNumberFormat="1" applyFont="1" applyFill="1" applyBorder="1" applyAlignment="1">
      <alignment vertical="top" wrapText="1"/>
      <protection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0" applyNumberFormat="1" applyFont="1" applyFill="1" applyBorder="1" applyAlignment="1">
      <alignment horizontal="left" vertical="top"/>
    </xf>
    <xf numFmtId="3" fontId="9" fillId="0" borderId="13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horizontal="left" indent="1"/>
    </xf>
    <xf numFmtId="3" fontId="20" fillId="0" borderId="13" xfId="15" applyNumberFormat="1" applyFont="1" applyFill="1" applyBorder="1" applyAlignment="1">
      <alignment horizontal="left" vertical="top" wrapText="1"/>
      <protection/>
    </xf>
    <xf numFmtId="3" fontId="9" fillId="0" borderId="13" xfId="0" applyNumberFormat="1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left" vertical="top"/>
    </xf>
    <xf numFmtId="3" fontId="8" fillId="0" borderId="13" xfId="0" applyNumberFormat="1" applyFont="1" applyFill="1" applyBorder="1" applyAlignment="1">
      <alignment horizontal="left" vertical="top" indent="1"/>
    </xf>
    <xf numFmtId="49" fontId="8" fillId="0" borderId="13" xfId="0" applyNumberFormat="1" applyFont="1" applyFill="1" applyBorder="1" applyAlignment="1">
      <alignment horizontal="left" indent="1"/>
    </xf>
    <xf numFmtId="3" fontId="9" fillId="0" borderId="13" xfId="83" applyNumberFormat="1" applyFont="1" applyFill="1" applyBorder="1" applyAlignment="1">
      <alignment vertical="top" wrapText="1"/>
      <protection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0" fillId="0" borderId="0" xfId="80" applyNumberFormat="1" applyFont="1" applyFill="1" applyAlignment="1">
      <alignment horizontal="left"/>
      <protection/>
    </xf>
    <xf numFmtId="3" fontId="12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31" fillId="0" borderId="0" xfId="15" applyNumberFormat="1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70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Fill="1" applyAlignment="1">
      <alignment horizontal="left" vertical="top"/>
    </xf>
    <xf numFmtId="0" fontId="8" fillId="0" borderId="12" xfId="0" applyFont="1" applyBorder="1" applyAlignment="1">
      <alignment horizontal="left"/>
    </xf>
    <xf numFmtId="3" fontId="8" fillId="0" borderId="12" xfId="80" applyNumberFormat="1" applyFont="1" applyFill="1" applyBorder="1">
      <alignment/>
      <protection/>
    </xf>
    <xf numFmtId="173" fontId="8" fillId="0" borderId="12" xfId="80" applyNumberFormat="1" applyFont="1" applyBorder="1">
      <alignment/>
      <protection/>
    </xf>
    <xf numFmtId="3" fontId="8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7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24" fillId="0" borderId="13" xfId="0" applyNumberFormat="1" applyFont="1" applyFill="1" applyBorder="1" applyAlignment="1">
      <alignment/>
    </xf>
    <xf numFmtId="171" fontId="24" fillId="0" borderId="13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32" fillId="0" borderId="0" xfId="0" applyFont="1" applyAlignment="1">
      <alignment/>
    </xf>
    <xf numFmtId="0" fontId="8" fillId="0" borderId="13" xfId="0" applyFont="1" applyBorder="1" applyAlignment="1">
      <alignment horizontal="left" indent="1"/>
    </xf>
    <xf numFmtId="3" fontId="10" fillId="0" borderId="13" xfId="0" applyNumberFormat="1" applyFont="1" applyFill="1" applyBorder="1" applyAlignment="1">
      <alignment/>
    </xf>
    <xf numFmtId="171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0" fontId="17" fillId="0" borderId="13" xfId="0" applyFont="1" applyBorder="1" applyAlignment="1">
      <alignment horizontal="right" wrapText="1"/>
    </xf>
    <xf numFmtId="3" fontId="14" fillId="0" borderId="13" xfId="0" applyNumberFormat="1" applyFont="1" applyFill="1" applyBorder="1" applyAlignment="1">
      <alignment/>
    </xf>
    <xf numFmtId="171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 wrapText="1" indent="1"/>
    </xf>
    <xf numFmtId="3" fontId="10" fillId="0" borderId="13" xfId="0" applyNumberFormat="1" applyFont="1" applyFill="1" applyBorder="1" applyAlignment="1">
      <alignment horizontal="right"/>
    </xf>
    <xf numFmtId="0" fontId="34" fillId="0" borderId="0" xfId="0" applyFont="1" applyBorder="1" applyAlignment="1">
      <alignment/>
    </xf>
    <xf numFmtId="0" fontId="8" fillId="0" borderId="13" xfId="0" applyFont="1" applyBorder="1" applyAlignment="1">
      <alignment wrapText="1"/>
    </xf>
    <xf numFmtId="171" fontId="14" fillId="0" borderId="13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left" vertical="center" indent="1"/>
    </xf>
    <xf numFmtId="171" fontId="10" fillId="0" borderId="13" xfId="0" applyNumberFormat="1" applyFont="1" applyBorder="1" applyAlignment="1">
      <alignment/>
    </xf>
    <xf numFmtId="0" fontId="32" fillId="0" borderId="15" xfId="0" applyFont="1" applyBorder="1" applyAlignment="1">
      <alignment horizontal="left"/>
    </xf>
    <xf numFmtId="0" fontId="11" fillId="0" borderId="15" xfId="0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173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7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 horizontal="center"/>
    </xf>
    <xf numFmtId="17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32" fillId="0" borderId="0" xfId="0" applyFont="1" applyAlignment="1">
      <alignment horizontal="left"/>
    </xf>
    <xf numFmtId="3" fontId="32" fillId="0" borderId="0" xfId="0" applyNumberFormat="1" applyFont="1" applyFill="1" applyAlignment="1">
      <alignment/>
    </xf>
    <xf numFmtId="173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33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0" xfId="0" applyFont="1" applyFill="1" applyBorder="1" applyAlignment="1">
      <alignment/>
    </xf>
    <xf numFmtId="0" fontId="8" fillId="0" borderId="20" xfId="80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0" xfId="80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171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1"/>
    </xf>
    <xf numFmtId="3" fontId="8" fillId="0" borderId="13" xfId="0" applyNumberFormat="1" applyFont="1" applyFill="1" applyBorder="1" applyAlignment="1">
      <alignment horizontal="right" vertical="center"/>
    </xf>
    <xf numFmtId="171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17" fillId="0" borderId="13" xfId="0" applyNumberFormat="1" applyFont="1" applyFill="1" applyBorder="1" applyAlignment="1">
      <alignment horizontal="right" vertical="center"/>
    </xf>
    <xf numFmtId="49" fontId="17" fillId="0" borderId="13" xfId="0" applyNumberFormat="1" applyFont="1" applyFill="1" applyBorder="1" applyAlignment="1">
      <alignment horizontal="left" vertical="center" wrapText="1" indent="2"/>
    </xf>
    <xf numFmtId="3" fontId="17" fillId="0" borderId="13" xfId="0" applyNumberFormat="1" applyFont="1" applyFill="1" applyBorder="1" applyAlignment="1">
      <alignment horizontal="right" vertical="center"/>
    </xf>
    <xf numFmtId="171" fontId="17" fillId="0" borderId="13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vertical="center"/>
    </xf>
    <xf numFmtId="0" fontId="17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horizontal="left" vertical="center" wrapText="1" indent="1"/>
    </xf>
    <xf numFmtId="171" fontId="17" fillId="0" borderId="13" xfId="0" applyNumberFormat="1" applyFont="1" applyFill="1" applyBorder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171" fontId="9" fillId="0" borderId="13" xfId="0" applyNumberFormat="1" applyFont="1" applyFill="1" applyBorder="1" applyAlignment="1">
      <alignment horizontal="right" vertical="center"/>
    </xf>
    <xf numFmtId="14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left" vertical="center"/>
    </xf>
    <xf numFmtId="1" fontId="9" fillId="0" borderId="16" xfId="0" applyNumberFormat="1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171" fontId="9" fillId="0" borderId="16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171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3" fontId="9" fillId="0" borderId="13" xfId="63" applyNumberFormat="1" applyFont="1" applyFill="1" applyBorder="1" applyAlignment="1">
      <alignment horizontal="right" vertical="center"/>
      <protection/>
    </xf>
    <xf numFmtId="0" fontId="9" fillId="0" borderId="13" xfId="63" applyNumberFormat="1" applyFont="1" applyFill="1" applyBorder="1" applyAlignment="1">
      <alignment horizontal="left" vertical="center"/>
      <protection/>
    </xf>
    <xf numFmtId="49" fontId="9" fillId="0" borderId="13" xfId="63" applyNumberFormat="1" applyFont="1" applyFill="1" applyBorder="1" applyAlignment="1">
      <alignment vertical="center" wrapText="1"/>
      <protection/>
    </xf>
    <xf numFmtId="0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horizontal="left" vertical="center" wrapText="1"/>
      <protection/>
    </xf>
    <xf numFmtId="3" fontId="8" fillId="0" borderId="13" xfId="63" applyNumberFormat="1" applyFont="1" applyFill="1" applyBorder="1" applyAlignment="1">
      <alignment horizontal="right" vertical="center"/>
      <protection/>
    </xf>
    <xf numFmtId="3" fontId="8" fillId="0" borderId="0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15" fillId="0" borderId="0" xfId="63" applyFont="1" applyFill="1" applyBorder="1">
      <alignment/>
      <protection/>
    </xf>
    <xf numFmtId="3" fontId="16" fillId="0" borderId="0" xfId="70" applyNumberFormat="1" applyFont="1" applyFill="1" applyBorder="1" applyAlignment="1">
      <alignment horizontal="right" vertical="center"/>
      <protection/>
    </xf>
    <xf numFmtId="0" fontId="15" fillId="0" borderId="0" xfId="61" applyFont="1" applyFill="1" applyBorder="1">
      <alignment/>
      <protection/>
    </xf>
    <xf numFmtId="0" fontId="12" fillId="0" borderId="0" xfId="63" applyFont="1" applyFill="1" applyBorder="1">
      <alignment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3" xfId="78" applyFont="1" applyFill="1" applyBorder="1" applyAlignment="1">
      <alignment horizontal="left" wrapText="1" indent="1"/>
      <protection/>
    </xf>
    <xf numFmtId="0" fontId="9" fillId="0" borderId="13" xfId="78" applyFont="1" applyFill="1" applyBorder="1" applyAlignment="1">
      <alignment horizontal="left" wrapText="1"/>
      <protection/>
    </xf>
    <xf numFmtId="0" fontId="9" fillId="0" borderId="13" xfId="78" applyFont="1" applyFill="1" applyBorder="1" applyAlignment="1">
      <alignment wrapText="1"/>
      <protection/>
    </xf>
    <xf numFmtId="49" fontId="9" fillId="0" borderId="13" xfId="0" applyNumberFormat="1" applyFont="1" applyFill="1" applyBorder="1" applyAlignment="1">
      <alignment horizontal="left" vertical="center" wrapText="1" indent="1"/>
    </xf>
    <xf numFmtId="49" fontId="9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0" fontId="9" fillId="0" borderId="13" xfId="66" applyFont="1" applyFill="1" applyBorder="1" applyAlignment="1">
      <alignment horizontal="left" vertical="center"/>
      <protection/>
    </xf>
    <xf numFmtId="0" fontId="8" fillId="0" borderId="13" xfId="66" applyNumberFormat="1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right"/>
    </xf>
    <xf numFmtId="0" fontId="8" fillId="0" borderId="0" xfId="72" applyFont="1" applyFill="1" applyBorder="1" applyAlignment="1">
      <alignment horizontal="center"/>
      <protection/>
    </xf>
    <xf numFmtId="0" fontId="0" fillId="0" borderId="0" xfId="72" applyFill="1" applyBorder="1">
      <alignment/>
      <protection/>
    </xf>
    <xf numFmtId="0" fontId="0" fillId="0" borderId="0" xfId="72" applyFill="1">
      <alignment/>
      <protection/>
    </xf>
    <xf numFmtId="0" fontId="9" fillId="0" borderId="0" xfId="72" applyFont="1" applyFill="1" applyBorder="1" applyAlignment="1">
      <alignment horizontal="center"/>
      <protection/>
    </xf>
    <xf numFmtId="0" fontId="8" fillId="0" borderId="12" xfId="72" applyFont="1" applyFill="1" applyBorder="1">
      <alignment/>
      <protection/>
    </xf>
    <xf numFmtId="0" fontId="10" fillId="0" borderId="0" xfId="72" applyFont="1" applyFill="1" applyBorder="1" applyAlignment="1">
      <alignment horizontal="center"/>
      <protection/>
    </xf>
    <xf numFmtId="0" fontId="8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12" fillId="0" borderId="0" xfId="72" applyFont="1" applyFill="1" applyBorder="1">
      <alignment/>
      <protection/>
    </xf>
    <xf numFmtId="0" fontId="12" fillId="0" borderId="0" xfId="72" applyFont="1" applyFill="1">
      <alignment/>
      <protection/>
    </xf>
    <xf numFmtId="0" fontId="0" fillId="0" borderId="0" xfId="80" applyFont="1" applyFill="1" applyBorder="1">
      <alignment/>
      <protection/>
    </xf>
    <xf numFmtId="0" fontId="8" fillId="0" borderId="0" xfId="72" applyFont="1" applyFill="1" applyAlignment="1">
      <alignment/>
      <protection/>
    </xf>
    <xf numFmtId="0" fontId="8" fillId="0" borderId="0" xfId="72" applyFont="1" applyFill="1">
      <alignment/>
      <protection/>
    </xf>
    <xf numFmtId="167" fontId="8" fillId="0" borderId="0" xfId="72" applyNumberFormat="1" applyFont="1" applyFill="1">
      <alignment/>
      <protection/>
    </xf>
    <xf numFmtId="0" fontId="8" fillId="0" borderId="0" xfId="72" applyFont="1" applyFill="1" applyAlignment="1">
      <alignment horizontal="right"/>
      <protection/>
    </xf>
    <xf numFmtId="0" fontId="11" fillId="0" borderId="0" xfId="72" applyFont="1" applyFill="1" applyAlignment="1">
      <alignment horizontal="right"/>
      <protection/>
    </xf>
    <xf numFmtId="14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1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horizontal="center" vertical="center"/>
      <protection/>
    </xf>
    <xf numFmtId="0" fontId="9" fillId="0" borderId="14" xfId="72" applyFont="1" applyFill="1" applyBorder="1" applyAlignment="1">
      <alignment horizontal="center"/>
      <protection/>
    </xf>
    <xf numFmtId="3" fontId="9" fillId="0" borderId="14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3" fontId="9" fillId="0" borderId="0" xfId="72" applyNumberFormat="1" applyFont="1" applyFill="1">
      <alignment/>
      <protection/>
    </xf>
    <xf numFmtId="0" fontId="9" fillId="0" borderId="13" xfId="72" applyFont="1" applyFill="1" applyBorder="1" applyAlignment="1">
      <alignment horizontal="center"/>
      <protection/>
    </xf>
    <xf numFmtId="3" fontId="9" fillId="0" borderId="13" xfId="72" applyNumberFormat="1" applyFont="1" applyFill="1" applyBorder="1">
      <alignment/>
      <protection/>
    </xf>
    <xf numFmtId="0" fontId="9" fillId="0" borderId="13" xfId="72" applyFont="1" applyFill="1" applyBorder="1">
      <alignment/>
      <protection/>
    </xf>
    <xf numFmtId="0" fontId="8" fillId="0" borderId="13" xfId="72" applyFont="1" applyFill="1" applyBorder="1">
      <alignment/>
      <protection/>
    </xf>
    <xf numFmtId="3" fontId="8" fillId="0" borderId="13" xfId="72" applyNumberFormat="1" applyFont="1" applyFill="1" applyBorder="1">
      <alignment/>
      <protection/>
    </xf>
    <xf numFmtId="3" fontId="8" fillId="0" borderId="0" xfId="72" applyNumberFormat="1" applyFont="1" applyFill="1" applyBorder="1">
      <alignment/>
      <protection/>
    </xf>
    <xf numFmtId="0" fontId="8" fillId="0" borderId="0" xfId="72" applyFont="1" applyFill="1" applyAlignment="1">
      <alignment horizontal="left"/>
      <protection/>
    </xf>
    <xf numFmtId="0" fontId="8" fillId="0" borderId="0" xfId="72" applyFont="1" applyFill="1" applyAlignment="1">
      <alignment horizontal="left" vertical="center" wrapText="1"/>
      <protection/>
    </xf>
    <xf numFmtId="0" fontId="8" fillId="0" borderId="0" xfId="72" applyFont="1" applyFill="1" applyAlignment="1">
      <alignment horizontal="right" vertical="center" wrapText="1"/>
      <protection/>
    </xf>
    <xf numFmtId="0" fontId="12" fillId="0" borderId="0" xfId="72" applyFont="1" applyFill="1" applyAlignment="1">
      <alignment horizontal="center" vertical="center"/>
      <protection/>
    </xf>
    <xf numFmtId="0" fontId="10" fillId="0" borderId="0" xfId="72" applyFont="1" applyFill="1">
      <alignment/>
      <protection/>
    </xf>
    <xf numFmtId="0" fontId="8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54" fillId="0" borderId="21" xfId="0" applyFont="1" applyFill="1" applyBorder="1" applyAlignment="1">
      <alignment horizontal="center"/>
    </xf>
    <xf numFmtId="3" fontId="54" fillId="0" borderId="21" xfId="0" applyNumberFormat="1" applyFont="1" applyFill="1" applyBorder="1" applyAlignment="1">
      <alignment horizontal="right"/>
    </xf>
    <xf numFmtId="4" fontId="54" fillId="0" borderId="2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171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4"/>
    </xf>
    <xf numFmtId="0" fontId="9" fillId="0" borderId="13" xfId="0" applyFont="1" applyFill="1" applyBorder="1" applyAlignment="1">
      <alignment horizontal="left" wrapText="1" indent="3"/>
    </xf>
    <xf numFmtId="0" fontId="9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 indent="3"/>
    </xf>
    <xf numFmtId="0" fontId="0" fillId="0" borderId="13" xfId="0" applyFont="1" applyFill="1" applyBorder="1" applyAlignment="1">
      <alignment/>
    </xf>
    <xf numFmtId="0" fontId="13" fillId="0" borderId="0" xfId="72" applyFont="1" applyFill="1" applyAlignment="1">
      <alignment horizontal="center"/>
      <protection/>
    </xf>
    <xf numFmtId="3" fontId="0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71" fontId="8" fillId="0" borderId="13" xfId="0" applyNumberFormat="1" applyFont="1" applyFill="1" applyBorder="1" applyAlignment="1">
      <alignment horizontal="right" vertical="center" wrapText="1"/>
    </xf>
    <xf numFmtId="0" fontId="55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3" fontId="24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71" fontId="8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171" fontId="8" fillId="0" borderId="13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/>
    </xf>
    <xf numFmtId="3" fontId="24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right" vertical="center" wrapText="1"/>
    </xf>
    <xf numFmtId="171" fontId="10" fillId="0" borderId="0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 wrapText="1"/>
    </xf>
    <xf numFmtId="171" fontId="27" fillId="0" borderId="13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13" xfId="0" applyFont="1" applyFill="1" applyBorder="1" applyAlignment="1">
      <alignment horizontal="left" indent="1"/>
    </xf>
    <xf numFmtId="0" fontId="17" fillId="0" borderId="13" xfId="0" applyFont="1" applyFill="1" applyBorder="1" applyAlignment="1">
      <alignment horizontal="left" wrapText="1" indent="2"/>
    </xf>
    <xf numFmtId="0" fontId="0" fillId="0" borderId="0" xfId="0" applyFont="1" applyFill="1" applyBorder="1" applyAlignment="1">
      <alignment/>
    </xf>
    <xf numFmtId="0" fontId="8" fillId="0" borderId="0" xfId="73" applyFont="1" applyFill="1">
      <alignment/>
      <protection/>
    </xf>
    <xf numFmtId="0" fontId="8" fillId="0" borderId="0" xfId="73" applyFont="1" applyFill="1" applyBorder="1">
      <alignment/>
      <protection/>
    </xf>
    <xf numFmtId="0" fontId="8" fillId="0" borderId="0" xfId="73" applyFont="1" applyFill="1" applyBorder="1" applyAlignment="1">
      <alignment vertical="center"/>
      <protection/>
    </xf>
    <xf numFmtId="0" fontId="11" fillId="0" borderId="0" xfId="73" applyFont="1" applyFill="1" applyBorder="1" applyAlignment="1">
      <alignment horizontal="center" vertical="center"/>
      <protection/>
    </xf>
    <xf numFmtId="0" fontId="12" fillId="0" borderId="0" xfId="73" applyFont="1" applyFill="1">
      <alignment/>
      <protection/>
    </xf>
    <xf numFmtId="0" fontId="8" fillId="0" borderId="0" xfId="73" applyFont="1" applyFill="1" applyAlignment="1">
      <alignment/>
      <protection/>
    </xf>
    <xf numFmtId="3" fontId="12" fillId="0" borderId="0" xfId="76" applyNumberFormat="1" applyFont="1" applyFill="1" applyBorder="1">
      <alignment/>
      <protection/>
    </xf>
    <xf numFmtId="0" fontId="8" fillId="0" borderId="0" xfId="76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0" fontId="8" fillId="0" borderId="0" xfId="73" applyFont="1" applyFill="1" applyAlignment="1">
      <alignment horizontal="right"/>
      <protection/>
    </xf>
    <xf numFmtId="0" fontId="31" fillId="0" borderId="22" xfId="73" applyFont="1" applyFill="1" applyBorder="1" applyAlignment="1">
      <alignment horizontal="center" vertical="center" wrapText="1"/>
      <protection/>
    </xf>
    <xf numFmtId="0" fontId="0" fillId="0" borderId="0" xfId="73" applyFill="1">
      <alignment/>
      <protection/>
    </xf>
    <xf numFmtId="0" fontId="13" fillId="0" borderId="23" xfId="73" applyFont="1" applyFill="1" applyBorder="1" applyAlignment="1">
      <alignment vertical="center"/>
      <protection/>
    </xf>
    <xf numFmtId="3" fontId="9" fillId="0" borderId="23" xfId="73" applyNumberFormat="1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vertical="center"/>
      <protection/>
    </xf>
    <xf numFmtId="3" fontId="8" fillId="0" borderId="13" xfId="73" applyNumberFormat="1" applyFont="1" applyFill="1" applyBorder="1" applyAlignment="1">
      <alignment vertical="center"/>
      <protection/>
    </xf>
    <xf numFmtId="0" fontId="13" fillId="0" borderId="13" xfId="73" applyFont="1" applyFill="1" applyBorder="1" applyAlignment="1">
      <alignment vertical="center"/>
      <protection/>
    </xf>
    <xf numFmtId="3" fontId="9" fillId="0" borderId="13" xfId="73" applyNumberFormat="1" applyFont="1" applyFill="1" applyBorder="1" applyAlignment="1">
      <alignment vertical="center"/>
      <protection/>
    </xf>
    <xf numFmtId="0" fontId="9" fillId="0" borderId="13" xfId="73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horizontal="left" vertical="center" indent="1"/>
      <protection/>
    </xf>
    <xf numFmtId="0" fontId="17" fillId="0" borderId="13" xfId="73" applyFont="1" applyFill="1" applyBorder="1" applyAlignment="1">
      <alignment horizontal="left" vertical="center" indent="3"/>
      <protection/>
    </xf>
    <xf numFmtId="3" fontId="17" fillId="0" borderId="13" xfId="73" applyNumberFormat="1" applyFont="1" applyFill="1" applyBorder="1" applyAlignment="1">
      <alignment vertical="center"/>
      <protection/>
    </xf>
    <xf numFmtId="0" fontId="8" fillId="0" borderId="0" xfId="73" applyFont="1" applyFill="1" applyAlignment="1">
      <alignment horizontal="left" wrapText="1"/>
      <protection/>
    </xf>
    <xf numFmtId="0" fontId="10" fillId="0" borderId="0" xfId="73" applyFont="1" applyFill="1">
      <alignment/>
      <protection/>
    </xf>
    <xf numFmtId="0" fontId="8" fillId="0" borderId="12" xfId="73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3" fontId="8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0" xfId="80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2" fontId="8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80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80" applyFont="1" applyBorder="1" applyAlignment="1">
      <alignment horizontal="center"/>
      <protection/>
    </xf>
    <xf numFmtId="0" fontId="13" fillId="0" borderId="0" xfId="74" applyFont="1" applyAlignment="1">
      <alignment horizontal="center" wrapText="1"/>
      <protection/>
    </xf>
    <xf numFmtId="0" fontId="13" fillId="0" borderId="0" xfId="74" applyFont="1" applyAlignment="1">
      <alignment horizontal="center"/>
      <protection/>
    </xf>
    <xf numFmtId="0" fontId="12" fillId="0" borderId="0" xfId="74" applyFont="1" applyBorder="1" applyAlignment="1">
      <alignment horizontal="center"/>
      <protection/>
    </xf>
    <xf numFmtId="0" fontId="8" fillId="0" borderId="0" xfId="74" applyFont="1" applyAlignment="1">
      <alignment horizontal="center"/>
      <protection/>
    </xf>
    <xf numFmtId="0" fontId="9" fillId="0" borderId="20" xfId="74" applyFont="1" applyBorder="1" applyAlignment="1">
      <alignment horizontal="center"/>
      <protection/>
    </xf>
    <xf numFmtId="0" fontId="10" fillId="0" borderId="24" xfId="74" applyFont="1" applyBorder="1" applyAlignment="1">
      <alignment horizontal="center"/>
      <protection/>
    </xf>
    <xf numFmtId="0" fontId="8" fillId="0" borderId="0" xfId="74" applyFont="1" applyAlignment="1">
      <alignment horizontal="center"/>
      <protection/>
    </xf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80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2" fillId="0" borderId="0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9" fillId="0" borderId="20" xfId="72" applyFont="1" applyFill="1" applyBorder="1" applyAlignment="1">
      <alignment horizontal="center"/>
      <protection/>
    </xf>
    <xf numFmtId="0" fontId="10" fillId="0" borderId="24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  <xf numFmtId="0" fontId="31" fillId="0" borderId="22" xfId="73" applyFont="1" applyFill="1" applyBorder="1" applyAlignment="1">
      <alignment horizontal="center" vertical="center" wrapText="1"/>
      <protection/>
    </xf>
    <xf numFmtId="0" fontId="13" fillId="0" borderId="0" xfId="73" applyFont="1" applyFill="1" applyAlignment="1">
      <alignment horizontal="center" vertical="center"/>
      <protection/>
    </xf>
    <xf numFmtId="0" fontId="12" fillId="0" borderId="0" xfId="73" applyFont="1" applyFill="1" applyBorder="1" applyAlignment="1">
      <alignment horizontal="center" vertical="center"/>
      <protection/>
    </xf>
    <xf numFmtId="0" fontId="8" fillId="0" borderId="0" xfId="80" applyFont="1" applyFill="1" applyAlignment="1">
      <alignment horizontal="center" vertical="center"/>
      <protection/>
    </xf>
    <xf numFmtId="0" fontId="8" fillId="0" borderId="0" xfId="73" applyFont="1" applyFill="1" applyAlignment="1">
      <alignment horizontal="center" vertical="center"/>
      <protection/>
    </xf>
    <xf numFmtId="0" fontId="9" fillId="0" borderId="20" xfId="73" applyFont="1" applyFill="1" applyBorder="1" applyAlignment="1">
      <alignment horizontal="center" vertical="center"/>
      <protection/>
    </xf>
    <xf numFmtId="0" fontId="10" fillId="0" borderId="24" xfId="73" applyFont="1" applyFill="1" applyBorder="1" applyAlignment="1">
      <alignment horizontal="center" vertical="center"/>
      <protection/>
    </xf>
  </cellXfs>
  <cellStyles count="8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2" xfId="66"/>
    <cellStyle name="Normal 2 2" xfId="67"/>
    <cellStyle name="Normal 5" xfId="68"/>
    <cellStyle name="Normal 5 2" xfId="69"/>
    <cellStyle name="Normal 8" xfId="70"/>
    <cellStyle name="Normal 9" xfId="71"/>
    <cellStyle name="Normal_10.-nauda" xfId="72"/>
    <cellStyle name="Normal_2008_13.tab_aizd_atm_darba" xfId="73"/>
    <cellStyle name="Normal_3.-tab.-nodevas" xfId="74"/>
    <cellStyle name="Normal_96_97pr_23aug" xfId="75"/>
    <cellStyle name="Normal_Budzaizd99" xfId="76"/>
    <cellStyle name="Normal_Diena!" xfId="77"/>
    <cellStyle name="Normal_ekk" xfId="78"/>
    <cellStyle name="Normal_ien_pamat2000" xfId="79"/>
    <cellStyle name="Normal_Soc-m" xfId="80"/>
    <cellStyle name="Note" xfId="81"/>
    <cellStyle name="Output" xfId="82"/>
    <cellStyle name="Parastais_FMLikp01_p05_221205_pap_afp_makp" xfId="83"/>
    <cellStyle name="Percent" xfId="84"/>
    <cellStyle name="SAPBEXaggData" xfId="85"/>
    <cellStyle name="SAPBEXaggItem" xfId="86"/>
    <cellStyle name="SAPBEXchaText" xfId="87"/>
    <cellStyle name="SAPBEXfilterDrill" xfId="88"/>
    <cellStyle name="SAPBEXfilterItem" xfId="89"/>
    <cellStyle name="SAPBEXheaderItem" xfId="90"/>
    <cellStyle name="SAPBEXheaderText" xfId="91"/>
    <cellStyle name="SAPBEXstdData" xfId="92"/>
    <cellStyle name="SAPBEXstdItem" xfId="93"/>
    <cellStyle name="SAPBEXstdItemX" xfId="94"/>
    <cellStyle name="SAPBEXtitle" xfId="95"/>
    <cellStyle name="Style 1" xfId="96"/>
    <cellStyle name="Title" xfId="97"/>
    <cellStyle name="Total" xfId="98"/>
    <cellStyle name="V?st." xfId="99"/>
    <cellStyle name="Warning Text" xfId="10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8-menesa%20parskati\3.-tab.-nodev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unkcijas-2004_veidlapa_2-1_EX_funkcijas_kopa_(Salabots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CO44"/>
  <sheetViews>
    <sheetView zoomScaleSheetLayoutView="100" workbookViewId="0" topLeftCell="A1">
      <selection activeCell="A8" sqref="A8:E8"/>
    </sheetView>
  </sheetViews>
  <sheetFormatPr defaultColWidth="9.140625" defaultRowHeight="12.75"/>
  <cols>
    <col min="1" max="1" width="48.140625" style="26" customWidth="1"/>
    <col min="2" max="5" width="12.7109375" style="26" customWidth="1"/>
    <col min="6" max="16384" width="9.140625" style="26" customWidth="1"/>
  </cols>
  <sheetData>
    <row r="1" spans="1:43" ht="12.75">
      <c r="A1" s="819" t="s">
        <v>895</v>
      </c>
      <c r="B1" s="819"/>
      <c r="C1" s="819"/>
      <c r="D1" s="819"/>
      <c r="E1" s="81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820" t="s">
        <v>896</v>
      </c>
      <c r="B2" s="820"/>
      <c r="C2" s="820"/>
      <c r="D2" s="820"/>
      <c r="E2" s="8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821" t="s">
        <v>897</v>
      </c>
      <c r="B4" s="821"/>
      <c r="C4" s="821"/>
      <c r="D4" s="821"/>
      <c r="E4" s="821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822" t="s">
        <v>898</v>
      </c>
      <c r="B6" s="822"/>
      <c r="C6" s="822"/>
      <c r="D6" s="822"/>
      <c r="E6" s="822"/>
    </row>
    <row r="7" spans="1:5" s="13" customFormat="1" ht="17.25" customHeight="1">
      <c r="A7" s="816" t="s">
        <v>899</v>
      </c>
      <c r="B7" s="816"/>
      <c r="C7" s="816"/>
      <c r="D7" s="816"/>
      <c r="E7" s="816"/>
    </row>
    <row r="8" spans="1:5" s="13" customFormat="1" ht="17.25" customHeight="1">
      <c r="A8" s="817" t="s">
        <v>900</v>
      </c>
      <c r="B8" s="817"/>
      <c r="C8" s="817"/>
      <c r="D8" s="817"/>
      <c r="E8" s="817"/>
    </row>
    <row r="9" spans="1:5" s="15" customFormat="1" ht="12.75">
      <c r="A9" s="818" t="s">
        <v>901</v>
      </c>
      <c r="B9" s="818"/>
      <c r="C9" s="818"/>
      <c r="D9" s="818"/>
      <c r="E9" s="818"/>
    </row>
    <row r="10" spans="1:5" s="15" customFormat="1" ht="12.75">
      <c r="A10" s="19" t="s">
        <v>902</v>
      </c>
      <c r="B10" s="20"/>
      <c r="C10" s="16"/>
      <c r="D10" s="14"/>
      <c r="E10" s="17" t="s">
        <v>903</v>
      </c>
    </row>
    <row r="11" spans="1:5" s="21" customFormat="1" ht="17.25" customHeight="1">
      <c r="A11" s="23"/>
      <c r="E11" s="22" t="s">
        <v>904</v>
      </c>
    </row>
    <row r="12" spans="1:5" ht="38.25">
      <c r="A12" s="24" t="s">
        <v>905</v>
      </c>
      <c r="B12" s="25" t="s">
        <v>906</v>
      </c>
      <c r="C12" s="25" t="s">
        <v>907</v>
      </c>
      <c r="D12" s="25" t="s">
        <v>908</v>
      </c>
      <c r="E12" s="25" t="s">
        <v>909</v>
      </c>
    </row>
    <row r="13" spans="1:5" ht="19.5" customHeight="1">
      <c r="A13" s="28" t="s">
        <v>910</v>
      </c>
      <c r="B13" s="29">
        <v>736995</v>
      </c>
      <c r="C13" s="29">
        <v>247198</v>
      </c>
      <c r="D13" s="29">
        <v>984193</v>
      </c>
      <c r="E13" s="29">
        <v>491140</v>
      </c>
    </row>
    <row r="14" spans="1:5" ht="19.5" customHeight="1">
      <c r="A14" s="31" t="s">
        <v>911</v>
      </c>
      <c r="B14" s="32" t="s">
        <v>912</v>
      </c>
      <c r="C14" s="32" t="s">
        <v>912</v>
      </c>
      <c r="D14" s="33">
        <v>-95355</v>
      </c>
      <c r="E14" s="33">
        <v>-42588</v>
      </c>
    </row>
    <row r="15" spans="1:5" ht="19.5" customHeight="1">
      <c r="A15" s="34" t="s">
        <v>913</v>
      </c>
      <c r="B15" s="29">
        <v>736995</v>
      </c>
      <c r="C15" s="29">
        <v>247198</v>
      </c>
      <c r="D15" s="29">
        <v>888839</v>
      </c>
      <c r="E15" s="29">
        <v>448552</v>
      </c>
    </row>
    <row r="16" spans="1:5" ht="19.5" customHeight="1">
      <c r="A16" s="28" t="s">
        <v>914</v>
      </c>
      <c r="B16" s="29">
        <v>668687</v>
      </c>
      <c r="C16" s="29">
        <v>212310</v>
      </c>
      <c r="D16" s="29">
        <v>880997</v>
      </c>
      <c r="E16" s="29">
        <v>478849</v>
      </c>
    </row>
    <row r="17" spans="1:5" ht="19.5" customHeight="1">
      <c r="A17" s="31" t="s">
        <v>911</v>
      </c>
      <c r="B17" s="32" t="s">
        <v>912</v>
      </c>
      <c r="C17" s="32" t="s">
        <v>912</v>
      </c>
      <c r="D17" s="33">
        <v>-97788</v>
      </c>
      <c r="E17" s="33">
        <v>-43853</v>
      </c>
    </row>
    <row r="18" spans="1:5" ht="19.5" customHeight="1">
      <c r="A18" s="34" t="s">
        <v>915</v>
      </c>
      <c r="B18" s="29">
        <v>668687</v>
      </c>
      <c r="C18" s="29">
        <v>212310</v>
      </c>
      <c r="D18" s="29">
        <v>783209</v>
      </c>
      <c r="E18" s="29">
        <v>434996</v>
      </c>
    </row>
    <row r="19" spans="1:5" ht="19.5" customHeight="1">
      <c r="A19" s="34" t="s">
        <v>916</v>
      </c>
      <c r="B19" s="29">
        <v>68308</v>
      </c>
      <c r="C19" s="29">
        <v>34888</v>
      </c>
      <c r="D19" s="29">
        <v>105629</v>
      </c>
      <c r="E19" s="29">
        <v>13556</v>
      </c>
    </row>
    <row r="20" spans="1:5" ht="19.5" customHeight="1">
      <c r="A20" s="29" t="s">
        <v>917</v>
      </c>
      <c r="B20" s="37">
        <v>-68308</v>
      </c>
      <c r="C20" s="37">
        <v>-34888</v>
      </c>
      <c r="D20" s="37">
        <v>-105629</v>
      </c>
      <c r="E20" s="37">
        <v>-13556</v>
      </c>
    </row>
    <row r="21" spans="1:5" s="40" customFormat="1" ht="19.5" customHeight="1">
      <c r="A21" s="29" t="s">
        <v>918</v>
      </c>
      <c r="B21" s="37">
        <v>-45003</v>
      </c>
      <c r="C21" s="37">
        <v>-32628</v>
      </c>
      <c r="D21" s="37">
        <v>-77631</v>
      </c>
      <c r="E21" s="37">
        <v>1483</v>
      </c>
    </row>
    <row r="22" spans="1:5" s="21" customFormat="1" ht="19.5" customHeight="1">
      <c r="A22" s="31" t="s">
        <v>911</v>
      </c>
      <c r="B22" s="41" t="s">
        <v>912</v>
      </c>
      <c r="C22" s="41" t="s">
        <v>912</v>
      </c>
      <c r="D22" s="41">
        <v>0</v>
      </c>
      <c r="E22" s="41">
        <v>0</v>
      </c>
    </row>
    <row r="23" spans="1:5" s="21" customFormat="1" ht="30" customHeight="1">
      <c r="A23" s="42" t="s">
        <v>919</v>
      </c>
      <c r="B23" s="37">
        <v>0</v>
      </c>
      <c r="C23" s="37">
        <v>116</v>
      </c>
      <c r="D23" s="37">
        <v>116</v>
      </c>
      <c r="E23" s="37">
        <v>31</v>
      </c>
    </row>
    <row r="24" spans="1:5" s="21" customFormat="1" ht="19.5" customHeight="1">
      <c r="A24" s="43" t="s">
        <v>920</v>
      </c>
      <c r="B24" s="37">
        <v>5801</v>
      </c>
      <c r="C24" s="37">
        <v>0</v>
      </c>
      <c r="D24" s="37">
        <v>5801</v>
      </c>
      <c r="E24" s="37">
        <v>17155</v>
      </c>
    </row>
    <row r="25" spans="1:5" s="21" customFormat="1" ht="19.5" customHeight="1">
      <c r="A25" s="43" t="s">
        <v>921</v>
      </c>
      <c r="B25" s="37">
        <v>-31863</v>
      </c>
      <c r="C25" s="37">
        <v>-1607</v>
      </c>
      <c r="D25" s="37">
        <v>-33938</v>
      </c>
      <c r="E25" s="37">
        <v>-32684</v>
      </c>
    </row>
    <row r="26" spans="1:5" s="21" customFormat="1" ht="19.5" customHeight="1">
      <c r="A26" s="44" t="s">
        <v>911</v>
      </c>
      <c r="B26" s="41" t="s">
        <v>912</v>
      </c>
      <c r="C26" s="41" t="s">
        <v>912</v>
      </c>
      <c r="D26" s="41">
        <v>-468</v>
      </c>
      <c r="E26" s="41">
        <v>-2533</v>
      </c>
    </row>
    <row r="27" spans="1:5" s="21" customFormat="1" ht="19.5" customHeight="1">
      <c r="A27" s="43" t="s">
        <v>922</v>
      </c>
      <c r="B27" s="37">
        <v>2752</v>
      </c>
      <c r="C27" s="37">
        <v>104</v>
      </c>
      <c r="D27" s="37">
        <v>892</v>
      </c>
      <c r="E27" s="37">
        <v>614</v>
      </c>
    </row>
    <row r="28" spans="1:5" s="21" customFormat="1" ht="19.5" customHeight="1">
      <c r="A28" s="44" t="s">
        <v>911</v>
      </c>
      <c r="B28" s="41" t="s">
        <v>912</v>
      </c>
      <c r="C28" s="41" t="s">
        <v>912</v>
      </c>
      <c r="D28" s="41">
        <v>-1964</v>
      </c>
      <c r="E28" s="41">
        <v>1267</v>
      </c>
    </row>
    <row r="29" spans="1:5" s="13" customFormat="1" ht="19.5" customHeight="1">
      <c r="A29" s="43" t="s">
        <v>923</v>
      </c>
      <c r="B29" s="37">
        <v>5</v>
      </c>
      <c r="C29" s="37">
        <v>-133</v>
      </c>
      <c r="D29" s="37">
        <v>-128</v>
      </c>
      <c r="E29" s="37">
        <v>-54</v>
      </c>
    </row>
    <row r="30" spans="1:5" s="21" customFormat="1" ht="19.5" customHeight="1">
      <c r="A30" s="43" t="s">
        <v>924</v>
      </c>
      <c r="B30" s="37">
        <v>0</v>
      </c>
      <c r="C30" s="37">
        <v>-741</v>
      </c>
      <c r="D30" s="37">
        <v>-741</v>
      </c>
      <c r="E30" s="37">
        <v>-101</v>
      </c>
    </row>
    <row r="31" spans="1:5" s="47" customFormat="1" ht="12.75">
      <c r="A31" s="11"/>
      <c r="B31" s="48"/>
      <c r="C31" s="49"/>
      <c r="D31" s="49"/>
      <c r="E31" s="50"/>
    </row>
    <row r="32" spans="1:5" s="47" customFormat="1" ht="12.75">
      <c r="A32" s="11"/>
      <c r="B32" s="48"/>
      <c r="C32" s="49"/>
      <c r="D32" s="49"/>
      <c r="E32" s="50"/>
    </row>
    <row r="33" spans="1:2" s="47" customFormat="1" ht="12.75">
      <c r="A33" s="21"/>
      <c r="B33" s="23"/>
    </row>
    <row r="34" spans="1:5" s="51" customFormat="1" ht="15.75">
      <c r="A34" s="13" t="s">
        <v>925</v>
      </c>
      <c r="B34" s="52"/>
      <c r="E34" s="53" t="s">
        <v>926</v>
      </c>
    </row>
    <row r="35" spans="1:5" s="47" customFormat="1" ht="12.75">
      <c r="A35" s="21"/>
      <c r="B35" s="23"/>
      <c r="E35" s="54"/>
    </row>
    <row r="36" spans="1:5" s="47" customFormat="1" ht="12.75">
      <c r="A36" s="21"/>
      <c r="B36" s="23"/>
      <c r="E36" s="54"/>
    </row>
    <row r="37" spans="1:5" s="47" customFormat="1" ht="12.75">
      <c r="A37" s="21"/>
      <c r="B37" s="23"/>
      <c r="E37" s="54"/>
    </row>
    <row r="38" spans="1:2" s="47" customFormat="1" ht="12.75">
      <c r="A38" s="21"/>
      <c r="B38" s="23"/>
    </row>
    <row r="39" spans="1:2" s="47" customFormat="1" ht="12.75">
      <c r="A39" s="21"/>
      <c r="B39" s="23"/>
    </row>
    <row r="40" spans="1:2" s="47" customFormat="1" ht="12.75">
      <c r="A40" s="21"/>
      <c r="B40" s="23"/>
    </row>
    <row r="41" spans="1:93" s="60" customFormat="1" ht="15">
      <c r="A41" s="56" t="s">
        <v>927</v>
      </c>
      <c r="B41" s="55"/>
      <c r="C41" s="57"/>
      <c r="D41" s="57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</row>
    <row r="42" spans="1:5" s="63" customFormat="1" ht="12.75" customHeight="1">
      <c r="A42" s="26"/>
      <c r="B42" s="61"/>
      <c r="C42" s="61"/>
      <c r="D42" s="61"/>
      <c r="E42" s="62"/>
    </row>
    <row r="43" ht="12.75">
      <c r="C43" s="62"/>
    </row>
    <row r="44" ht="12.75">
      <c r="C44" s="62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8"/>
  <sheetViews>
    <sheetView showGridLines="0" zoomScaleSheetLayoutView="100" workbookViewId="0" topLeftCell="A1">
      <selection activeCell="A8" sqref="A8:F8"/>
    </sheetView>
  </sheetViews>
  <sheetFormatPr defaultColWidth="9.140625" defaultRowHeight="12.75"/>
  <cols>
    <col min="1" max="1" width="11.140625" style="624" customWidth="1"/>
    <col min="2" max="2" width="51.57421875" style="251" customWidth="1"/>
    <col min="3" max="3" width="11.00390625" style="251" customWidth="1"/>
    <col min="4" max="4" width="10.8515625" style="251" customWidth="1"/>
    <col min="5" max="5" width="10.140625" style="449" customWidth="1"/>
    <col min="6" max="6" width="10.57421875" style="251" customWidth="1"/>
    <col min="7" max="16384" width="9.140625" style="539" customWidth="1"/>
  </cols>
  <sheetData>
    <row r="1" spans="1:6" ht="15">
      <c r="A1" s="840" t="s">
        <v>895</v>
      </c>
      <c r="B1" s="840"/>
      <c r="C1" s="840"/>
      <c r="D1" s="840"/>
      <c r="E1" s="840"/>
      <c r="F1" s="840"/>
    </row>
    <row r="2" spans="1:6" s="540" customFormat="1" ht="12.75" customHeight="1">
      <c r="A2" s="844" t="s">
        <v>896</v>
      </c>
      <c r="B2" s="844"/>
      <c r="C2" s="844"/>
      <c r="D2" s="844"/>
      <c r="E2" s="844"/>
      <c r="F2" s="844"/>
    </row>
    <row r="3" spans="1:6" s="540" customFormat="1" ht="3" customHeight="1">
      <c r="A3" s="541"/>
      <c r="B3" s="542"/>
      <c r="C3" s="542"/>
      <c r="D3" s="541"/>
      <c r="E3" s="541"/>
      <c r="F3" s="543"/>
    </row>
    <row r="4" spans="1:6" s="540" customFormat="1" ht="13.5" customHeight="1">
      <c r="A4" s="802" t="s">
        <v>928</v>
      </c>
      <c r="B4" s="802"/>
      <c r="C4" s="802"/>
      <c r="D4" s="802"/>
      <c r="E4" s="802"/>
      <c r="F4" s="802"/>
    </row>
    <row r="5" spans="1:6" s="540" customFormat="1" ht="12.75">
      <c r="A5" s="106"/>
      <c r="B5" s="113"/>
      <c r="C5" s="113"/>
      <c r="D5" s="113"/>
      <c r="E5" s="113"/>
      <c r="F5" s="99"/>
    </row>
    <row r="6" spans="1:6" s="540" customFormat="1" ht="17.25" customHeight="1">
      <c r="A6" s="800" t="s">
        <v>898</v>
      </c>
      <c r="B6" s="800"/>
      <c r="C6" s="800"/>
      <c r="D6" s="800"/>
      <c r="E6" s="800"/>
      <c r="F6" s="800"/>
    </row>
    <row r="7" spans="1:6" s="540" customFormat="1" ht="17.25" customHeight="1">
      <c r="A7" s="801" t="s">
        <v>662</v>
      </c>
      <c r="B7" s="801"/>
      <c r="C7" s="801"/>
      <c r="D7" s="801"/>
      <c r="E7" s="801"/>
      <c r="F7" s="801"/>
    </row>
    <row r="8" spans="1:6" s="540" customFormat="1" ht="17.25" customHeight="1">
      <c r="A8" s="838" t="s">
        <v>1218</v>
      </c>
      <c r="B8" s="838"/>
      <c r="C8" s="838"/>
      <c r="D8" s="838"/>
      <c r="E8" s="838"/>
      <c r="F8" s="838"/>
    </row>
    <row r="9" spans="1:6" s="540" customFormat="1" ht="12.75">
      <c r="A9" s="839" t="s">
        <v>901</v>
      </c>
      <c r="B9" s="839"/>
      <c r="C9" s="839"/>
      <c r="D9" s="839"/>
      <c r="E9" s="839"/>
      <c r="F9" s="839"/>
    </row>
    <row r="10" spans="1:6" s="540" customFormat="1" ht="17.25" customHeight="1">
      <c r="A10" s="451" t="s">
        <v>902</v>
      </c>
      <c r="B10" s="192"/>
      <c r="C10" s="193"/>
      <c r="D10" s="544"/>
      <c r="F10" s="255" t="s">
        <v>407</v>
      </c>
    </row>
    <row r="11" spans="2:6" s="540" customFormat="1" ht="12.75">
      <c r="B11" s="545"/>
      <c r="C11" s="546"/>
      <c r="D11" s="547"/>
      <c r="F11" s="548" t="s">
        <v>663</v>
      </c>
    </row>
    <row r="12" ht="15.75">
      <c r="F12" s="257" t="s">
        <v>931</v>
      </c>
    </row>
    <row r="13" spans="1:6" ht="51" customHeight="1">
      <c r="A13" s="452" t="s">
        <v>409</v>
      </c>
      <c r="B13" s="452" t="s">
        <v>932</v>
      </c>
      <c r="C13" s="576" t="s">
        <v>353</v>
      </c>
      <c r="D13" s="576" t="s">
        <v>934</v>
      </c>
      <c r="E13" s="554" t="s">
        <v>410</v>
      </c>
      <c r="F13" s="554" t="s">
        <v>909</v>
      </c>
    </row>
    <row r="14" spans="1:6" ht="15">
      <c r="A14" s="576" t="s">
        <v>664</v>
      </c>
      <c r="B14" s="576" t="s">
        <v>665</v>
      </c>
      <c r="C14" s="625" t="s">
        <v>666</v>
      </c>
      <c r="D14" s="625" t="s">
        <v>667</v>
      </c>
      <c r="E14" s="555">
        <v>5</v>
      </c>
      <c r="F14" s="555">
        <v>6</v>
      </c>
    </row>
    <row r="15" spans="1:6" s="247" customFormat="1" ht="18" customHeight="1">
      <c r="A15" s="581"/>
      <c r="B15" s="259" t="s">
        <v>668</v>
      </c>
      <c r="C15" s="557">
        <v>149730124</v>
      </c>
      <c r="D15" s="557">
        <v>26827493</v>
      </c>
      <c r="E15" s="558">
        <v>17.917231538524607</v>
      </c>
      <c r="F15" s="557">
        <v>17643608</v>
      </c>
    </row>
    <row r="16" spans="1:6" s="247" customFormat="1" ht="15.75" customHeight="1">
      <c r="A16" s="803" t="s">
        <v>669</v>
      </c>
      <c r="B16" s="803"/>
      <c r="C16" s="557">
        <v>26839389</v>
      </c>
      <c r="D16" s="557">
        <v>2278064</v>
      </c>
      <c r="E16" s="558">
        <v>8.487764009828986</v>
      </c>
      <c r="F16" s="557">
        <v>675454</v>
      </c>
    </row>
    <row r="17" spans="1:6" s="247" customFormat="1" ht="12.75">
      <c r="A17" s="576" t="s">
        <v>1022</v>
      </c>
      <c r="B17" s="585" t="s">
        <v>670</v>
      </c>
      <c r="C17" s="560">
        <v>2050</v>
      </c>
      <c r="D17" s="560">
        <v>298</v>
      </c>
      <c r="E17" s="561">
        <v>14.536585365853657</v>
      </c>
      <c r="F17" s="562">
        <v>228</v>
      </c>
    </row>
    <row r="18" spans="1:6" s="247" customFormat="1" ht="12.75">
      <c r="A18" s="576" t="s">
        <v>1048</v>
      </c>
      <c r="B18" s="585" t="s">
        <v>671</v>
      </c>
      <c r="C18" s="560">
        <v>8210548</v>
      </c>
      <c r="D18" s="560">
        <v>62285</v>
      </c>
      <c r="E18" s="561">
        <v>0.7585973554992919</v>
      </c>
      <c r="F18" s="562">
        <v>43292</v>
      </c>
    </row>
    <row r="19" spans="1:6" s="247" customFormat="1" ht="12.75">
      <c r="A19" s="626" t="s">
        <v>1065</v>
      </c>
      <c r="B19" s="627" t="s">
        <v>456</v>
      </c>
      <c r="C19" s="560">
        <v>200</v>
      </c>
      <c r="D19" s="560">
        <v>212</v>
      </c>
      <c r="E19" s="561">
        <v>106</v>
      </c>
      <c r="F19" s="562">
        <v>20</v>
      </c>
    </row>
    <row r="20" spans="1:6" s="247" customFormat="1" ht="12.75">
      <c r="A20" s="581" t="s">
        <v>463</v>
      </c>
      <c r="B20" s="585" t="s">
        <v>464</v>
      </c>
      <c r="C20" s="560">
        <v>15535178</v>
      </c>
      <c r="D20" s="560">
        <v>1809281</v>
      </c>
      <c r="E20" s="561">
        <v>11.646348693268916</v>
      </c>
      <c r="F20" s="562">
        <v>599059</v>
      </c>
    </row>
    <row r="21" spans="1:6" s="247" customFormat="1" ht="12.75">
      <c r="A21" s="582" t="s">
        <v>672</v>
      </c>
      <c r="B21" s="585" t="s">
        <v>673</v>
      </c>
      <c r="C21" s="560">
        <v>2613676</v>
      </c>
      <c r="D21" s="560">
        <v>1802533</v>
      </c>
      <c r="E21" s="561">
        <v>68.96543412419902</v>
      </c>
      <c r="F21" s="562">
        <v>596540</v>
      </c>
    </row>
    <row r="22" spans="1:6" s="247" customFormat="1" ht="25.5">
      <c r="A22" s="581" t="s">
        <v>465</v>
      </c>
      <c r="B22" s="585" t="s">
        <v>674</v>
      </c>
      <c r="C22" s="560">
        <v>1019868</v>
      </c>
      <c r="D22" s="560">
        <v>374326</v>
      </c>
      <c r="E22" s="561">
        <v>36.70337729980743</v>
      </c>
      <c r="F22" s="562">
        <v>19811</v>
      </c>
    </row>
    <row r="23" spans="1:6" s="276" customFormat="1" ht="12.75">
      <c r="A23" s="554" t="s">
        <v>592</v>
      </c>
      <c r="B23" s="570" t="s">
        <v>675</v>
      </c>
      <c r="C23" s="560">
        <v>45147</v>
      </c>
      <c r="D23" s="560">
        <v>19825</v>
      </c>
      <c r="E23" s="561">
        <v>43.91210933173854</v>
      </c>
      <c r="F23" s="562">
        <v>2545</v>
      </c>
    </row>
    <row r="24" spans="1:6" s="247" customFormat="1" ht="12.75">
      <c r="A24" s="581" t="s">
        <v>476</v>
      </c>
      <c r="B24" s="585" t="s">
        <v>97</v>
      </c>
      <c r="C24" s="560">
        <v>2001550</v>
      </c>
      <c r="D24" s="560">
        <v>1422</v>
      </c>
      <c r="E24" s="561">
        <v>0.07104494017136719</v>
      </c>
      <c r="F24" s="562">
        <v>84</v>
      </c>
    </row>
    <row r="25" spans="1:6" s="247" customFormat="1" ht="25.5">
      <c r="A25" s="582" t="s">
        <v>676</v>
      </c>
      <c r="B25" s="559" t="s">
        <v>677</v>
      </c>
      <c r="C25" s="560">
        <v>2001550</v>
      </c>
      <c r="D25" s="560">
        <v>1422</v>
      </c>
      <c r="E25" s="561">
        <v>0.07104494017136719</v>
      </c>
      <c r="F25" s="562">
        <v>84</v>
      </c>
    </row>
    <row r="26" spans="1:6" s="247" customFormat="1" ht="12.75">
      <c r="A26" s="581" t="s">
        <v>546</v>
      </c>
      <c r="B26" s="585" t="s">
        <v>678</v>
      </c>
      <c r="C26" s="560">
        <v>24848</v>
      </c>
      <c r="D26" s="560">
        <v>10415</v>
      </c>
      <c r="E26" s="561">
        <v>41.914842240824214</v>
      </c>
      <c r="F26" s="562">
        <v>10415</v>
      </c>
    </row>
    <row r="27" spans="1:6" s="247" customFormat="1" ht="12.75">
      <c r="A27" s="581"/>
      <c r="B27" s="583"/>
      <c r="C27" s="560"/>
      <c r="D27" s="560"/>
      <c r="E27" s="561"/>
      <c r="F27" s="560"/>
    </row>
    <row r="28" spans="1:6" s="247" customFormat="1" ht="12.75">
      <c r="A28" s="803" t="s">
        <v>679</v>
      </c>
      <c r="B28" s="803"/>
      <c r="C28" s="557">
        <v>2554403</v>
      </c>
      <c r="D28" s="557">
        <v>734623</v>
      </c>
      <c r="E28" s="558">
        <v>28.759087739875035</v>
      </c>
      <c r="F28" s="569">
        <v>576651</v>
      </c>
    </row>
    <row r="29" spans="1:6" s="247" customFormat="1" ht="12.75">
      <c r="A29" s="576" t="s">
        <v>1022</v>
      </c>
      <c r="B29" s="585" t="s">
        <v>670</v>
      </c>
      <c r="C29" s="560">
        <v>2307719</v>
      </c>
      <c r="D29" s="560">
        <v>659616</v>
      </c>
      <c r="E29" s="561">
        <v>28.583029389626724</v>
      </c>
      <c r="F29" s="562">
        <v>510794</v>
      </c>
    </row>
    <row r="30" spans="1:6" s="247" customFormat="1" ht="12.75">
      <c r="A30" s="576" t="s">
        <v>1048</v>
      </c>
      <c r="B30" s="585" t="s">
        <v>671</v>
      </c>
      <c r="C30" s="560">
        <v>920</v>
      </c>
      <c r="D30" s="560">
        <v>629</v>
      </c>
      <c r="E30" s="561">
        <v>68.3695652173913</v>
      </c>
      <c r="F30" s="562">
        <v>566</v>
      </c>
    </row>
    <row r="31" spans="1:6" s="247" customFormat="1" ht="12.75">
      <c r="A31" s="576" t="s">
        <v>1065</v>
      </c>
      <c r="B31" s="585" t="s">
        <v>456</v>
      </c>
      <c r="C31" s="560">
        <v>0</v>
      </c>
      <c r="D31" s="560">
        <v>100</v>
      </c>
      <c r="E31" s="561">
        <v>0</v>
      </c>
      <c r="F31" s="562">
        <v>100</v>
      </c>
    </row>
    <row r="32" spans="1:6" s="276" customFormat="1" ht="12.75">
      <c r="A32" s="581" t="s">
        <v>463</v>
      </c>
      <c r="B32" s="585" t="s">
        <v>464</v>
      </c>
      <c r="C32" s="560">
        <v>13570</v>
      </c>
      <c r="D32" s="560">
        <v>7469</v>
      </c>
      <c r="E32" s="561">
        <v>55.04053058216655</v>
      </c>
      <c r="F32" s="562">
        <v>6425</v>
      </c>
    </row>
    <row r="33" spans="1:6" s="247" customFormat="1" ht="25.5">
      <c r="A33" s="581" t="s">
        <v>465</v>
      </c>
      <c r="B33" s="585" t="s">
        <v>674</v>
      </c>
      <c r="C33" s="560">
        <v>4300</v>
      </c>
      <c r="D33" s="560">
        <v>2998</v>
      </c>
      <c r="E33" s="561">
        <v>69.72093023255815</v>
      </c>
      <c r="F33" s="562">
        <v>0</v>
      </c>
    </row>
    <row r="34" spans="1:6" s="247" customFormat="1" ht="12.75">
      <c r="A34" s="554" t="s">
        <v>592</v>
      </c>
      <c r="B34" s="570" t="s">
        <v>675</v>
      </c>
      <c r="C34" s="560">
        <v>208614</v>
      </c>
      <c r="D34" s="560">
        <v>60712</v>
      </c>
      <c r="E34" s="561">
        <v>29.10255304054378</v>
      </c>
      <c r="F34" s="562">
        <v>59641</v>
      </c>
    </row>
    <row r="35" spans="1:6" s="247" customFormat="1" ht="12.75">
      <c r="A35" s="581" t="s">
        <v>476</v>
      </c>
      <c r="B35" s="585" t="s">
        <v>97</v>
      </c>
      <c r="C35" s="560">
        <v>15300</v>
      </c>
      <c r="D35" s="560">
        <v>2977</v>
      </c>
      <c r="E35" s="561">
        <v>19.457516339869283</v>
      </c>
      <c r="F35" s="562">
        <v>-997</v>
      </c>
    </row>
    <row r="36" spans="1:6" s="247" customFormat="1" ht="25.5">
      <c r="A36" s="582" t="s">
        <v>676</v>
      </c>
      <c r="B36" s="559" t="s">
        <v>677</v>
      </c>
      <c r="C36" s="560">
        <v>15300</v>
      </c>
      <c r="D36" s="560">
        <v>2977</v>
      </c>
      <c r="E36" s="561">
        <v>19.457516339869283</v>
      </c>
      <c r="F36" s="562">
        <v>2846</v>
      </c>
    </row>
    <row r="37" spans="1:6" s="247" customFormat="1" ht="12.75">
      <c r="A37" s="581" t="s">
        <v>546</v>
      </c>
      <c r="B37" s="585" t="s">
        <v>678</v>
      </c>
      <c r="C37" s="560">
        <v>680</v>
      </c>
      <c r="D37" s="560">
        <v>122</v>
      </c>
      <c r="E37" s="561">
        <v>17.941176470588236</v>
      </c>
      <c r="F37" s="562">
        <v>122</v>
      </c>
    </row>
    <row r="38" spans="1:6" s="247" customFormat="1" ht="12.75">
      <c r="A38" s="581"/>
      <c r="B38" s="583"/>
      <c r="C38" s="560"/>
      <c r="D38" s="560"/>
      <c r="E38" s="561"/>
      <c r="F38" s="560"/>
    </row>
    <row r="39" spans="1:6" s="247" customFormat="1" ht="12.75">
      <c r="A39" s="803" t="s">
        <v>680</v>
      </c>
      <c r="B39" s="803"/>
      <c r="C39" s="557">
        <v>91658078</v>
      </c>
      <c r="D39" s="557">
        <v>21453491</v>
      </c>
      <c r="E39" s="558">
        <v>23.406001378296413</v>
      </c>
      <c r="F39" s="569">
        <v>15939833</v>
      </c>
    </row>
    <row r="40" spans="1:6" s="247" customFormat="1" ht="12.75">
      <c r="A40" s="576" t="s">
        <v>1022</v>
      </c>
      <c r="B40" s="585" t="s">
        <v>670</v>
      </c>
      <c r="C40" s="560">
        <v>700</v>
      </c>
      <c r="D40" s="560">
        <v>0</v>
      </c>
      <c r="E40" s="561">
        <v>0</v>
      </c>
      <c r="F40" s="562">
        <v>-1173</v>
      </c>
    </row>
    <row r="41" spans="1:6" s="247" customFormat="1" ht="12.75">
      <c r="A41" s="576" t="s">
        <v>1048</v>
      </c>
      <c r="B41" s="585" t="s">
        <v>671</v>
      </c>
      <c r="C41" s="560">
        <v>4888</v>
      </c>
      <c r="D41" s="560">
        <v>4661</v>
      </c>
      <c r="E41" s="561">
        <v>95.35597381342062</v>
      </c>
      <c r="F41" s="562">
        <v>3770</v>
      </c>
    </row>
    <row r="42" spans="1:6" s="247" customFormat="1" ht="12.75">
      <c r="A42" s="581" t="s">
        <v>463</v>
      </c>
      <c r="B42" s="585" t="s">
        <v>464</v>
      </c>
      <c r="C42" s="560">
        <v>408</v>
      </c>
      <c r="D42" s="560">
        <v>541</v>
      </c>
      <c r="E42" s="561">
        <v>132.59803921568627</v>
      </c>
      <c r="F42" s="562">
        <v>386</v>
      </c>
    </row>
    <row r="43" spans="1:6" s="247" customFormat="1" ht="12.75">
      <c r="A43" s="554" t="s">
        <v>592</v>
      </c>
      <c r="B43" s="570" t="s">
        <v>675</v>
      </c>
      <c r="C43" s="560">
        <v>181072</v>
      </c>
      <c r="D43" s="560">
        <v>37359</v>
      </c>
      <c r="E43" s="561">
        <v>20.632124237872226</v>
      </c>
      <c r="F43" s="562">
        <v>34965</v>
      </c>
    </row>
    <row r="44" spans="1:6" s="247" customFormat="1" ht="12.75">
      <c r="A44" s="581" t="s">
        <v>476</v>
      </c>
      <c r="B44" s="585" t="s">
        <v>97</v>
      </c>
      <c r="C44" s="560">
        <v>68731578</v>
      </c>
      <c r="D44" s="560">
        <v>17458359</v>
      </c>
      <c r="E44" s="561">
        <v>25.40078302872662</v>
      </c>
      <c r="F44" s="562">
        <v>12075431</v>
      </c>
    </row>
    <row r="45" spans="1:6" s="247" customFormat="1" ht="25.5">
      <c r="A45" s="582" t="s">
        <v>676</v>
      </c>
      <c r="B45" s="559" t="s">
        <v>677</v>
      </c>
      <c r="C45" s="560">
        <v>68684221</v>
      </c>
      <c r="D45" s="560">
        <v>17458359</v>
      </c>
      <c r="E45" s="561">
        <v>25.418296583723354</v>
      </c>
      <c r="F45" s="562">
        <v>12108998</v>
      </c>
    </row>
    <row r="46" spans="1:6" s="247" customFormat="1" ht="12.75">
      <c r="A46" s="581" t="s">
        <v>546</v>
      </c>
      <c r="B46" s="585" t="s">
        <v>678</v>
      </c>
      <c r="C46" s="560">
        <v>22612404</v>
      </c>
      <c r="D46" s="560">
        <v>3952571</v>
      </c>
      <c r="E46" s="561">
        <v>17.479658509550774</v>
      </c>
      <c r="F46" s="562">
        <v>3826454</v>
      </c>
    </row>
    <row r="47" spans="1:6" s="247" customFormat="1" ht="12.75">
      <c r="A47" s="581"/>
      <c r="B47" s="585"/>
      <c r="C47" s="560"/>
      <c r="D47" s="560"/>
      <c r="E47" s="561"/>
      <c r="F47" s="560"/>
    </row>
    <row r="48" spans="1:6" s="247" customFormat="1" ht="12.75">
      <c r="A48" s="803" t="s">
        <v>681</v>
      </c>
      <c r="B48" s="803"/>
      <c r="C48" s="557">
        <v>28678254</v>
      </c>
      <c r="D48" s="557">
        <v>2361315</v>
      </c>
      <c r="E48" s="558">
        <v>8.233817163346137</v>
      </c>
      <c r="F48" s="569">
        <v>451670</v>
      </c>
    </row>
    <row r="49" spans="1:6" s="247" customFormat="1" ht="12.75">
      <c r="A49" s="576" t="s">
        <v>1048</v>
      </c>
      <c r="B49" s="585" t="s">
        <v>671</v>
      </c>
      <c r="C49" s="560">
        <v>13491</v>
      </c>
      <c r="D49" s="560">
        <v>3687</v>
      </c>
      <c r="E49" s="561">
        <v>27.329330664887703</v>
      </c>
      <c r="F49" s="562">
        <v>1690</v>
      </c>
    </row>
    <row r="50" spans="1:6" s="247" customFormat="1" ht="12.75">
      <c r="A50" s="626" t="s">
        <v>1065</v>
      </c>
      <c r="B50" s="627" t="s">
        <v>456</v>
      </c>
      <c r="C50" s="560">
        <v>66188</v>
      </c>
      <c r="D50" s="560">
        <v>11451</v>
      </c>
      <c r="E50" s="561">
        <v>17.30071916359461</v>
      </c>
      <c r="F50" s="562">
        <v>3310</v>
      </c>
    </row>
    <row r="51" spans="1:6" s="247" customFormat="1" ht="12.75">
      <c r="A51" s="581" t="s">
        <v>463</v>
      </c>
      <c r="B51" s="585" t="s">
        <v>464</v>
      </c>
      <c r="C51" s="560">
        <v>1200420</v>
      </c>
      <c r="D51" s="560">
        <v>567850</v>
      </c>
      <c r="E51" s="561">
        <v>47.30427683644058</v>
      </c>
      <c r="F51" s="562">
        <v>423068</v>
      </c>
    </row>
    <row r="52" spans="1:6" s="247" customFormat="1" ht="12.75">
      <c r="A52" s="554" t="s">
        <v>592</v>
      </c>
      <c r="B52" s="570" t="s">
        <v>675</v>
      </c>
      <c r="C52" s="560">
        <v>27193343</v>
      </c>
      <c r="D52" s="560">
        <v>1755274</v>
      </c>
      <c r="E52" s="561">
        <v>6.4547929984187675</v>
      </c>
      <c r="F52" s="562">
        <v>262316</v>
      </c>
    </row>
    <row r="53" spans="1:6" s="247" customFormat="1" ht="12.75">
      <c r="A53" s="581" t="s">
        <v>476</v>
      </c>
      <c r="B53" s="585" t="s">
        <v>97</v>
      </c>
      <c r="C53" s="560">
        <v>117970</v>
      </c>
      <c r="D53" s="560">
        <v>9722</v>
      </c>
      <c r="E53" s="561">
        <v>8.241078240230568</v>
      </c>
      <c r="F53" s="562">
        <v>-248837</v>
      </c>
    </row>
    <row r="54" spans="1:6" s="247" customFormat="1" ht="25.5">
      <c r="A54" s="582" t="s">
        <v>676</v>
      </c>
      <c r="B54" s="559" t="s">
        <v>677</v>
      </c>
      <c r="C54" s="560">
        <v>108533</v>
      </c>
      <c r="D54" s="560">
        <v>9720</v>
      </c>
      <c r="E54" s="561">
        <v>8.955801461306699</v>
      </c>
      <c r="F54" s="562">
        <v>-243374</v>
      </c>
    </row>
    <row r="55" spans="1:6" s="247" customFormat="1" ht="12.75">
      <c r="A55" s="581" t="s">
        <v>546</v>
      </c>
      <c r="B55" s="585" t="s">
        <v>678</v>
      </c>
      <c r="C55" s="560">
        <v>86842</v>
      </c>
      <c r="D55" s="560">
        <v>13331</v>
      </c>
      <c r="E55" s="561">
        <v>15.35086709196011</v>
      </c>
      <c r="F55" s="562">
        <v>10123</v>
      </c>
    </row>
    <row r="56" spans="1:6" s="247" customFormat="1" ht="12.75">
      <c r="A56" s="581"/>
      <c r="B56" s="585"/>
      <c r="C56" s="560"/>
      <c r="D56" s="560"/>
      <c r="E56" s="561"/>
      <c r="F56" s="560"/>
    </row>
    <row r="57" spans="1:6" s="247" customFormat="1" ht="18.75" customHeight="1">
      <c r="A57" s="581"/>
      <c r="B57" s="259" t="s">
        <v>682</v>
      </c>
      <c r="C57" s="557">
        <v>187885914</v>
      </c>
      <c r="D57" s="557">
        <v>16241075</v>
      </c>
      <c r="E57" s="558">
        <v>8.64411527944559</v>
      </c>
      <c r="F57" s="569">
        <v>11422790</v>
      </c>
    </row>
    <row r="58" spans="1:6" s="247" customFormat="1" ht="12.75">
      <c r="A58" s="576" t="s">
        <v>54</v>
      </c>
      <c r="B58" s="570" t="s">
        <v>55</v>
      </c>
      <c r="C58" s="560">
        <v>33829286</v>
      </c>
      <c r="D58" s="560">
        <v>3825409</v>
      </c>
      <c r="E58" s="561">
        <v>11.30798031031456</v>
      </c>
      <c r="F58" s="560">
        <v>2981873</v>
      </c>
    </row>
    <row r="59" spans="1:6" s="247" customFormat="1" ht="12.75">
      <c r="A59" s="576" t="s">
        <v>56</v>
      </c>
      <c r="B59" s="570" t="s">
        <v>57</v>
      </c>
      <c r="C59" s="560">
        <v>16660</v>
      </c>
      <c r="D59" s="560">
        <v>334</v>
      </c>
      <c r="E59" s="561">
        <v>2.0048019207683074</v>
      </c>
      <c r="F59" s="560">
        <v>-5780</v>
      </c>
    </row>
    <row r="60" spans="1:6" s="247" customFormat="1" ht="12.75">
      <c r="A60" s="576" t="s">
        <v>58</v>
      </c>
      <c r="B60" s="570" t="s">
        <v>59</v>
      </c>
      <c r="C60" s="560">
        <v>1346502</v>
      </c>
      <c r="D60" s="560">
        <v>53471</v>
      </c>
      <c r="E60" s="561">
        <v>3.971104387516691</v>
      </c>
      <c r="F60" s="560">
        <v>29520</v>
      </c>
    </row>
    <row r="61" spans="1:6" s="247" customFormat="1" ht="12.75">
      <c r="A61" s="576" t="s">
        <v>60</v>
      </c>
      <c r="B61" s="570" t="s">
        <v>61</v>
      </c>
      <c r="C61" s="560">
        <v>80642129</v>
      </c>
      <c r="D61" s="560">
        <v>8777665</v>
      </c>
      <c r="E61" s="561">
        <v>10.884713869595382</v>
      </c>
      <c r="F61" s="560">
        <v>6143627</v>
      </c>
    </row>
    <row r="62" spans="1:6" s="247" customFormat="1" ht="12.75">
      <c r="A62" s="576" t="s">
        <v>62</v>
      </c>
      <c r="B62" s="570" t="s">
        <v>63</v>
      </c>
      <c r="C62" s="560">
        <v>14672749</v>
      </c>
      <c r="D62" s="560">
        <v>428172</v>
      </c>
      <c r="E62" s="561">
        <v>2.9181443777168137</v>
      </c>
      <c r="F62" s="560">
        <v>200134</v>
      </c>
    </row>
    <row r="63" spans="1:6" s="247" customFormat="1" ht="12.75">
      <c r="A63" s="576" t="s">
        <v>64</v>
      </c>
      <c r="B63" s="570" t="s">
        <v>595</v>
      </c>
      <c r="C63" s="560">
        <v>23505784</v>
      </c>
      <c r="D63" s="560">
        <v>2117702</v>
      </c>
      <c r="E63" s="561">
        <v>9.009280439231468</v>
      </c>
      <c r="F63" s="560">
        <v>1189550</v>
      </c>
    </row>
    <row r="64" spans="1:6" s="247" customFormat="1" ht="12.75">
      <c r="A64" s="576" t="s">
        <v>66</v>
      </c>
      <c r="B64" s="570" t="s">
        <v>67</v>
      </c>
      <c r="C64" s="560">
        <v>26587</v>
      </c>
      <c r="D64" s="560">
        <v>2150</v>
      </c>
      <c r="E64" s="561">
        <v>8.086658893444163</v>
      </c>
      <c r="F64" s="560">
        <v>1192</v>
      </c>
    </row>
    <row r="65" spans="1:6" s="247" customFormat="1" ht="12.75">
      <c r="A65" s="576" t="s">
        <v>68</v>
      </c>
      <c r="B65" s="570" t="s">
        <v>596</v>
      </c>
      <c r="C65" s="560">
        <v>10833611</v>
      </c>
      <c r="D65" s="560">
        <v>291319</v>
      </c>
      <c r="E65" s="561">
        <v>2.6890295396428763</v>
      </c>
      <c r="F65" s="560">
        <v>232678</v>
      </c>
    </row>
    <row r="66" spans="1:6" s="247" customFormat="1" ht="12.75">
      <c r="A66" s="576" t="s">
        <v>70</v>
      </c>
      <c r="B66" s="570" t="s">
        <v>71</v>
      </c>
      <c r="C66" s="560">
        <v>20384044</v>
      </c>
      <c r="D66" s="560">
        <v>450578</v>
      </c>
      <c r="E66" s="561">
        <v>2.2104446006886564</v>
      </c>
      <c r="F66" s="560">
        <v>386533</v>
      </c>
    </row>
    <row r="67" spans="1:6" s="247" customFormat="1" ht="12.75">
      <c r="A67" s="576" t="s">
        <v>72</v>
      </c>
      <c r="B67" s="570" t="s">
        <v>73</v>
      </c>
      <c r="C67" s="560">
        <v>2628562</v>
      </c>
      <c r="D67" s="560">
        <v>294275</v>
      </c>
      <c r="E67" s="561">
        <v>11.19528472221694</v>
      </c>
      <c r="F67" s="560">
        <v>263463</v>
      </c>
    </row>
    <row r="68" spans="1:6" s="247" customFormat="1" ht="12.75">
      <c r="A68" s="576"/>
      <c r="B68" s="570"/>
      <c r="C68" s="560"/>
      <c r="D68" s="560"/>
      <c r="E68" s="561"/>
      <c r="F68" s="560"/>
    </row>
    <row r="69" spans="1:6" s="247" customFormat="1" ht="19.5" customHeight="1">
      <c r="A69" s="581"/>
      <c r="B69" s="259" t="s">
        <v>683</v>
      </c>
      <c r="C69" s="557">
        <v>187885914</v>
      </c>
      <c r="D69" s="557">
        <v>16241075</v>
      </c>
      <c r="E69" s="558">
        <v>8.64411527944559</v>
      </c>
      <c r="F69" s="569">
        <v>11422790</v>
      </c>
    </row>
    <row r="70" spans="1:6" s="99" customFormat="1" ht="12.75">
      <c r="A70" s="275" t="s">
        <v>1232</v>
      </c>
      <c r="B70" s="275" t="s">
        <v>1233</v>
      </c>
      <c r="C70" s="569">
        <v>109309101</v>
      </c>
      <c r="D70" s="569">
        <v>11644569</v>
      </c>
      <c r="E70" s="558">
        <v>10.65288150160525</v>
      </c>
      <c r="F70" s="569">
        <v>8262955</v>
      </c>
    </row>
    <row r="71" spans="1:6" s="461" customFormat="1" ht="12.75">
      <c r="A71" s="277" t="s">
        <v>1234</v>
      </c>
      <c r="B71" s="277" t="s">
        <v>1235</v>
      </c>
      <c r="C71" s="569">
        <v>67147989</v>
      </c>
      <c r="D71" s="569">
        <v>4388153</v>
      </c>
      <c r="E71" s="558">
        <v>6.535047535079569</v>
      </c>
      <c r="F71" s="569">
        <v>2577069</v>
      </c>
    </row>
    <row r="72" spans="1:6" s="247" customFormat="1" ht="12.75">
      <c r="A72" s="628" t="s">
        <v>684</v>
      </c>
      <c r="B72" s="578" t="s">
        <v>82</v>
      </c>
      <c r="C72" s="560">
        <v>8758445</v>
      </c>
      <c r="D72" s="560">
        <v>862876</v>
      </c>
      <c r="E72" s="561">
        <v>9.851931478704268</v>
      </c>
      <c r="F72" s="560">
        <v>617889</v>
      </c>
    </row>
    <row r="73" spans="1:6" s="247" customFormat="1" ht="12.75">
      <c r="A73" s="581" t="s">
        <v>598</v>
      </c>
      <c r="B73" s="509" t="s">
        <v>83</v>
      </c>
      <c r="C73" s="560">
        <v>6597625</v>
      </c>
      <c r="D73" s="560">
        <v>664196</v>
      </c>
      <c r="E73" s="561">
        <v>10.067198423675187</v>
      </c>
      <c r="F73" s="560">
        <v>463935</v>
      </c>
    </row>
    <row r="74" spans="1:6" s="247" customFormat="1" ht="25.5">
      <c r="A74" s="581" t="s">
        <v>599</v>
      </c>
      <c r="B74" s="559" t="s">
        <v>600</v>
      </c>
      <c r="C74" s="560">
        <v>2160820</v>
      </c>
      <c r="D74" s="560">
        <v>198680</v>
      </c>
      <c r="E74" s="561">
        <v>9.19465758369508</v>
      </c>
      <c r="F74" s="560">
        <v>153954</v>
      </c>
    </row>
    <row r="75" spans="1:6" s="247" customFormat="1" ht="12.75">
      <c r="A75" s="628" t="s">
        <v>685</v>
      </c>
      <c r="B75" s="585" t="s">
        <v>84</v>
      </c>
      <c r="C75" s="560">
        <v>58389544</v>
      </c>
      <c r="D75" s="560">
        <v>3525277</v>
      </c>
      <c r="E75" s="561">
        <v>6.037514182333741</v>
      </c>
      <c r="F75" s="560">
        <v>1959180</v>
      </c>
    </row>
    <row r="76" spans="1:6" s="247" customFormat="1" ht="12.75">
      <c r="A76" s="581" t="s">
        <v>686</v>
      </c>
      <c r="B76" s="509" t="s">
        <v>601</v>
      </c>
      <c r="C76" s="560">
        <v>138025</v>
      </c>
      <c r="D76" s="560">
        <v>29041</v>
      </c>
      <c r="E76" s="561">
        <v>21.040391233472196</v>
      </c>
      <c r="F76" s="560">
        <v>23100</v>
      </c>
    </row>
    <row r="77" spans="1:6" s="247" customFormat="1" ht="12.75">
      <c r="A77" s="581" t="s">
        <v>687</v>
      </c>
      <c r="B77" s="509" t="s">
        <v>602</v>
      </c>
      <c r="C77" s="560">
        <v>53749891</v>
      </c>
      <c r="D77" s="560">
        <v>3003862</v>
      </c>
      <c r="E77" s="561">
        <v>5.588591798260577</v>
      </c>
      <c r="F77" s="560">
        <v>1592861</v>
      </c>
    </row>
    <row r="78" spans="1:6" s="247" customFormat="1" ht="25.5">
      <c r="A78" s="581" t="s">
        <v>688</v>
      </c>
      <c r="B78" s="559" t="s">
        <v>603</v>
      </c>
      <c r="C78" s="560">
        <v>2891879</v>
      </c>
      <c r="D78" s="560">
        <v>234491</v>
      </c>
      <c r="E78" s="561">
        <v>8.108603437419063</v>
      </c>
      <c r="F78" s="560">
        <v>121699</v>
      </c>
    </row>
    <row r="79" spans="1:6" s="247" customFormat="1" ht="12.75">
      <c r="A79" s="581" t="s">
        <v>689</v>
      </c>
      <c r="B79" s="559" t="s">
        <v>690</v>
      </c>
      <c r="C79" s="560">
        <v>17057</v>
      </c>
      <c r="D79" s="560">
        <v>2842</v>
      </c>
      <c r="E79" s="561">
        <v>16.661781086943776</v>
      </c>
      <c r="F79" s="560">
        <v>934</v>
      </c>
    </row>
    <row r="80" spans="1:6" s="247" customFormat="1" ht="12.75">
      <c r="A80" s="581" t="s">
        <v>691</v>
      </c>
      <c r="B80" s="559" t="s">
        <v>692</v>
      </c>
      <c r="C80" s="560">
        <v>590694</v>
      </c>
      <c r="D80" s="560">
        <v>237929</v>
      </c>
      <c r="E80" s="561">
        <v>40.279569455589524</v>
      </c>
      <c r="F80" s="560">
        <v>212574</v>
      </c>
    </row>
    <row r="81" spans="1:6" s="247" customFormat="1" ht="25.5">
      <c r="A81" s="581" t="s">
        <v>693</v>
      </c>
      <c r="B81" s="559" t="s">
        <v>608</v>
      </c>
      <c r="C81" s="560">
        <v>123775</v>
      </c>
      <c r="D81" s="560">
        <v>17112</v>
      </c>
      <c r="E81" s="561">
        <v>13.825085841244192</v>
      </c>
      <c r="F81" s="560">
        <v>8012</v>
      </c>
    </row>
    <row r="82" spans="1:6" s="461" customFormat="1" ht="12.75">
      <c r="A82" s="580" t="s">
        <v>4</v>
      </c>
      <c r="B82" s="263" t="s">
        <v>5</v>
      </c>
      <c r="C82" s="569">
        <v>247781</v>
      </c>
      <c r="D82" s="569">
        <v>28603</v>
      </c>
      <c r="E82" s="558">
        <v>11.543661539827509</v>
      </c>
      <c r="F82" s="569">
        <v>1085</v>
      </c>
    </row>
    <row r="83" spans="1:6" s="247" customFormat="1" ht="12.75">
      <c r="A83" s="581" t="s">
        <v>694</v>
      </c>
      <c r="B83" s="559" t="s">
        <v>695</v>
      </c>
      <c r="C83" s="560">
        <v>44281</v>
      </c>
      <c r="D83" s="560">
        <v>3422</v>
      </c>
      <c r="E83" s="561">
        <v>7.727919423680585</v>
      </c>
      <c r="F83" s="560">
        <v>1085</v>
      </c>
    </row>
    <row r="84" spans="1:6" s="247" customFormat="1" ht="12.75">
      <c r="A84" s="581" t="s">
        <v>8</v>
      </c>
      <c r="B84" s="559" t="s">
        <v>696</v>
      </c>
      <c r="C84" s="560">
        <v>203500</v>
      </c>
      <c r="D84" s="560">
        <v>25181</v>
      </c>
      <c r="E84" s="561">
        <v>12.373955773955773</v>
      </c>
      <c r="F84" s="560">
        <v>0</v>
      </c>
    </row>
    <row r="85" spans="1:6" s="461" customFormat="1" ht="12.75">
      <c r="A85" s="465" t="s">
        <v>10</v>
      </c>
      <c r="B85" s="263" t="s">
        <v>11</v>
      </c>
      <c r="C85" s="569">
        <v>15176923</v>
      </c>
      <c r="D85" s="569">
        <v>2643932</v>
      </c>
      <c r="E85" s="558">
        <v>17.420738050789346</v>
      </c>
      <c r="F85" s="569">
        <v>1493141</v>
      </c>
    </row>
    <row r="86" spans="1:6" s="247" customFormat="1" ht="12.75">
      <c r="A86" s="628" t="s">
        <v>697</v>
      </c>
      <c r="B86" s="585" t="s">
        <v>108</v>
      </c>
      <c r="C86" s="560">
        <v>14922630</v>
      </c>
      <c r="D86" s="560">
        <v>2628032</v>
      </c>
      <c r="E86" s="561">
        <v>17.61105113508812</v>
      </c>
      <c r="F86" s="560">
        <v>1488979</v>
      </c>
    </row>
    <row r="87" spans="1:6" s="247" customFormat="1" ht="38.25">
      <c r="A87" s="581" t="s">
        <v>698</v>
      </c>
      <c r="B87" s="559" t="s">
        <v>617</v>
      </c>
      <c r="C87" s="560">
        <v>5717643</v>
      </c>
      <c r="D87" s="560">
        <v>1180733</v>
      </c>
      <c r="E87" s="561">
        <v>20.65069470059603</v>
      </c>
      <c r="F87" s="560">
        <v>840519</v>
      </c>
    </row>
    <row r="88" spans="1:6" s="247" customFormat="1" ht="25.5">
      <c r="A88" s="581" t="s">
        <v>699</v>
      </c>
      <c r="B88" s="559" t="s">
        <v>618</v>
      </c>
      <c r="C88" s="560">
        <v>8932158</v>
      </c>
      <c r="D88" s="560">
        <v>1447299</v>
      </c>
      <c r="E88" s="561">
        <v>16.2032400232956</v>
      </c>
      <c r="F88" s="560">
        <v>648460</v>
      </c>
    </row>
    <row r="89" spans="1:6" s="247" customFormat="1" ht="12.75">
      <c r="A89" s="581" t="s">
        <v>700</v>
      </c>
      <c r="B89" s="559" t="s">
        <v>99</v>
      </c>
      <c r="C89" s="560">
        <v>7</v>
      </c>
      <c r="D89" s="560">
        <v>0</v>
      </c>
      <c r="E89" s="561">
        <v>0</v>
      </c>
      <c r="F89" s="560">
        <v>0</v>
      </c>
    </row>
    <row r="90" spans="1:6" s="247" customFormat="1" ht="12.75">
      <c r="A90" s="628" t="s">
        <v>701</v>
      </c>
      <c r="B90" s="585" t="s">
        <v>86</v>
      </c>
      <c r="C90" s="560">
        <v>254293</v>
      </c>
      <c r="D90" s="560">
        <v>15900</v>
      </c>
      <c r="E90" s="561">
        <v>6.252629840380979</v>
      </c>
      <c r="F90" s="560">
        <v>4162</v>
      </c>
    </row>
    <row r="91" spans="1:6" s="247" customFormat="1" ht="12.75">
      <c r="A91" s="581" t="s">
        <v>702</v>
      </c>
      <c r="B91" s="559" t="s">
        <v>703</v>
      </c>
      <c r="C91" s="560">
        <v>251293</v>
      </c>
      <c r="D91" s="560">
        <v>15900</v>
      </c>
      <c r="E91" s="561">
        <v>6.327275331982984</v>
      </c>
      <c r="F91" s="560">
        <v>4162</v>
      </c>
    </row>
    <row r="92" spans="1:6" s="247" customFormat="1" ht="12.75">
      <c r="A92" s="581" t="s">
        <v>704</v>
      </c>
      <c r="B92" s="559" t="s">
        <v>705</v>
      </c>
      <c r="C92" s="560">
        <v>3000</v>
      </c>
      <c r="D92" s="560">
        <v>0</v>
      </c>
      <c r="E92" s="561">
        <v>0</v>
      </c>
      <c r="F92" s="560">
        <v>0</v>
      </c>
    </row>
    <row r="93" spans="1:6" s="461" customFormat="1" ht="25.5">
      <c r="A93" s="580" t="s">
        <v>25</v>
      </c>
      <c r="B93" s="166" t="s">
        <v>26</v>
      </c>
      <c r="C93" s="569">
        <v>930</v>
      </c>
      <c r="D93" s="569">
        <v>0</v>
      </c>
      <c r="E93" s="558">
        <v>0</v>
      </c>
      <c r="F93" s="569">
        <v>0</v>
      </c>
    </row>
    <row r="94" spans="1:6" s="461" customFormat="1" ht="12.75">
      <c r="A94" s="163">
        <v>7700</v>
      </c>
      <c r="B94" s="313" t="s">
        <v>91</v>
      </c>
      <c r="C94" s="560">
        <v>930</v>
      </c>
      <c r="D94" s="560">
        <v>0</v>
      </c>
      <c r="E94" s="561">
        <v>0</v>
      </c>
      <c r="F94" s="560">
        <v>0</v>
      </c>
    </row>
    <row r="95" spans="1:6" s="461" customFormat="1" ht="12.75">
      <c r="A95" s="580" t="s">
        <v>29</v>
      </c>
      <c r="B95" s="263" t="s">
        <v>30</v>
      </c>
      <c r="C95" s="569">
        <v>26735478</v>
      </c>
      <c r="D95" s="569">
        <v>4583881</v>
      </c>
      <c r="E95" s="558">
        <v>17.145311559419284</v>
      </c>
      <c r="F95" s="569">
        <v>4191660</v>
      </c>
    </row>
    <row r="96" spans="1:6" s="247" customFormat="1" ht="12.75">
      <c r="A96" s="581" t="s">
        <v>706</v>
      </c>
      <c r="B96" s="559" t="s">
        <v>707</v>
      </c>
      <c r="C96" s="560">
        <v>25847858</v>
      </c>
      <c r="D96" s="560">
        <v>4440417</v>
      </c>
      <c r="E96" s="561">
        <v>17.17905212880696</v>
      </c>
      <c r="F96" s="560">
        <v>4048196</v>
      </c>
    </row>
    <row r="97" spans="1:6" s="247" customFormat="1" ht="25.5">
      <c r="A97" s="582" t="s">
        <v>708</v>
      </c>
      <c r="B97" s="583" t="s">
        <v>709</v>
      </c>
      <c r="C97" s="560">
        <v>20000</v>
      </c>
      <c r="D97" s="560">
        <v>6726</v>
      </c>
      <c r="E97" s="561">
        <v>33.63</v>
      </c>
      <c r="F97" s="560">
        <v>2845</v>
      </c>
    </row>
    <row r="98" spans="1:6" s="247" customFormat="1" ht="12.75">
      <c r="A98" s="581" t="s">
        <v>710</v>
      </c>
      <c r="B98" s="559" t="s">
        <v>118</v>
      </c>
      <c r="C98" s="560">
        <v>876508</v>
      </c>
      <c r="D98" s="560">
        <v>143464</v>
      </c>
      <c r="E98" s="561">
        <v>16.367677191765505</v>
      </c>
      <c r="F98" s="560">
        <v>143464</v>
      </c>
    </row>
    <row r="99" spans="1:6" s="247" customFormat="1" ht="12.75">
      <c r="A99" s="581" t="s">
        <v>711</v>
      </c>
      <c r="B99" s="559" t="s">
        <v>119</v>
      </c>
      <c r="C99" s="560">
        <v>11112</v>
      </c>
      <c r="D99" s="560">
        <v>0</v>
      </c>
      <c r="E99" s="561">
        <v>0</v>
      </c>
      <c r="F99" s="560">
        <v>0</v>
      </c>
    </row>
    <row r="100" spans="1:6" s="99" customFormat="1" ht="12.75" customHeight="1">
      <c r="A100" s="275" t="s">
        <v>34</v>
      </c>
      <c r="B100" s="263" t="s">
        <v>35</v>
      </c>
      <c r="C100" s="557">
        <v>78576813</v>
      </c>
      <c r="D100" s="557">
        <v>4596502</v>
      </c>
      <c r="E100" s="558">
        <v>5.84969258043082</v>
      </c>
      <c r="F100" s="569">
        <v>3159835</v>
      </c>
    </row>
    <row r="101" spans="1:6" s="461" customFormat="1" ht="12.75" customHeight="1">
      <c r="A101" s="277" t="s">
        <v>36</v>
      </c>
      <c r="B101" s="263" t="s">
        <v>37</v>
      </c>
      <c r="C101" s="557">
        <v>78299605</v>
      </c>
      <c r="D101" s="557">
        <v>4596502</v>
      </c>
      <c r="E101" s="558">
        <v>5.870402539067726</v>
      </c>
      <c r="F101" s="569">
        <v>3159835</v>
      </c>
    </row>
    <row r="102" spans="1:6" s="247" customFormat="1" ht="12.75">
      <c r="A102" s="581" t="s">
        <v>712</v>
      </c>
      <c r="B102" s="559" t="s">
        <v>631</v>
      </c>
      <c r="C102" s="560">
        <v>297711</v>
      </c>
      <c r="D102" s="560">
        <v>367395</v>
      </c>
      <c r="E102" s="561">
        <v>123.40659229924323</v>
      </c>
      <c r="F102" s="560">
        <v>367005</v>
      </c>
    </row>
    <row r="103" spans="1:6" s="247" customFormat="1" ht="12.75">
      <c r="A103" s="581" t="s">
        <v>713</v>
      </c>
      <c r="B103" s="559" t="s">
        <v>632</v>
      </c>
      <c r="C103" s="560">
        <v>77050617</v>
      </c>
      <c r="D103" s="560">
        <v>4185511</v>
      </c>
      <c r="E103" s="561">
        <v>5.432157668510299</v>
      </c>
      <c r="F103" s="560">
        <v>2749234</v>
      </c>
    </row>
    <row r="104" spans="1:6" s="247" customFormat="1" ht="38.25">
      <c r="A104" s="581" t="s">
        <v>714</v>
      </c>
      <c r="B104" s="559" t="s">
        <v>715</v>
      </c>
      <c r="C104" s="560">
        <v>409659</v>
      </c>
      <c r="D104" s="560">
        <v>43596</v>
      </c>
      <c r="E104" s="561">
        <v>10.642021779089438</v>
      </c>
      <c r="F104" s="560">
        <v>43596</v>
      </c>
    </row>
    <row r="105" spans="1:6" s="247" customFormat="1" ht="12.75">
      <c r="A105" s="629" t="s">
        <v>41</v>
      </c>
      <c r="B105" s="259" t="s">
        <v>164</v>
      </c>
      <c r="C105" s="557">
        <v>277208</v>
      </c>
      <c r="D105" s="557">
        <v>0</v>
      </c>
      <c r="E105" s="558">
        <v>0</v>
      </c>
      <c r="F105" s="569">
        <v>0</v>
      </c>
    </row>
    <row r="106" spans="1:6" s="247" customFormat="1" ht="25.5">
      <c r="A106" s="581" t="s">
        <v>716</v>
      </c>
      <c r="B106" s="559" t="s">
        <v>717</v>
      </c>
      <c r="C106" s="560">
        <v>47208</v>
      </c>
      <c r="D106" s="560">
        <v>0</v>
      </c>
      <c r="E106" s="561">
        <v>0</v>
      </c>
      <c r="F106" s="560">
        <v>0</v>
      </c>
    </row>
    <row r="107" spans="1:6" s="247" customFormat="1" ht="25.5" customHeight="1">
      <c r="A107" s="581" t="s">
        <v>718</v>
      </c>
      <c r="B107" s="559" t="s">
        <v>637</v>
      </c>
      <c r="C107" s="560">
        <v>0</v>
      </c>
      <c r="D107" s="560">
        <v>0</v>
      </c>
      <c r="E107" s="561">
        <v>0</v>
      </c>
      <c r="F107" s="560">
        <v>0</v>
      </c>
    </row>
    <row r="108" spans="1:6" s="247" customFormat="1" ht="25.5">
      <c r="A108" s="582" t="s">
        <v>719</v>
      </c>
      <c r="B108" s="583" t="s">
        <v>720</v>
      </c>
      <c r="C108" s="560">
        <v>0</v>
      </c>
      <c r="D108" s="560">
        <v>0</v>
      </c>
      <c r="E108" s="561">
        <v>0</v>
      </c>
      <c r="F108" s="560">
        <v>0</v>
      </c>
    </row>
    <row r="109" spans="1:6" s="247" customFormat="1" ht="12.75">
      <c r="A109" s="582" t="s">
        <v>721</v>
      </c>
      <c r="B109" s="583" t="s">
        <v>145</v>
      </c>
      <c r="C109" s="560">
        <v>230000</v>
      </c>
      <c r="D109" s="560">
        <v>0</v>
      </c>
      <c r="E109" s="561">
        <v>0</v>
      </c>
      <c r="F109" s="560">
        <v>0</v>
      </c>
    </row>
    <row r="110" spans="1:6" s="247" customFormat="1" ht="12.75">
      <c r="A110" s="476" t="s">
        <v>641</v>
      </c>
      <c r="B110" s="259" t="s">
        <v>387</v>
      </c>
      <c r="C110" s="557">
        <v>0</v>
      </c>
      <c r="D110" s="557">
        <v>4</v>
      </c>
      <c r="E110" s="558">
        <v>0</v>
      </c>
      <c r="F110" s="569">
        <v>0</v>
      </c>
    </row>
    <row r="111" spans="1:6" s="247" customFormat="1" ht="12.75">
      <c r="A111" s="581"/>
      <c r="B111" s="589" t="s">
        <v>726</v>
      </c>
      <c r="C111" s="557">
        <v>-38155790</v>
      </c>
      <c r="D111" s="557">
        <v>10586418</v>
      </c>
      <c r="E111" s="558">
        <v>-27.745246527460182</v>
      </c>
      <c r="F111" s="569">
        <v>6220818</v>
      </c>
    </row>
    <row r="112" spans="1:6" s="247" customFormat="1" ht="12.75">
      <c r="A112" s="575"/>
      <c r="B112" s="259" t="s">
        <v>722</v>
      </c>
      <c r="C112" s="557">
        <v>38155790</v>
      </c>
      <c r="D112" s="557">
        <v>-10586418</v>
      </c>
      <c r="E112" s="558">
        <v>-27.745246527460182</v>
      </c>
      <c r="F112" s="569">
        <v>-6220818</v>
      </c>
    </row>
    <row r="113" spans="1:6" s="276" customFormat="1" ht="12.75">
      <c r="A113" s="629" t="s">
        <v>45</v>
      </c>
      <c r="B113" s="259" t="s">
        <v>723</v>
      </c>
      <c r="C113" s="557">
        <v>38070919</v>
      </c>
      <c r="D113" s="557">
        <v>-10930997</v>
      </c>
      <c r="E113" s="558">
        <v>-28.712196309209137</v>
      </c>
      <c r="F113" s="569">
        <v>-6283526</v>
      </c>
    </row>
    <row r="114" spans="1:6" s="247" customFormat="1" ht="12.75">
      <c r="A114" s="581" t="s">
        <v>320</v>
      </c>
      <c r="B114" s="559" t="s">
        <v>92</v>
      </c>
      <c r="C114" s="560">
        <v>4335721</v>
      </c>
      <c r="D114" s="560">
        <v>-807173</v>
      </c>
      <c r="E114" s="561">
        <v>-18.616811367705623</v>
      </c>
      <c r="F114" s="560">
        <v>79409</v>
      </c>
    </row>
    <row r="115" spans="1:6" s="247" customFormat="1" ht="12.75">
      <c r="A115" s="581" t="s">
        <v>644</v>
      </c>
      <c r="B115" s="559" t="s">
        <v>645</v>
      </c>
      <c r="C115" s="560">
        <v>32516787</v>
      </c>
      <c r="D115" s="560">
        <v>-9326566</v>
      </c>
      <c r="E115" s="561">
        <v>-28.682311078274736</v>
      </c>
      <c r="F115" s="560">
        <v>-5436749</v>
      </c>
    </row>
    <row r="116" spans="1:6" s="247" customFormat="1" ht="12.75">
      <c r="A116" s="581" t="s">
        <v>646</v>
      </c>
      <c r="B116" s="559" t="s">
        <v>647</v>
      </c>
      <c r="C116" s="560">
        <v>1218411</v>
      </c>
      <c r="D116" s="560">
        <v>-797258</v>
      </c>
      <c r="E116" s="561">
        <v>-65.4342418116711</v>
      </c>
      <c r="F116" s="560">
        <v>-926186</v>
      </c>
    </row>
    <row r="117" spans="1:6" s="247" customFormat="1" ht="25.5">
      <c r="A117" s="629" t="s">
        <v>648</v>
      </c>
      <c r="B117" s="259" t="s">
        <v>919</v>
      </c>
      <c r="C117" s="557">
        <v>620001</v>
      </c>
      <c r="D117" s="557">
        <v>265000</v>
      </c>
      <c r="E117" s="558">
        <v>0</v>
      </c>
      <c r="F117" s="569">
        <v>0</v>
      </c>
    </row>
    <row r="118" spans="1:6" s="247" customFormat="1" ht="12.75" hidden="1">
      <c r="A118" s="629" t="s">
        <v>649</v>
      </c>
      <c r="B118" s="259" t="s">
        <v>920</v>
      </c>
      <c r="C118" s="557"/>
      <c r="D118" s="560"/>
      <c r="E118" s="561">
        <v>0</v>
      </c>
      <c r="F118" s="569">
        <v>0</v>
      </c>
    </row>
    <row r="119" spans="1:6" s="247" customFormat="1" ht="12.75">
      <c r="A119" s="629" t="s">
        <v>51</v>
      </c>
      <c r="B119" s="589" t="s">
        <v>921</v>
      </c>
      <c r="C119" s="557">
        <v>-300506</v>
      </c>
      <c r="D119" s="557">
        <v>-13458</v>
      </c>
      <c r="E119" s="558">
        <v>4.478446353816563</v>
      </c>
      <c r="F119" s="569">
        <v>-3559</v>
      </c>
    </row>
    <row r="120" spans="1:6" s="247" customFormat="1" ht="12.75">
      <c r="A120" s="629" t="s">
        <v>49</v>
      </c>
      <c r="B120" s="589" t="s">
        <v>922</v>
      </c>
      <c r="C120" s="557">
        <v>1024708</v>
      </c>
      <c r="D120" s="557">
        <v>106816</v>
      </c>
      <c r="E120" s="558">
        <v>10.424042751691214</v>
      </c>
      <c r="F120" s="569">
        <v>80046</v>
      </c>
    </row>
    <row r="121" spans="1:6" s="247" customFormat="1" ht="12.75">
      <c r="A121" s="629" t="s">
        <v>208</v>
      </c>
      <c r="B121" s="589" t="s">
        <v>923</v>
      </c>
      <c r="C121" s="557">
        <v>-1259332</v>
      </c>
      <c r="D121" s="557">
        <v>-13779</v>
      </c>
      <c r="E121" s="558">
        <v>1.0941515025426178</v>
      </c>
      <c r="F121" s="569">
        <v>-13779</v>
      </c>
    </row>
    <row r="122" spans="1:6" s="247" customFormat="1" ht="25.5">
      <c r="A122" s="163" t="s">
        <v>650</v>
      </c>
      <c r="B122" s="570" t="s">
        <v>724</v>
      </c>
      <c r="C122" s="560">
        <v>-1259332</v>
      </c>
      <c r="D122" s="560">
        <v>-13779</v>
      </c>
      <c r="E122" s="561">
        <v>1.0941515025426178</v>
      </c>
      <c r="F122" s="560">
        <v>-13779</v>
      </c>
    </row>
    <row r="123" spans="1:6" s="247" customFormat="1" ht="12.75">
      <c r="A123" s="163" t="s">
        <v>652</v>
      </c>
      <c r="B123" s="570" t="s">
        <v>377</v>
      </c>
      <c r="C123" s="560">
        <v>0</v>
      </c>
      <c r="D123" s="560">
        <v>0</v>
      </c>
      <c r="E123" s="561">
        <v>0</v>
      </c>
      <c r="F123" s="560">
        <v>0</v>
      </c>
    </row>
    <row r="124" spans="2:6" s="247" customFormat="1" ht="12.75">
      <c r="B124" s="630"/>
      <c r="C124" s="631"/>
      <c r="D124" s="631"/>
      <c r="E124" s="632"/>
      <c r="F124" s="631"/>
    </row>
    <row r="125" spans="1:6" s="247" customFormat="1" ht="80.25" customHeight="1">
      <c r="A125" s="805" t="s">
        <v>725</v>
      </c>
      <c r="B125" s="805"/>
      <c r="C125" s="805"/>
      <c r="D125" s="805"/>
      <c r="E125" s="805"/>
      <c r="F125" s="805"/>
    </row>
    <row r="126" spans="1:6" s="247" customFormat="1" ht="12.75">
      <c r="A126" s="633"/>
      <c r="B126" s="630"/>
      <c r="C126" s="631"/>
      <c r="D126" s="631"/>
      <c r="E126" s="632"/>
      <c r="F126" s="631"/>
    </row>
    <row r="127" spans="1:6" s="247" customFormat="1" ht="12.75">
      <c r="A127" s="633"/>
      <c r="B127" s="630"/>
      <c r="C127" s="631"/>
      <c r="D127" s="631"/>
      <c r="E127" s="632"/>
      <c r="F127" s="631"/>
    </row>
    <row r="128" spans="1:6" s="247" customFormat="1" ht="12.75">
      <c r="A128" s="633"/>
      <c r="B128" s="630"/>
      <c r="C128" s="631"/>
      <c r="D128" s="631"/>
      <c r="E128" s="632"/>
      <c r="F128" s="631"/>
    </row>
    <row r="129" spans="1:6" s="247" customFormat="1" ht="12.75">
      <c r="A129" s="633"/>
      <c r="B129" s="630"/>
      <c r="C129" s="631"/>
      <c r="D129" s="631"/>
      <c r="E129" s="632"/>
      <c r="F129" s="631"/>
    </row>
    <row r="130" spans="1:6" s="247" customFormat="1" ht="15">
      <c r="A130" s="364" t="s">
        <v>1216</v>
      </c>
      <c r="B130" s="180"/>
      <c r="C130" s="362"/>
      <c r="D130" s="362"/>
      <c r="E130" s="180"/>
      <c r="F130" s="365" t="s">
        <v>926</v>
      </c>
    </row>
    <row r="131" spans="1:6" s="251" customFormat="1" ht="15.75">
      <c r="A131" s="364"/>
      <c r="B131" s="180"/>
      <c r="C131" s="362"/>
      <c r="D131" s="362"/>
      <c r="E131" s="180"/>
      <c r="F131" s="365"/>
    </row>
    <row r="132" spans="1:6" ht="15.75" customHeight="1">
      <c r="A132" s="364"/>
      <c r="B132" s="180"/>
      <c r="C132" s="362"/>
      <c r="D132" s="362"/>
      <c r="E132" s="180"/>
      <c r="F132" s="365"/>
    </row>
    <row r="133" spans="1:6" s="180" customFormat="1" ht="15">
      <c r="A133" s="364"/>
      <c r="B133" s="362"/>
      <c r="C133" s="362"/>
      <c r="D133" s="362"/>
      <c r="E133" s="634"/>
      <c r="F133" s="635"/>
    </row>
    <row r="134" spans="1:6" s="180" customFormat="1" ht="12.75">
      <c r="A134" s="192" t="s">
        <v>179</v>
      </c>
      <c r="B134" s="546"/>
      <c r="C134" s="546"/>
      <c r="D134" s="546"/>
      <c r="E134" s="547"/>
      <c r="F134" s="546"/>
    </row>
    <row r="135" spans="1:6" s="180" customFormat="1" ht="15.75">
      <c r="A135" s="636"/>
      <c r="B135" s="637"/>
      <c r="C135" s="448"/>
      <c r="D135" s="638"/>
      <c r="E135" s="638"/>
      <c r="F135" s="448"/>
    </row>
    <row r="136" spans="1:2" ht="15.75">
      <c r="A136" s="804"/>
      <c r="B136" s="804"/>
    </row>
    <row r="137" spans="1:2" ht="15.75">
      <c r="A137" s="251"/>
      <c r="B137" s="639"/>
    </row>
    <row r="138" ht="15.75">
      <c r="A138" s="251"/>
    </row>
  </sheetData>
  <mergeCells count="13">
    <mergeCell ref="A1:F1"/>
    <mergeCell ref="A8:F8"/>
    <mergeCell ref="A9:F9"/>
    <mergeCell ref="A2:F2"/>
    <mergeCell ref="A4:F4"/>
    <mergeCell ref="A6:F6"/>
    <mergeCell ref="A7:F7"/>
    <mergeCell ref="A16:B16"/>
    <mergeCell ref="A136:B136"/>
    <mergeCell ref="A39:B39"/>
    <mergeCell ref="A48:B48"/>
    <mergeCell ref="A28:B28"/>
    <mergeCell ref="A125:F125"/>
  </mergeCells>
  <printOptions horizontalCentered="1"/>
  <pageMargins left="0.984251968503937" right="0.3937007874015748" top="0.7874015748031497" bottom="0.7874015748031497" header="0.3937007874015748" footer="0.2755905511811024"/>
  <pageSetup firstPageNumber="43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95"/>
  <sheetViews>
    <sheetView zoomScaleSheetLayoutView="100" workbookViewId="0" topLeftCell="A1">
      <selection activeCell="A8" sqref="A8:D8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183" customWidth="1"/>
  </cols>
  <sheetData>
    <row r="1" spans="1:4" ht="12.75">
      <c r="A1" s="819" t="s">
        <v>895</v>
      </c>
      <c r="B1" s="819"/>
      <c r="C1" s="819"/>
      <c r="D1" s="819"/>
    </row>
    <row r="2" spans="1:4" ht="12.75">
      <c r="A2" s="844" t="s">
        <v>896</v>
      </c>
      <c r="B2" s="844"/>
      <c r="C2" s="844"/>
      <c r="D2" s="844"/>
    </row>
    <row r="3" spans="1:4" ht="3.75" customHeight="1">
      <c r="A3" s="541"/>
      <c r="B3" s="542"/>
      <c r="C3" s="541"/>
      <c r="D3" s="543"/>
    </row>
    <row r="4" spans="1:4" ht="12.75">
      <c r="A4" s="802" t="s">
        <v>928</v>
      </c>
      <c r="B4" s="802"/>
      <c r="C4" s="802"/>
      <c r="D4" s="802"/>
    </row>
    <row r="5" spans="1:4" ht="12.75">
      <c r="A5" s="106"/>
      <c r="B5" s="113"/>
      <c r="C5" s="113"/>
      <c r="D5" s="99"/>
    </row>
    <row r="6" spans="1:4" ht="12.75">
      <c r="A6" s="800" t="s">
        <v>898</v>
      </c>
      <c r="B6" s="800"/>
      <c r="C6" s="800"/>
      <c r="D6" s="800"/>
    </row>
    <row r="7" spans="1:4" ht="15.75">
      <c r="A7" s="801" t="s">
        <v>727</v>
      </c>
      <c r="B7" s="801"/>
      <c r="C7" s="801"/>
      <c r="D7" s="801"/>
    </row>
    <row r="8" spans="1:4" ht="15.75">
      <c r="A8" s="838" t="s">
        <v>1218</v>
      </c>
      <c r="B8" s="838"/>
      <c r="C8" s="838"/>
      <c r="D8" s="838"/>
    </row>
    <row r="9" spans="1:4" ht="12.75">
      <c r="A9" s="839" t="s">
        <v>901</v>
      </c>
      <c r="B9" s="839"/>
      <c r="C9" s="839"/>
      <c r="D9" s="839"/>
    </row>
    <row r="10" spans="1:4" ht="12.75">
      <c r="A10" s="451" t="s">
        <v>728</v>
      </c>
      <c r="B10" s="192"/>
      <c r="C10" s="544"/>
      <c r="D10" s="255" t="s">
        <v>729</v>
      </c>
    </row>
    <row r="11" spans="1:4" ht="12.75">
      <c r="A11" s="540"/>
      <c r="B11" s="545"/>
      <c r="C11" s="547"/>
      <c r="D11" s="548" t="s">
        <v>730</v>
      </c>
    </row>
    <row r="12" spans="1:4" ht="15.75">
      <c r="A12" s="624"/>
      <c r="B12" s="251"/>
      <c r="C12" s="251"/>
      <c r="D12" s="257" t="s">
        <v>931</v>
      </c>
    </row>
    <row r="13" spans="1:4" ht="25.5">
      <c r="A13" s="640" t="s">
        <v>409</v>
      </c>
      <c r="B13" s="452" t="s">
        <v>932</v>
      </c>
      <c r="C13" s="576" t="s">
        <v>934</v>
      </c>
      <c r="D13" s="554" t="s">
        <v>909</v>
      </c>
    </row>
    <row r="14" spans="1:4" ht="12.75">
      <c r="A14" s="576" t="s">
        <v>664</v>
      </c>
      <c r="B14" s="576" t="s">
        <v>665</v>
      </c>
      <c r="C14" s="625" t="s">
        <v>666</v>
      </c>
      <c r="D14" s="555">
        <v>4</v>
      </c>
    </row>
    <row r="15" spans="1:4" ht="12.75">
      <c r="A15" s="581"/>
      <c r="B15" s="259" t="s">
        <v>668</v>
      </c>
      <c r="C15" s="641">
        <v>385714</v>
      </c>
      <c r="D15" s="641">
        <v>282108</v>
      </c>
    </row>
    <row r="16" spans="1:4" ht="12.75">
      <c r="A16" s="642" t="s">
        <v>731</v>
      </c>
      <c r="B16" s="643" t="s">
        <v>732</v>
      </c>
      <c r="C16" s="641">
        <v>385714</v>
      </c>
      <c r="D16" s="641">
        <v>282108</v>
      </c>
    </row>
    <row r="17" spans="1:8" ht="25.5">
      <c r="A17" s="644" t="s">
        <v>733</v>
      </c>
      <c r="B17" s="645" t="s">
        <v>734</v>
      </c>
      <c r="C17" s="646">
        <v>26</v>
      </c>
      <c r="D17" s="646">
        <v>16</v>
      </c>
      <c r="H17" s="647"/>
    </row>
    <row r="18" spans="1:8" ht="25.5">
      <c r="A18" s="644" t="s">
        <v>309</v>
      </c>
      <c r="B18" s="645" t="s">
        <v>735</v>
      </c>
      <c r="C18" s="646">
        <v>10647</v>
      </c>
      <c r="D18" s="646">
        <v>9314</v>
      </c>
      <c r="H18" s="647"/>
    </row>
    <row r="19" spans="1:8" ht="25.5">
      <c r="A19" s="644" t="s">
        <v>311</v>
      </c>
      <c r="B19" s="645" t="s">
        <v>736</v>
      </c>
      <c r="C19" s="646">
        <v>341928</v>
      </c>
      <c r="D19" s="646">
        <v>258248</v>
      </c>
      <c r="H19" s="647"/>
    </row>
    <row r="20" spans="1:8" ht="25.5">
      <c r="A20" s="648" t="s">
        <v>313</v>
      </c>
      <c r="B20" s="645" t="s">
        <v>737</v>
      </c>
      <c r="C20" s="646">
        <v>33069</v>
      </c>
      <c r="D20" s="646">
        <v>14486</v>
      </c>
      <c r="H20" s="647"/>
    </row>
    <row r="21" spans="1:4" ht="12.75">
      <c r="A21" s="649" t="s">
        <v>738</v>
      </c>
      <c r="B21" s="645" t="s">
        <v>739</v>
      </c>
      <c r="C21" s="560">
        <v>44</v>
      </c>
      <c r="D21" s="646">
        <v>44</v>
      </c>
    </row>
    <row r="22" spans="1:8" ht="12.75">
      <c r="A22" s="581"/>
      <c r="B22" s="259" t="s">
        <v>682</v>
      </c>
      <c r="C22" s="641">
        <v>413513</v>
      </c>
      <c r="D22" s="641">
        <v>244833</v>
      </c>
      <c r="H22" s="650"/>
    </row>
    <row r="23" spans="1:4" ht="12.75">
      <c r="A23" s="651" t="s">
        <v>54</v>
      </c>
      <c r="B23" s="652" t="s">
        <v>55</v>
      </c>
      <c r="C23" s="646">
        <v>27728</v>
      </c>
      <c r="D23" s="646">
        <v>20479</v>
      </c>
    </row>
    <row r="24" spans="1:24" s="653" customFormat="1" ht="15.75">
      <c r="A24" s="651" t="s">
        <v>58</v>
      </c>
      <c r="B24" s="652" t="s">
        <v>59</v>
      </c>
      <c r="C24" s="646">
        <v>1236</v>
      </c>
      <c r="D24" s="646">
        <v>1236</v>
      </c>
      <c r="F24" s="654"/>
      <c r="G24" s="655"/>
      <c r="H24" s="656"/>
      <c r="X24" s="657"/>
    </row>
    <row r="25" spans="1:4" ht="12.75">
      <c r="A25" s="651" t="s">
        <v>60</v>
      </c>
      <c r="B25" s="652" t="s">
        <v>61</v>
      </c>
      <c r="C25" s="646">
        <v>46591</v>
      </c>
      <c r="D25" s="646">
        <v>27920</v>
      </c>
    </row>
    <row r="26" spans="1:4" ht="12.75">
      <c r="A26" s="651" t="s">
        <v>62</v>
      </c>
      <c r="B26" s="652" t="s">
        <v>63</v>
      </c>
      <c r="C26" s="646">
        <v>0</v>
      </c>
      <c r="D26" s="646">
        <v>-393</v>
      </c>
    </row>
    <row r="27" spans="1:4" ht="12.75">
      <c r="A27" s="651" t="s">
        <v>64</v>
      </c>
      <c r="B27" s="652" t="s">
        <v>595</v>
      </c>
      <c r="C27" s="646">
        <v>26524</v>
      </c>
      <c r="D27" s="646">
        <v>20798</v>
      </c>
    </row>
    <row r="28" spans="1:4" ht="12.75">
      <c r="A28" s="651" t="s">
        <v>66</v>
      </c>
      <c r="B28" s="652" t="s">
        <v>67</v>
      </c>
      <c r="C28" s="646">
        <v>1262</v>
      </c>
      <c r="D28" s="646">
        <v>1260</v>
      </c>
    </row>
    <row r="29" spans="1:4" ht="12.75">
      <c r="A29" s="651" t="s">
        <v>68</v>
      </c>
      <c r="B29" s="652" t="s">
        <v>596</v>
      </c>
      <c r="C29" s="646">
        <v>162604</v>
      </c>
      <c r="D29" s="646">
        <v>77560</v>
      </c>
    </row>
    <row r="30" spans="1:4" ht="12.75">
      <c r="A30" s="651" t="s">
        <v>70</v>
      </c>
      <c r="B30" s="652" t="s">
        <v>71</v>
      </c>
      <c r="C30" s="646">
        <v>96932</v>
      </c>
      <c r="D30" s="646">
        <v>60345</v>
      </c>
    </row>
    <row r="31" spans="1:4" ht="12.75">
      <c r="A31" s="651" t="s">
        <v>72</v>
      </c>
      <c r="B31" s="652" t="s">
        <v>73</v>
      </c>
      <c r="C31" s="646">
        <v>50636</v>
      </c>
      <c r="D31" s="646">
        <v>35628</v>
      </c>
    </row>
    <row r="32" spans="1:4" ht="12.75">
      <c r="A32" s="652"/>
      <c r="B32" s="259" t="s">
        <v>740</v>
      </c>
      <c r="C32" s="641">
        <v>413513</v>
      </c>
      <c r="D32" s="641">
        <v>244833</v>
      </c>
    </row>
    <row r="33" spans="1:4" ht="12.75">
      <c r="A33" s="277" t="s">
        <v>1232</v>
      </c>
      <c r="B33" s="643" t="s">
        <v>80</v>
      </c>
      <c r="C33" s="641">
        <v>345322</v>
      </c>
      <c r="D33" s="641">
        <v>188408</v>
      </c>
    </row>
    <row r="34" spans="1:4" ht="12.75">
      <c r="A34" s="277" t="s">
        <v>1234</v>
      </c>
      <c r="B34" s="259" t="s">
        <v>81</v>
      </c>
      <c r="C34" s="569">
        <v>266354</v>
      </c>
      <c r="D34" s="569">
        <v>158937</v>
      </c>
    </row>
    <row r="35" spans="1:4" ht="12.75">
      <c r="A35" s="277">
        <v>1000</v>
      </c>
      <c r="B35" s="259" t="s">
        <v>82</v>
      </c>
      <c r="C35" s="569">
        <v>41403</v>
      </c>
      <c r="D35" s="569">
        <v>32991</v>
      </c>
    </row>
    <row r="36" spans="1:4" ht="12.75">
      <c r="A36" s="163">
        <v>1100</v>
      </c>
      <c r="B36" s="559" t="s">
        <v>83</v>
      </c>
      <c r="C36" s="560">
        <v>30945</v>
      </c>
      <c r="D36" s="646">
        <v>25085</v>
      </c>
    </row>
    <row r="37" spans="1:4" ht="27.75" customHeight="1">
      <c r="A37" s="163">
        <v>1200</v>
      </c>
      <c r="B37" s="559" t="s">
        <v>600</v>
      </c>
      <c r="C37" s="560">
        <v>10458</v>
      </c>
      <c r="D37" s="646">
        <v>7906</v>
      </c>
    </row>
    <row r="38" spans="1:4" ht="12.75">
      <c r="A38" s="277">
        <v>2000</v>
      </c>
      <c r="B38" s="259" t="s">
        <v>84</v>
      </c>
      <c r="C38" s="569">
        <v>224951</v>
      </c>
      <c r="D38" s="569">
        <v>125946</v>
      </c>
    </row>
    <row r="39" spans="1:4" ht="12.75">
      <c r="A39" s="163">
        <v>2100</v>
      </c>
      <c r="B39" s="559" t="s">
        <v>601</v>
      </c>
      <c r="C39" s="560">
        <v>20580</v>
      </c>
      <c r="D39" s="646">
        <v>12089</v>
      </c>
    </row>
    <row r="40" spans="1:4" ht="12.75">
      <c r="A40" s="163">
        <v>2200</v>
      </c>
      <c r="B40" s="559" t="s">
        <v>602</v>
      </c>
      <c r="C40" s="560">
        <v>170204</v>
      </c>
      <c r="D40" s="646">
        <v>92450</v>
      </c>
    </row>
    <row r="41" spans="1:4" ht="25.5">
      <c r="A41" s="163">
        <v>2300</v>
      </c>
      <c r="B41" s="559" t="s">
        <v>603</v>
      </c>
      <c r="C41" s="560">
        <v>31769</v>
      </c>
      <c r="D41" s="646">
        <v>19840</v>
      </c>
    </row>
    <row r="42" spans="1:4" ht="12.75">
      <c r="A42" s="163">
        <v>2400</v>
      </c>
      <c r="B42" s="559" t="s">
        <v>690</v>
      </c>
      <c r="C42" s="560">
        <v>2344</v>
      </c>
      <c r="D42" s="646">
        <v>1513</v>
      </c>
    </row>
    <row r="43" spans="1:4" ht="12.75" hidden="1">
      <c r="A43" s="163"/>
      <c r="B43" s="583"/>
      <c r="C43" s="569"/>
      <c r="D43" s="646">
        <v>0</v>
      </c>
    </row>
    <row r="44" spans="1:4" ht="12.75" hidden="1">
      <c r="A44" s="163"/>
      <c r="B44" s="583"/>
      <c r="C44" s="569"/>
      <c r="D44" s="646">
        <v>0</v>
      </c>
    </row>
    <row r="45" spans="1:4" ht="12.75" hidden="1">
      <c r="A45" s="163"/>
      <c r="B45" s="583"/>
      <c r="C45" s="569"/>
      <c r="D45" s="646">
        <v>0</v>
      </c>
    </row>
    <row r="46" spans="1:4" ht="12.75">
      <c r="A46" s="163">
        <v>2500</v>
      </c>
      <c r="B46" s="658" t="s">
        <v>692</v>
      </c>
      <c r="C46" s="560">
        <v>11</v>
      </c>
      <c r="D46" s="646">
        <v>11</v>
      </c>
    </row>
    <row r="47" spans="1:4" ht="38.25">
      <c r="A47" s="278">
        <v>2800</v>
      </c>
      <c r="B47" s="658" t="s">
        <v>608</v>
      </c>
      <c r="C47" s="560">
        <v>43</v>
      </c>
      <c r="D47" s="646">
        <v>43</v>
      </c>
    </row>
    <row r="48" spans="1:4" ht="12.75">
      <c r="A48" s="277" t="s">
        <v>10</v>
      </c>
      <c r="B48" s="259" t="s">
        <v>85</v>
      </c>
      <c r="C48" s="569">
        <v>78868</v>
      </c>
      <c r="D48" s="569">
        <v>29371</v>
      </c>
    </row>
    <row r="49" spans="1:4" ht="12.75">
      <c r="A49" s="659">
        <v>3000</v>
      </c>
      <c r="B49" s="660" t="s">
        <v>108</v>
      </c>
      <c r="C49" s="557">
        <v>65810</v>
      </c>
      <c r="D49" s="557">
        <v>19626</v>
      </c>
    </row>
    <row r="50" spans="1:4" ht="38.25">
      <c r="A50" s="163">
        <v>3200</v>
      </c>
      <c r="B50" s="559" t="s">
        <v>617</v>
      </c>
      <c r="C50" s="560">
        <v>65810</v>
      </c>
      <c r="D50" s="646">
        <v>19626</v>
      </c>
    </row>
    <row r="51" spans="1:4" ht="12.75">
      <c r="A51" s="277">
        <v>6000</v>
      </c>
      <c r="B51" s="556" t="s">
        <v>86</v>
      </c>
      <c r="C51" s="569">
        <v>13058</v>
      </c>
      <c r="D51" s="569">
        <v>9745</v>
      </c>
    </row>
    <row r="52" spans="1:4" ht="25.5" hidden="1">
      <c r="A52" s="278" t="s">
        <v>741</v>
      </c>
      <c r="B52" s="556" t="s">
        <v>742</v>
      </c>
      <c r="C52" s="569"/>
      <c r="D52" s="646">
        <v>0</v>
      </c>
    </row>
    <row r="53" spans="1:4" ht="12.75" hidden="1">
      <c r="A53" s="163" t="s">
        <v>743</v>
      </c>
      <c r="B53" s="570" t="s">
        <v>744</v>
      </c>
      <c r="C53" s="569"/>
      <c r="D53" s="646">
        <v>0</v>
      </c>
    </row>
    <row r="54" spans="1:4" ht="12.75" hidden="1">
      <c r="A54" s="163" t="s">
        <v>743</v>
      </c>
      <c r="B54" s="570" t="s">
        <v>744</v>
      </c>
      <c r="C54" s="569"/>
      <c r="D54" s="646">
        <v>0</v>
      </c>
    </row>
    <row r="55" spans="1:4" ht="12.75">
      <c r="A55" s="163">
        <v>6200</v>
      </c>
      <c r="B55" s="559" t="s">
        <v>703</v>
      </c>
      <c r="C55" s="560">
        <v>11680</v>
      </c>
      <c r="D55" s="646">
        <v>8717</v>
      </c>
    </row>
    <row r="56" spans="1:4" ht="12.75">
      <c r="A56" s="163">
        <v>6300</v>
      </c>
      <c r="B56" s="658" t="s">
        <v>622</v>
      </c>
      <c r="C56" s="560">
        <v>721</v>
      </c>
      <c r="D56" s="646">
        <v>721</v>
      </c>
    </row>
    <row r="57" spans="1:4" ht="12.75">
      <c r="A57" s="163">
        <v>6400</v>
      </c>
      <c r="B57" s="559" t="s">
        <v>705</v>
      </c>
      <c r="C57" s="560">
        <v>657</v>
      </c>
      <c r="D57" s="646">
        <v>307</v>
      </c>
    </row>
    <row r="58" spans="1:4" ht="12.75" hidden="1">
      <c r="A58" s="278" t="s">
        <v>741</v>
      </c>
      <c r="B58" s="259" t="s">
        <v>30</v>
      </c>
      <c r="C58" s="569"/>
      <c r="D58" s="646">
        <v>0</v>
      </c>
    </row>
    <row r="59" spans="1:4" ht="12.75" hidden="1">
      <c r="A59" s="163" t="s">
        <v>743</v>
      </c>
      <c r="B59" s="559" t="s">
        <v>744</v>
      </c>
      <c r="C59" s="569"/>
      <c r="D59" s="646">
        <v>0</v>
      </c>
    </row>
    <row r="60" spans="1:4" ht="12.75" hidden="1">
      <c r="A60" s="163" t="s">
        <v>743</v>
      </c>
      <c r="B60" s="559" t="s">
        <v>744</v>
      </c>
      <c r="C60" s="569"/>
      <c r="D60" s="646">
        <v>0</v>
      </c>
    </row>
    <row r="61" spans="1:4" ht="12.75" hidden="1">
      <c r="A61" s="163"/>
      <c r="B61" s="661"/>
      <c r="C61" s="569"/>
      <c r="D61" s="646">
        <v>0</v>
      </c>
    </row>
    <row r="62" spans="1:4" ht="38.25">
      <c r="A62" s="277" t="s">
        <v>745</v>
      </c>
      <c r="B62" s="660" t="s">
        <v>318</v>
      </c>
      <c r="C62" s="569">
        <v>100</v>
      </c>
      <c r="D62" s="569">
        <v>100</v>
      </c>
    </row>
    <row r="63" spans="1:4" ht="12.75" hidden="1">
      <c r="A63" s="163"/>
      <c r="B63" s="570" t="s">
        <v>746</v>
      </c>
      <c r="C63" s="569"/>
      <c r="D63" s="646"/>
    </row>
    <row r="64" spans="1:4" ht="12.75">
      <c r="A64" s="163">
        <v>7200</v>
      </c>
      <c r="B64" s="658" t="s">
        <v>707</v>
      </c>
      <c r="C64" s="560">
        <v>100</v>
      </c>
      <c r="D64" s="646">
        <v>100</v>
      </c>
    </row>
    <row r="65" spans="1:4" ht="12.75">
      <c r="A65" s="277" t="s">
        <v>747</v>
      </c>
      <c r="B65" s="259" t="s">
        <v>35</v>
      </c>
      <c r="C65" s="569">
        <v>67929</v>
      </c>
      <c r="D65" s="569">
        <v>56274</v>
      </c>
    </row>
    <row r="66" spans="1:4" ht="12.75">
      <c r="A66" s="662" t="s">
        <v>748</v>
      </c>
      <c r="B66" s="259" t="s">
        <v>87</v>
      </c>
      <c r="C66" s="569">
        <v>67929</v>
      </c>
      <c r="D66" s="569">
        <v>56274</v>
      </c>
    </row>
    <row r="67" spans="1:4" ht="12.75">
      <c r="A67" s="663" t="s">
        <v>712</v>
      </c>
      <c r="B67" s="658" t="s">
        <v>631</v>
      </c>
      <c r="C67" s="560">
        <v>8320</v>
      </c>
      <c r="D67" s="646">
        <v>8320</v>
      </c>
    </row>
    <row r="68" spans="1:4" ht="12.75">
      <c r="A68" s="163">
        <v>5200</v>
      </c>
      <c r="B68" s="559" t="s">
        <v>632</v>
      </c>
      <c r="C68" s="560">
        <v>59609</v>
      </c>
      <c r="D68" s="646">
        <v>47954</v>
      </c>
    </row>
    <row r="69" spans="1:4" ht="12.75" hidden="1">
      <c r="A69" s="163"/>
      <c r="B69" s="559"/>
      <c r="C69" s="569"/>
      <c r="D69" s="646">
        <v>0</v>
      </c>
    </row>
    <row r="70" spans="1:4" ht="12.75" hidden="1">
      <c r="A70" s="163"/>
      <c r="B70" s="661"/>
      <c r="C70" s="569"/>
      <c r="D70" s="646">
        <v>0</v>
      </c>
    </row>
    <row r="71" spans="1:4" ht="12.75" hidden="1">
      <c r="A71" s="278" t="s">
        <v>741</v>
      </c>
      <c r="B71" s="259" t="s">
        <v>164</v>
      </c>
      <c r="C71" s="569"/>
      <c r="D71" s="646">
        <v>0</v>
      </c>
    </row>
    <row r="72" spans="1:4" ht="12.75" hidden="1">
      <c r="A72" s="163" t="s">
        <v>743</v>
      </c>
      <c r="B72" s="559" t="s">
        <v>744</v>
      </c>
      <c r="C72" s="569"/>
      <c r="D72" s="646">
        <v>0</v>
      </c>
    </row>
    <row r="73" spans="1:4" ht="12.75" hidden="1">
      <c r="A73" s="163" t="s">
        <v>743</v>
      </c>
      <c r="B73" s="559" t="s">
        <v>744</v>
      </c>
      <c r="C73" s="569"/>
      <c r="D73" s="646">
        <v>0</v>
      </c>
    </row>
    <row r="74" spans="1:4" ht="12.75" hidden="1">
      <c r="A74" s="628"/>
      <c r="B74" s="589"/>
      <c r="C74" s="560"/>
      <c r="D74" s="646">
        <v>0</v>
      </c>
    </row>
    <row r="75" spans="1:4" ht="12.75">
      <c r="A75" s="277" t="s">
        <v>749</v>
      </c>
      <c r="B75" s="629" t="s">
        <v>387</v>
      </c>
      <c r="C75" s="557">
        <v>262</v>
      </c>
      <c r="D75" s="557">
        <v>151</v>
      </c>
    </row>
    <row r="76" spans="1:4" ht="25.5">
      <c r="A76" s="163">
        <v>8400</v>
      </c>
      <c r="B76" s="559" t="s">
        <v>750</v>
      </c>
      <c r="C76" s="560">
        <v>262</v>
      </c>
      <c r="D76" s="646">
        <v>151</v>
      </c>
    </row>
    <row r="77" spans="1:4" ht="12.75" hidden="1">
      <c r="A77" s="163"/>
      <c r="B77" s="559"/>
      <c r="C77" s="560"/>
      <c r="D77" s="646">
        <v>0</v>
      </c>
    </row>
    <row r="78" spans="1:4" ht="12.75" hidden="1">
      <c r="A78" s="628"/>
      <c r="B78" s="578"/>
      <c r="C78" s="560"/>
      <c r="D78" s="646">
        <v>0</v>
      </c>
    </row>
    <row r="79" spans="1:4" ht="12.75">
      <c r="A79" s="628"/>
      <c r="B79" s="589" t="s">
        <v>751</v>
      </c>
      <c r="C79" s="557">
        <v>-27799</v>
      </c>
      <c r="D79" s="557">
        <v>37275</v>
      </c>
    </row>
    <row r="80" spans="1:4" ht="12.75">
      <c r="A80" s="575"/>
      <c r="B80" s="259" t="s">
        <v>752</v>
      </c>
      <c r="C80" s="557">
        <v>27799</v>
      </c>
      <c r="D80" s="641">
        <v>-37275</v>
      </c>
    </row>
    <row r="81" spans="1:4" ht="12.75">
      <c r="A81" s="664" t="s">
        <v>45</v>
      </c>
      <c r="B81" s="559" t="s">
        <v>723</v>
      </c>
      <c r="C81" s="557">
        <v>27799</v>
      </c>
      <c r="D81" s="641">
        <v>-37275</v>
      </c>
    </row>
    <row r="82" spans="1:4" ht="12.75">
      <c r="A82" s="665" t="s">
        <v>320</v>
      </c>
      <c r="B82" s="559" t="s">
        <v>92</v>
      </c>
      <c r="C82" s="560">
        <v>6629</v>
      </c>
      <c r="D82" s="646">
        <v>-295</v>
      </c>
    </row>
    <row r="83" spans="1:4" ht="12.75" hidden="1">
      <c r="A83" s="666"/>
      <c r="B83" s="559"/>
      <c r="C83" s="560"/>
      <c r="D83" s="646">
        <v>0</v>
      </c>
    </row>
    <row r="84" spans="1:4" ht="12.75" hidden="1">
      <c r="A84" s="666"/>
      <c r="B84" s="630"/>
      <c r="C84" s="631"/>
      <c r="D84" s="646">
        <v>0</v>
      </c>
    </row>
    <row r="85" spans="1:4" ht="12.75">
      <c r="A85" s="665" t="s">
        <v>644</v>
      </c>
      <c r="B85" s="559" t="s">
        <v>645</v>
      </c>
      <c r="C85" s="560">
        <v>-174830</v>
      </c>
      <c r="D85" s="646">
        <v>-232980</v>
      </c>
    </row>
    <row r="86" spans="1:4" ht="15">
      <c r="A86" s="451"/>
      <c r="B86" s="256"/>
      <c r="C86" s="362"/>
      <c r="D86" s="667"/>
    </row>
    <row r="87" spans="1:4" ht="15">
      <c r="A87" s="364"/>
      <c r="B87" s="180"/>
      <c r="C87" s="362"/>
      <c r="D87" s="362"/>
    </row>
    <row r="88" spans="1:4" ht="15">
      <c r="A88" s="364"/>
      <c r="B88" s="180"/>
      <c r="C88" s="362"/>
      <c r="D88" s="362"/>
    </row>
    <row r="89" spans="1:4" ht="15">
      <c r="A89" s="364"/>
      <c r="B89" s="362"/>
      <c r="C89" s="362"/>
      <c r="D89" s="362"/>
    </row>
    <row r="90" spans="1:4" ht="15">
      <c r="A90" s="364" t="s">
        <v>1216</v>
      </c>
      <c r="B90" s="362"/>
      <c r="C90" s="362"/>
      <c r="D90" s="362" t="s">
        <v>296</v>
      </c>
    </row>
    <row r="91" spans="1:4" ht="15">
      <c r="A91" s="364"/>
      <c r="B91" s="362"/>
      <c r="C91" s="362"/>
      <c r="D91" s="362"/>
    </row>
    <row r="92" spans="1:4" ht="15">
      <c r="A92" s="364"/>
      <c r="B92" s="362"/>
      <c r="C92" s="362"/>
      <c r="D92" s="362"/>
    </row>
    <row r="93" spans="1:4" ht="15">
      <c r="A93" s="364"/>
      <c r="B93" s="362"/>
      <c r="C93" s="362"/>
      <c r="D93" s="362"/>
    </row>
    <row r="94" spans="1:4" ht="12.75">
      <c r="A94" s="192" t="s">
        <v>753</v>
      </c>
      <c r="B94" s="546"/>
      <c r="C94" s="546"/>
      <c r="D94" s="546"/>
    </row>
    <row r="95" spans="1:4" ht="15.75">
      <c r="A95" s="624"/>
      <c r="B95" s="251"/>
      <c r="C95" s="251"/>
      <c r="D95" s="251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118110236220472" top="0.984251968503937" bottom="0.984251968503937" header="0.7480314960629921" footer="0.7480314960629921"/>
  <pageSetup firstPageNumber="46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5"/>
  <sheetViews>
    <sheetView workbookViewId="0" topLeftCell="A1">
      <selection activeCell="I31" sqref="I31"/>
    </sheetView>
  </sheetViews>
  <sheetFormatPr defaultColWidth="9.140625" defaultRowHeight="12.75"/>
  <cols>
    <col min="1" max="1" width="33.28125" style="680" customWidth="1"/>
    <col min="2" max="2" width="14.28125" style="680" customWidth="1"/>
    <col min="3" max="3" width="14.421875" style="680" customWidth="1"/>
    <col min="4" max="4" width="13.140625" style="680" customWidth="1"/>
    <col min="5" max="5" width="32.7109375" style="680" hidden="1" customWidth="1"/>
    <col min="6" max="6" width="15.8515625" style="680" hidden="1" customWidth="1"/>
    <col min="7" max="7" width="16.28125" style="680" hidden="1" customWidth="1"/>
    <col min="8" max="8" width="13.28125" style="680" hidden="1" customWidth="1"/>
    <col min="9" max="9" width="9.140625" style="680" customWidth="1"/>
    <col min="10" max="10" width="10.00390625" style="680" customWidth="1"/>
    <col min="11" max="11" width="10.00390625" style="680" bestFit="1" customWidth="1"/>
    <col min="12" max="12" width="10.421875" style="680" customWidth="1"/>
    <col min="13" max="14" width="9.140625" style="680" customWidth="1"/>
    <col min="15" max="15" width="10.140625" style="680" customWidth="1"/>
    <col min="16" max="16" width="9.7109375" style="680" customWidth="1"/>
    <col min="17" max="17" width="10.140625" style="680" customWidth="1"/>
    <col min="18" max="16384" width="9.140625" style="680" customWidth="1"/>
  </cols>
  <sheetData>
    <row r="1" spans="1:55" s="670" customFormat="1" ht="12.75">
      <c r="A1" s="848" t="s">
        <v>895</v>
      </c>
      <c r="B1" s="848"/>
      <c r="C1" s="848"/>
      <c r="D1" s="848"/>
      <c r="E1" s="848"/>
      <c r="F1" s="84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69"/>
      <c r="AO1" s="669"/>
      <c r="AP1" s="669"/>
      <c r="AQ1" s="669"/>
      <c r="AR1" s="669"/>
      <c r="AS1" s="669"/>
      <c r="AT1" s="669"/>
      <c r="AU1" s="669"/>
      <c r="AV1" s="669"/>
      <c r="AW1" s="669"/>
      <c r="AX1" s="669"/>
      <c r="AY1" s="669"/>
      <c r="AZ1" s="669"/>
      <c r="BA1" s="669"/>
      <c r="BB1" s="669"/>
      <c r="BC1" s="669"/>
    </row>
    <row r="2" spans="1:55" s="670" customFormat="1" ht="15" customHeight="1">
      <c r="A2" s="849" t="s">
        <v>896</v>
      </c>
      <c r="B2" s="849"/>
      <c r="C2" s="849"/>
      <c r="D2" s="849"/>
      <c r="E2" s="849"/>
      <c r="F2" s="849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</row>
    <row r="3" spans="1:55" s="670" customFormat="1" ht="3.75" customHeight="1">
      <c r="A3" s="672"/>
      <c r="B3" s="7"/>
      <c r="C3" s="7"/>
      <c r="D3" s="7"/>
      <c r="E3" s="672"/>
      <c r="F3" s="672"/>
      <c r="G3" s="5"/>
      <c r="H3" s="5"/>
      <c r="I3" s="5"/>
      <c r="J3" s="5"/>
      <c r="K3" s="5"/>
      <c r="L3" s="5"/>
      <c r="M3" s="5"/>
      <c r="N3" s="5"/>
      <c r="O3" s="5"/>
      <c r="P3" s="5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  <c r="AN3" s="669"/>
      <c r="AO3" s="669"/>
      <c r="AP3" s="669"/>
      <c r="AQ3" s="669"/>
      <c r="AR3" s="669"/>
      <c r="AS3" s="669"/>
      <c r="AT3" s="669"/>
      <c r="AU3" s="669"/>
      <c r="AV3" s="669"/>
      <c r="AW3" s="669"/>
      <c r="AX3" s="669"/>
      <c r="AY3" s="669"/>
      <c r="AZ3" s="669"/>
      <c r="BA3" s="669"/>
      <c r="BB3" s="669"/>
      <c r="BC3" s="669"/>
    </row>
    <row r="4" spans="1:17" s="669" customFormat="1" ht="12.75">
      <c r="A4" s="850" t="s">
        <v>928</v>
      </c>
      <c r="B4" s="850"/>
      <c r="C4" s="850"/>
      <c r="D4" s="850"/>
      <c r="E4" s="850"/>
      <c r="F4" s="850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</row>
    <row r="5" spans="1:16" s="669" customFormat="1" ht="12.75">
      <c r="A5" s="674"/>
      <c r="B5" s="675"/>
      <c r="C5" s="675"/>
      <c r="D5" s="675"/>
      <c r="E5" s="675"/>
      <c r="G5" s="675"/>
      <c r="H5" s="675"/>
      <c r="I5" s="675"/>
      <c r="J5" s="675"/>
      <c r="K5" s="675"/>
      <c r="L5" s="675"/>
      <c r="M5" s="675"/>
      <c r="N5" s="675"/>
      <c r="O5" s="675"/>
      <c r="P5" s="675"/>
    </row>
    <row r="6" spans="1:17" s="677" customFormat="1" ht="17.25" customHeight="1">
      <c r="A6" s="851" t="s">
        <v>898</v>
      </c>
      <c r="B6" s="851"/>
      <c r="C6" s="851"/>
      <c r="D6" s="851"/>
      <c r="E6" s="851"/>
      <c r="F6" s="851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</row>
    <row r="7" spans="1:17" s="677" customFormat="1" ht="17.25" customHeight="1">
      <c r="A7" s="727" t="s">
        <v>754</v>
      </c>
      <c r="B7" s="727"/>
      <c r="C7" s="727"/>
      <c r="D7" s="727"/>
      <c r="E7" s="727"/>
      <c r="F7" s="727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</row>
    <row r="8" spans="1:17" s="677" customFormat="1" ht="15" customHeight="1">
      <c r="A8" s="847" t="s">
        <v>181</v>
      </c>
      <c r="B8" s="847"/>
      <c r="C8" s="847"/>
      <c r="D8" s="847"/>
      <c r="E8" s="847"/>
      <c r="F8" s="847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</row>
    <row r="9" spans="1:15" s="544" customFormat="1" ht="12.75">
      <c r="A9" s="839" t="s">
        <v>901</v>
      </c>
      <c r="B9" s="839"/>
      <c r="C9" s="839"/>
      <c r="D9" s="839"/>
      <c r="E9" s="839"/>
      <c r="F9" s="839"/>
      <c r="G9" s="193"/>
      <c r="H9" s="193"/>
      <c r="I9" s="193"/>
      <c r="J9" s="193"/>
      <c r="K9" s="193"/>
      <c r="L9" s="193"/>
      <c r="M9" s="193"/>
      <c r="N9" s="5"/>
      <c r="O9" s="678"/>
    </row>
    <row r="10" spans="1:15" s="544" customFormat="1" ht="12.75">
      <c r="A10" s="679" t="s">
        <v>902</v>
      </c>
      <c r="B10" s="192"/>
      <c r="C10" s="191"/>
      <c r="D10" s="255" t="s">
        <v>182</v>
      </c>
      <c r="F10" s="192"/>
      <c r="G10" s="191"/>
      <c r="H10" s="255"/>
      <c r="I10" s="255"/>
      <c r="J10" s="254"/>
      <c r="K10" s="191"/>
      <c r="N10" s="5"/>
      <c r="O10" s="678"/>
    </row>
    <row r="11" spans="2:4" ht="12.75">
      <c r="B11" s="681"/>
      <c r="D11" s="682" t="s">
        <v>755</v>
      </c>
    </row>
    <row r="12" spans="4:8" ht="12.75">
      <c r="D12" s="682" t="s">
        <v>931</v>
      </c>
      <c r="H12" s="683" t="s">
        <v>756</v>
      </c>
    </row>
    <row r="13" spans="1:8" s="686" customFormat="1" ht="57" customHeight="1">
      <c r="A13" s="684" t="s">
        <v>905</v>
      </c>
      <c r="B13" s="685" t="s">
        <v>757</v>
      </c>
      <c r="C13" s="685" t="s">
        <v>758</v>
      </c>
      <c r="D13" s="685" t="s">
        <v>759</v>
      </c>
      <c r="E13" s="684" t="s">
        <v>905</v>
      </c>
      <c r="F13" s="685" t="s">
        <v>760</v>
      </c>
      <c r="G13" s="685" t="s">
        <v>758</v>
      </c>
      <c r="H13" s="685" t="s">
        <v>759</v>
      </c>
    </row>
    <row r="14" spans="1:8" s="689" customFormat="1" ht="11.25" customHeight="1">
      <c r="A14" s="687">
        <v>1</v>
      </c>
      <c r="B14" s="687">
        <v>2</v>
      </c>
      <c r="C14" s="688">
        <v>3</v>
      </c>
      <c r="D14" s="688">
        <v>4</v>
      </c>
      <c r="E14" s="687">
        <v>1</v>
      </c>
      <c r="F14" s="687">
        <v>2</v>
      </c>
      <c r="G14" s="688">
        <v>3</v>
      </c>
      <c r="H14" s="688">
        <v>4</v>
      </c>
    </row>
    <row r="15" spans="1:11" s="692" customFormat="1" ht="12.75" customHeight="1">
      <c r="A15" s="690" t="s">
        <v>761</v>
      </c>
      <c r="B15" s="691">
        <v>211386681</v>
      </c>
      <c r="C15" s="691">
        <v>264799513</v>
      </c>
      <c r="D15" s="691">
        <v>53412832</v>
      </c>
      <c r="E15" s="690" t="s">
        <v>761</v>
      </c>
      <c r="F15" s="691" t="e">
        <f>F16+F25</f>
        <v>#REF!</v>
      </c>
      <c r="G15" s="691" t="e">
        <f>G16+G25</f>
        <v>#REF!</v>
      </c>
      <c r="H15" s="691" t="e">
        <f>G15-F15</f>
        <v>#REF!</v>
      </c>
      <c r="K15" s="693"/>
    </row>
    <row r="16" spans="1:8" s="692" customFormat="1" ht="12.75" customHeight="1">
      <c r="A16" s="694" t="s">
        <v>762</v>
      </c>
      <c r="B16" s="695">
        <v>194668601</v>
      </c>
      <c r="C16" s="695">
        <v>263597188</v>
      </c>
      <c r="D16" s="695">
        <v>68928587</v>
      </c>
      <c r="E16" s="694" t="s">
        <v>762</v>
      </c>
      <c r="F16" s="695">
        <f>F17+F21</f>
        <v>171062</v>
      </c>
      <c r="G16" s="695">
        <f>G17+G21</f>
        <v>188014</v>
      </c>
      <c r="H16" s="695">
        <f>G16-F16</f>
        <v>16952</v>
      </c>
    </row>
    <row r="17" spans="1:8" s="692" customFormat="1" ht="12.75" customHeight="1">
      <c r="A17" s="696" t="s">
        <v>763</v>
      </c>
      <c r="B17" s="695">
        <v>46843246</v>
      </c>
      <c r="C17" s="695">
        <v>30213046</v>
      </c>
      <c r="D17" s="695">
        <v>-16630200</v>
      </c>
      <c r="E17" s="696" t="s">
        <v>763</v>
      </c>
      <c r="F17" s="695">
        <f>SUM(F18:F19)</f>
        <v>43565</v>
      </c>
      <c r="G17" s="695">
        <f>SUM(G18:G19)</f>
        <v>28220</v>
      </c>
      <c r="H17" s="695">
        <f>G17-F17</f>
        <v>-15345</v>
      </c>
    </row>
    <row r="18" spans="1:14" ht="12.75" customHeight="1">
      <c r="A18" s="697" t="s">
        <v>764</v>
      </c>
      <c r="B18" s="698">
        <v>43565125</v>
      </c>
      <c r="C18" s="698">
        <v>28219837</v>
      </c>
      <c r="D18" s="698">
        <v>-15345288</v>
      </c>
      <c r="E18" s="697" t="s">
        <v>765</v>
      </c>
      <c r="F18" s="698">
        <f>ROUND(B18/1000,0)</f>
        <v>43565</v>
      </c>
      <c r="G18" s="698">
        <f>ROUND(C18/1000,0)</f>
        <v>28220</v>
      </c>
      <c r="H18" s="698">
        <f>G18-F18</f>
        <v>-15345</v>
      </c>
      <c r="J18" s="692"/>
      <c r="K18" s="692"/>
      <c r="L18" s="692"/>
      <c r="M18" s="692"/>
      <c r="N18" s="692"/>
    </row>
    <row r="19" spans="1:14" ht="12.75" customHeight="1">
      <c r="A19" s="697" t="s">
        <v>766</v>
      </c>
      <c r="B19" s="698">
        <v>3278121</v>
      </c>
      <c r="C19" s="698">
        <v>1993209</v>
      </c>
      <c r="D19" s="698">
        <v>-1284912</v>
      </c>
      <c r="E19" s="697"/>
      <c r="F19" s="698"/>
      <c r="G19" s="698"/>
      <c r="H19" s="698"/>
      <c r="J19" s="692"/>
      <c r="K19" s="692"/>
      <c r="L19" s="692"/>
      <c r="M19" s="692"/>
      <c r="N19" s="692"/>
    </row>
    <row r="20" spans="1:14" ht="12.75" customHeight="1">
      <c r="A20" s="697"/>
      <c r="B20" s="698"/>
      <c r="C20" s="698"/>
      <c r="D20" s="698"/>
      <c r="E20" s="697"/>
      <c r="F20" s="698"/>
      <c r="G20" s="698"/>
      <c r="H20" s="698"/>
      <c r="K20" s="692"/>
      <c r="L20" s="692"/>
      <c r="M20" s="692"/>
      <c r="N20" s="692"/>
    </row>
    <row r="21" spans="1:8" s="692" customFormat="1" ht="12.75" customHeight="1">
      <c r="A21" s="696" t="s">
        <v>767</v>
      </c>
      <c r="B21" s="695">
        <v>147825355</v>
      </c>
      <c r="C21" s="695">
        <v>233384142</v>
      </c>
      <c r="D21" s="695">
        <v>85558787</v>
      </c>
      <c r="E21" s="696" t="s">
        <v>767</v>
      </c>
      <c r="F21" s="695">
        <f>SUM(F22:F23)</f>
        <v>127497</v>
      </c>
      <c r="G21" s="695">
        <f>SUM(G22:G23)</f>
        <v>159794</v>
      </c>
      <c r="H21" s="695">
        <f>G21-F21</f>
        <v>32297</v>
      </c>
    </row>
    <row r="22" spans="1:14" ht="12.75" customHeight="1">
      <c r="A22" s="697" t="s">
        <v>764</v>
      </c>
      <c r="B22" s="698">
        <v>127497315</v>
      </c>
      <c r="C22" s="698">
        <v>159793806</v>
      </c>
      <c r="D22" s="698">
        <v>32296491</v>
      </c>
      <c r="E22" s="697" t="s">
        <v>765</v>
      </c>
      <c r="F22" s="698">
        <f>ROUND(B22/1000,0)</f>
        <v>127497</v>
      </c>
      <c r="G22" s="698">
        <f>ROUND(C22/1000,0)</f>
        <v>159794</v>
      </c>
      <c r="H22" s="698">
        <f>G22-F22</f>
        <v>32297</v>
      </c>
      <c r="K22" s="692"/>
      <c r="L22" s="692"/>
      <c r="M22" s="692"/>
      <c r="N22" s="692"/>
    </row>
    <row r="23" spans="1:14" ht="12.75">
      <c r="A23" s="697" t="s">
        <v>766</v>
      </c>
      <c r="B23" s="698">
        <v>20328040</v>
      </c>
      <c r="C23" s="698">
        <v>73590336</v>
      </c>
      <c r="D23" s="698">
        <v>53262296</v>
      </c>
      <c r="E23" s="697"/>
      <c r="F23" s="698"/>
      <c r="G23" s="698"/>
      <c r="H23" s="698"/>
      <c r="K23" s="692"/>
      <c r="L23" s="692"/>
      <c r="M23" s="692"/>
      <c r="N23" s="692"/>
    </row>
    <row r="24" spans="1:14" ht="12.75" customHeight="1">
      <c r="A24" s="697"/>
      <c r="B24" s="698"/>
      <c r="C24" s="698"/>
      <c r="D24" s="698"/>
      <c r="E24" s="697"/>
      <c r="F24" s="698"/>
      <c r="G24" s="698"/>
      <c r="H24" s="698"/>
      <c r="K24" s="692"/>
      <c r="L24" s="692"/>
      <c r="M24" s="692"/>
      <c r="N24" s="692"/>
    </row>
    <row r="25" spans="1:8" s="692" customFormat="1" ht="12.75" customHeight="1">
      <c r="A25" s="694" t="s">
        <v>768</v>
      </c>
      <c r="B25" s="695">
        <v>16718080</v>
      </c>
      <c r="C25" s="695">
        <v>1202325</v>
      </c>
      <c r="D25" s="695">
        <v>-15515755</v>
      </c>
      <c r="E25" s="694" t="s">
        <v>769</v>
      </c>
      <c r="F25" s="695" t="e">
        <f>F26</f>
        <v>#REF!</v>
      </c>
      <c r="G25" s="695" t="e">
        <f>G26</f>
        <v>#REF!</v>
      </c>
      <c r="H25" s="695" t="e">
        <f>G25-F25</f>
        <v>#REF!</v>
      </c>
    </row>
    <row r="26" spans="1:8" s="692" customFormat="1" ht="12.75" customHeight="1">
      <c r="A26" s="696" t="s">
        <v>770</v>
      </c>
      <c r="B26" s="695">
        <v>0</v>
      </c>
      <c r="C26" s="695">
        <v>39825</v>
      </c>
      <c r="D26" s="695">
        <v>39825</v>
      </c>
      <c r="E26" s="696" t="s">
        <v>770</v>
      </c>
      <c r="F26" s="695" t="e">
        <f>SUM(#REF!)</f>
        <v>#REF!</v>
      </c>
      <c r="G26" s="695" t="e">
        <f>SUM(#REF!)</f>
        <v>#REF!</v>
      </c>
      <c r="H26" s="695" t="e">
        <f>G26-F26</f>
        <v>#REF!</v>
      </c>
    </row>
    <row r="27" spans="1:8" s="692" customFormat="1" ht="12.75" customHeight="1">
      <c r="A27" s="696" t="s">
        <v>771</v>
      </c>
      <c r="B27" s="695">
        <v>16718080</v>
      </c>
      <c r="C27" s="695">
        <v>1162500</v>
      </c>
      <c r="D27" s="695">
        <v>-15555580</v>
      </c>
      <c r="E27" s="696" t="s">
        <v>767</v>
      </c>
      <c r="F27" s="695" t="e">
        <f>SUM(#REF!)</f>
        <v>#REF!</v>
      </c>
      <c r="G27" s="695" t="e">
        <f>SUM(#REF!)</f>
        <v>#REF!</v>
      </c>
      <c r="H27" s="695" t="e">
        <f>G27-F27</f>
        <v>#REF!</v>
      </c>
    </row>
    <row r="28" spans="1:8" ht="12.75">
      <c r="A28" s="674"/>
      <c r="B28" s="699"/>
      <c r="C28" s="699"/>
      <c r="D28" s="699"/>
      <c r="E28" s="674"/>
      <c r="F28" s="699"/>
      <c r="G28" s="699"/>
      <c r="H28" s="699"/>
    </row>
    <row r="29" spans="1:8" ht="12.75">
      <c r="A29" s="674"/>
      <c r="B29" s="699"/>
      <c r="C29" s="699"/>
      <c r="D29" s="699"/>
      <c r="E29" s="674"/>
      <c r="F29" s="699"/>
      <c r="G29" s="699"/>
      <c r="H29" s="699"/>
    </row>
    <row r="31" spans="1:56" s="703" customFormat="1" ht="12.75" customHeight="1">
      <c r="A31" s="700" t="s">
        <v>1216</v>
      </c>
      <c r="B31" s="701"/>
      <c r="C31" s="699"/>
      <c r="D31" s="702" t="s">
        <v>296</v>
      </c>
      <c r="K31" s="689"/>
      <c r="L31" s="689"/>
      <c r="M31" s="689"/>
      <c r="N31" s="689"/>
      <c r="O31" s="689"/>
      <c r="P31" s="689"/>
      <c r="Q31" s="689"/>
      <c r="R31" s="689"/>
      <c r="S31" s="689"/>
      <c r="T31" s="689"/>
      <c r="U31" s="689"/>
      <c r="V31" s="689"/>
      <c r="W31" s="689"/>
      <c r="X31" s="689"/>
      <c r="Y31" s="689"/>
      <c r="Z31" s="689"/>
      <c r="AA31" s="689"/>
      <c r="AB31" s="689"/>
      <c r="AC31" s="689"/>
      <c r="AD31" s="689"/>
      <c r="AE31" s="689"/>
      <c r="AF31" s="689"/>
      <c r="AG31" s="689"/>
      <c r="AH31" s="689"/>
      <c r="AI31" s="689"/>
      <c r="AJ31" s="689"/>
      <c r="AK31" s="689"/>
      <c r="AL31" s="689"/>
      <c r="AM31" s="689"/>
      <c r="AN31" s="689"/>
      <c r="AO31" s="689"/>
      <c r="AP31" s="689"/>
      <c r="AQ31" s="689"/>
      <c r="AR31" s="689"/>
      <c r="AS31" s="689"/>
      <c r="AT31" s="689"/>
      <c r="AU31" s="689"/>
      <c r="AV31" s="689"/>
      <c r="AW31" s="689"/>
      <c r="AX31" s="689"/>
      <c r="AY31" s="689"/>
      <c r="AZ31" s="689"/>
      <c r="BA31" s="689"/>
      <c r="BB31" s="689"/>
      <c r="BC31" s="689"/>
      <c r="BD31" s="689"/>
    </row>
    <row r="35" ht="12.75">
      <c r="A35" s="704" t="s">
        <v>1091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984251968503937" right="0.7480314960629921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J26" sqref="J26"/>
    </sheetView>
  </sheetViews>
  <sheetFormatPr defaultColWidth="9.140625" defaultRowHeight="12.75"/>
  <cols>
    <col min="1" max="1" width="30.57421875" style="247" customWidth="1"/>
    <col min="2" max="2" width="13.28125" style="247" customWidth="1"/>
    <col min="3" max="3" width="10.8515625" style="247" bestFit="1" customWidth="1"/>
    <col min="4" max="4" width="9.140625" style="247" customWidth="1"/>
    <col min="5" max="5" width="11.28125" style="247" customWidth="1"/>
    <col min="6" max="16384" width="9.140625" style="183" customWidth="1"/>
  </cols>
  <sheetData>
    <row r="1" spans="1:55" ht="12.75">
      <c r="A1" s="840" t="s">
        <v>895</v>
      </c>
      <c r="B1" s="840"/>
      <c r="C1" s="840"/>
      <c r="D1" s="840"/>
      <c r="E1" s="840"/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15" customHeight="1">
      <c r="A2" s="844" t="s">
        <v>896</v>
      </c>
      <c r="B2" s="844"/>
      <c r="C2" s="844"/>
      <c r="D2" s="844"/>
      <c r="E2" s="844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</row>
    <row r="3" spans="1:55" ht="3.75" customHeight="1">
      <c r="A3" s="249"/>
      <c r="B3" s="7"/>
      <c r="C3" s="7"/>
      <c r="D3" s="7"/>
      <c r="E3" s="249"/>
      <c r="F3" s="106"/>
      <c r="G3" s="5"/>
      <c r="H3" s="5"/>
      <c r="I3" s="5"/>
      <c r="J3" s="5"/>
      <c r="K3" s="5"/>
      <c r="L3" s="5"/>
      <c r="M3" s="5"/>
      <c r="N3" s="5"/>
      <c r="O3" s="5"/>
      <c r="P3" s="5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</row>
    <row r="4" spans="1:17" s="178" customFormat="1" ht="12.75">
      <c r="A4" s="841" t="s">
        <v>928</v>
      </c>
      <c r="B4" s="841"/>
      <c r="C4" s="841"/>
      <c r="D4" s="841"/>
      <c r="E4" s="841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6" s="178" customFormat="1" ht="12.75">
      <c r="A5" s="106"/>
      <c r="B5" s="113"/>
      <c r="C5" s="113"/>
      <c r="D5" s="113"/>
      <c r="E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7" s="251" customFormat="1" ht="17.25" customHeight="1">
      <c r="A6" s="800" t="s">
        <v>898</v>
      </c>
      <c r="B6" s="800"/>
      <c r="C6" s="800"/>
      <c r="D6" s="800"/>
      <c r="E6" s="800"/>
      <c r="F6" s="105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</row>
    <row r="7" spans="1:17" s="251" customFormat="1" ht="17.25" customHeight="1">
      <c r="A7" s="842" t="s">
        <v>772</v>
      </c>
      <c r="B7" s="842"/>
      <c r="C7" s="842"/>
      <c r="D7" s="842"/>
      <c r="E7" s="842"/>
      <c r="F7" s="252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</row>
    <row r="8" spans="1:17" s="251" customFormat="1" ht="17.25" customHeight="1">
      <c r="A8" s="852" t="s">
        <v>900</v>
      </c>
      <c r="B8" s="852"/>
      <c r="C8" s="852"/>
      <c r="D8" s="852"/>
      <c r="E8" s="852"/>
      <c r="F8" s="253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</row>
    <row r="9" spans="1:15" s="544" customFormat="1" ht="12.75">
      <c r="A9" s="839" t="s">
        <v>901</v>
      </c>
      <c r="B9" s="839"/>
      <c r="C9" s="839"/>
      <c r="D9" s="839"/>
      <c r="E9" s="839"/>
      <c r="F9" s="193"/>
      <c r="G9" s="193"/>
      <c r="H9" s="193"/>
      <c r="I9" s="193"/>
      <c r="J9" s="193"/>
      <c r="K9" s="193"/>
      <c r="L9" s="193"/>
      <c r="M9" s="193"/>
      <c r="N9" s="5"/>
      <c r="O9" s="678"/>
    </row>
    <row r="10" spans="1:8" s="99" customFormat="1" ht="12.75">
      <c r="A10" s="451" t="s">
        <v>902</v>
      </c>
      <c r="B10" s="191"/>
      <c r="C10" s="191"/>
      <c r="D10" s="192"/>
      <c r="E10" s="255" t="s">
        <v>903</v>
      </c>
      <c r="F10" s="193"/>
      <c r="G10" s="544"/>
      <c r="H10" s="361"/>
    </row>
    <row r="11" ht="12.75">
      <c r="E11" s="705" t="s">
        <v>773</v>
      </c>
    </row>
    <row r="12" spans="1:5" ht="10.5" customHeight="1">
      <c r="A12" s="441"/>
      <c r="B12" s="441"/>
      <c r="C12" s="441"/>
      <c r="D12" s="441"/>
      <c r="E12" s="368" t="s">
        <v>931</v>
      </c>
    </row>
    <row r="13" spans="1:5" s="99" customFormat="1" ht="51">
      <c r="A13" s="258" t="s">
        <v>905</v>
      </c>
      <c r="B13" s="258" t="s">
        <v>933</v>
      </c>
      <c r="C13" s="258" t="s">
        <v>934</v>
      </c>
      <c r="D13" s="258" t="s">
        <v>774</v>
      </c>
      <c r="E13" s="258" t="s">
        <v>936</v>
      </c>
    </row>
    <row r="14" spans="1:5" s="99" customFormat="1" ht="12.75">
      <c r="A14" s="706">
        <v>1</v>
      </c>
      <c r="B14" s="258">
        <v>2</v>
      </c>
      <c r="C14" s="258">
        <v>3</v>
      </c>
      <c r="D14" s="258">
        <v>4</v>
      </c>
      <c r="E14" s="163">
        <v>5</v>
      </c>
    </row>
    <row r="15" spans="1:5" s="99" customFormat="1" ht="17.25" customHeight="1">
      <c r="A15" s="166" t="s">
        <v>775</v>
      </c>
      <c r="B15" s="145">
        <v>277331959</v>
      </c>
      <c r="C15" s="132">
        <v>25887634</v>
      </c>
      <c r="D15" s="394">
        <v>9.33452967099259</v>
      </c>
      <c r="E15" s="145">
        <v>15908945</v>
      </c>
    </row>
    <row r="16" spans="1:5" s="99" customFormat="1" ht="17.25" customHeight="1">
      <c r="A16" s="166" t="s">
        <v>776</v>
      </c>
      <c r="B16" s="145">
        <v>601399</v>
      </c>
      <c r="C16" s="145">
        <v>79189</v>
      </c>
      <c r="D16" s="394">
        <v>13.16746452854095</v>
      </c>
      <c r="E16" s="145">
        <v>38448</v>
      </c>
    </row>
    <row r="17" spans="1:5" s="99" customFormat="1" ht="17.25" customHeight="1">
      <c r="A17" s="166" t="s">
        <v>777</v>
      </c>
      <c r="B17" s="145">
        <v>19504467</v>
      </c>
      <c r="C17" s="145">
        <v>3188342</v>
      </c>
      <c r="D17" s="394">
        <v>16.34672713691689</v>
      </c>
      <c r="E17" s="145">
        <v>1602715</v>
      </c>
    </row>
    <row r="18" spans="1:5" s="99" customFormat="1" ht="17.25" customHeight="1">
      <c r="A18" s="284" t="s">
        <v>778</v>
      </c>
      <c r="B18" s="154">
        <v>19504467</v>
      </c>
      <c r="C18" s="137">
        <v>3188342</v>
      </c>
      <c r="D18" s="398">
        <v>16.34672713691689</v>
      </c>
      <c r="E18" s="285">
        <v>1602715</v>
      </c>
    </row>
    <row r="19" spans="1:5" s="99" customFormat="1" ht="17.25" customHeight="1">
      <c r="A19" s="166" t="s">
        <v>779</v>
      </c>
      <c r="B19" s="303">
        <v>3000000</v>
      </c>
      <c r="C19" s="132">
        <v>629114</v>
      </c>
      <c r="D19" s="707">
        <v>20.970466666666667</v>
      </c>
      <c r="E19" s="145">
        <v>304921</v>
      </c>
    </row>
    <row r="20" spans="1:5" s="99" customFormat="1" ht="17.25" customHeight="1">
      <c r="A20" s="284" t="s">
        <v>780</v>
      </c>
      <c r="B20" s="304">
        <v>3000000</v>
      </c>
      <c r="C20" s="137">
        <v>629114</v>
      </c>
      <c r="D20" s="707">
        <v>20.970466666666667</v>
      </c>
      <c r="E20" s="285">
        <v>304921</v>
      </c>
    </row>
    <row r="21" spans="1:5" s="99" customFormat="1" ht="17.25" customHeight="1">
      <c r="A21" s="166" t="s">
        <v>781</v>
      </c>
      <c r="B21" s="303">
        <v>4313798</v>
      </c>
      <c r="C21" s="132">
        <v>689898</v>
      </c>
      <c r="D21" s="707">
        <v>15.992821175214972</v>
      </c>
      <c r="E21" s="145">
        <v>275777</v>
      </c>
    </row>
    <row r="22" spans="1:5" s="99" customFormat="1" ht="17.25" customHeight="1">
      <c r="A22" s="166" t="s">
        <v>782</v>
      </c>
      <c r="B22" s="145">
        <v>304751623</v>
      </c>
      <c r="C22" s="145">
        <v>30474177</v>
      </c>
      <c r="D22" s="394">
        <v>9.999676687529897</v>
      </c>
      <c r="E22" s="145">
        <v>18130806</v>
      </c>
    </row>
    <row r="23" spans="1:5" s="99" customFormat="1" ht="12" customHeight="1">
      <c r="A23" s="708"/>
      <c r="B23" s="458"/>
      <c r="C23" s="106"/>
      <c r="D23" s="106"/>
      <c r="E23" s="106"/>
    </row>
    <row r="24" spans="1:5" s="99" customFormat="1" ht="12" customHeight="1">
      <c r="A24" s="708"/>
      <c r="B24" s="458"/>
      <c r="C24" s="106"/>
      <c r="D24" s="106"/>
      <c r="E24" s="106"/>
    </row>
    <row r="25" spans="1:5" s="99" customFormat="1" ht="12" customHeight="1">
      <c r="A25" s="708"/>
      <c r="B25" s="458"/>
      <c r="C25" s="106"/>
      <c r="D25" s="106"/>
      <c r="E25" s="106"/>
    </row>
    <row r="26" spans="1:5" s="99" customFormat="1" ht="12" customHeight="1">
      <c r="A26" s="104" t="s">
        <v>783</v>
      </c>
      <c r="B26" s="458"/>
      <c r="C26" s="106"/>
      <c r="D26" s="106"/>
      <c r="E26" s="705" t="s">
        <v>926</v>
      </c>
    </row>
    <row r="27" spans="1:9" s="99" customFormat="1" ht="12" customHeight="1">
      <c r="A27" s="104"/>
      <c r="B27" s="247"/>
      <c r="C27" s="361"/>
      <c r="E27" s="257"/>
      <c r="F27" s="361"/>
      <c r="G27" s="361"/>
      <c r="I27" s="369"/>
    </row>
    <row r="28" spans="1:8" s="99" customFormat="1" ht="12.75">
      <c r="A28" s="104"/>
      <c r="B28" s="245"/>
      <c r="C28" s="361"/>
      <c r="E28" s="257"/>
      <c r="F28" s="361"/>
      <c r="G28" s="361"/>
      <c r="H28" s="257"/>
    </row>
    <row r="29" s="247" customFormat="1" ht="12.75">
      <c r="A29" s="360" t="s">
        <v>1091</v>
      </c>
    </row>
    <row r="30" spans="1:5" s="99" customFormat="1" ht="12.75">
      <c r="A30" s="247"/>
      <c r="B30" s="247"/>
      <c r="C30" s="247"/>
      <c r="D30" s="247"/>
      <c r="E30" s="247"/>
    </row>
    <row r="31" spans="1:5" s="99" customFormat="1" ht="12.75">
      <c r="A31" s="247"/>
      <c r="B31" s="247"/>
      <c r="C31" s="247"/>
      <c r="D31" s="247"/>
      <c r="E31" s="247"/>
    </row>
    <row r="32" spans="1:5" s="99" customFormat="1" ht="12.75">
      <c r="A32" s="247"/>
      <c r="B32" s="247"/>
      <c r="C32" s="247"/>
      <c r="D32" s="247"/>
      <c r="E32" s="247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84251968503937" right="0.7480314960629921" top="0.7874015748031497" bottom="0.7874015748031497" header="0.5118110236220472" footer="0.5118110236220472"/>
  <pageSetup firstPageNumber="49" useFirstPageNumber="1" horizontalDpi="300" verticalDpi="300" orientation="portrait" paperSize="9" r:id="rId1"/>
  <headerFooter alignWithMargins="0">
    <oddFooter>&amp;L
&amp;C&amp;8&amp;P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1111157"/>
  <dimension ref="A1:W2091"/>
  <sheetViews>
    <sheetView zoomScaleSheetLayoutView="100" workbookViewId="0" topLeftCell="A1">
      <selection activeCell="A7" sqref="A7:F7"/>
    </sheetView>
  </sheetViews>
  <sheetFormatPr defaultColWidth="9.140625" defaultRowHeight="17.25" customHeight="1"/>
  <cols>
    <col min="1" max="1" width="49.57421875" style="540" customWidth="1"/>
    <col min="2" max="2" width="10.8515625" style="546" customWidth="1"/>
    <col min="3" max="4" width="11.28125" style="546" customWidth="1"/>
    <col min="5" max="5" width="7.7109375" style="547" customWidth="1"/>
    <col min="6" max="6" width="11.421875" style="546" customWidth="1"/>
    <col min="7" max="13" width="11.421875" style="771" customWidth="1"/>
    <col min="14" max="16384" width="11.421875" style="540" customWidth="1"/>
  </cols>
  <sheetData>
    <row r="1" spans="1:6" ht="12.75">
      <c r="A1" s="840" t="s">
        <v>895</v>
      </c>
      <c r="B1" s="840"/>
      <c r="C1" s="840"/>
      <c r="D1" s="840"/>
      <c r="E1" s="840"/>
      <c r="F1" s="840"/>
    </row>
    <row r="2" spans="1:6" ht="12.75" customHeight="1">
      <c r="A2" s="844" t="s">
        <v>896</v>
      </c>
      <c r="B2" s="844"/>
      <c r="C2" s="844"/>
      <c r="D2" s="844"/>
      <c r="E2" s="844"/>
      <c r="F2" s="844"/>
    </row>
    <row r="3" spans="1:6" ht="4.5" customHeight="1">
      <c r="A3" s="249"/>
      <c r="B3" s="7"/>
      <c r="C3" s="7"/>
      <c r="D3" s="7"/>
      <c r="E3" s="249"/>
      <c r="F3" s="249"/>
    </row>
    <row r="4" spans="1:6" ht="17.25" customHeight="1">
      <c r="A4" s="841" t="s">
        <v>897</v>
      </c>
      <c r="B4" s="841"/>
      <c r="C4" s="841"/>
      <c r="D4" s="841"/>
      <c r="E4" s="841"/>
      <c r="F4" s="841"/>
    </row>
    <row r="5" spans="1:6" ht="12.75">
      <c r="A5" s="106"/>
      <c r="B5" s="113"/>
      <c r="C5" s="113"/>
      <c r="D5" s="113"/>
      <c r="E5" s="113"/>
      <c r="F5" s="113"/>
    </row>
    <row r="6" spans="1:6" ht="17.25" customHeight="1">
      <c r="A6" s="800" t="s">
        <v>898</v>
      </c>
      <c r="B6" s="800"/>
      <c r="C6" s="800"/>
      <c r="D6" s="800"/>
      <c r="E6" s="800"/>
      <c r="F6" s="800"/>
    </row>
    <row r="7" spans="1:6" ht="39.75" customHeight="1">
      <c r="A7" s="854" t="s">
        <v>784</v>
      </c>
      <c r="B7" s="854"/>
      <c r="C7" s="854"/>
      <c r="D7" s="854"/>
      <c r="E7" s="854"/>
      <c r="F7" s="854"/>
    </row>
    <row r="8" spans="1:6" ht="17.25" customHeight="1">
      <c r="A8" s="838" t="s">
        <v>900</v>
      </c>
      <c r="B8" s="838"/>
      <c r="C8" s="838"/>
      <c r="D8" s="838"/>
      <c r="E8" s="838"/>
      <c r="F8" s="838"/>
    </row>
    <row r="9" spans="1:6" ht="12.75">
      <c r="A9" s="839" t="s">
        <v>901</v>
      </c>
      <c r="B9" s="839"/>
      <c r="C9" s="839"/>
      <c r="D9" s="839"/>
      <c r="E9" s="839"/>
      <c r="F9" s="839"/>
    </row>
    <row r="10" spans="1:6" ht="17.25" customHeight="1">
      <c r="A10" s="451" t="s">
        <v>902</v>
      </c>
      <c r="B10" s="192"/>
      <c r="C10" s="192"/>
      <c r="D10" s="192"/>
      <c r="E10" s="544"/>
      <c r="F10" s="255" t="s">
        <v>182</v>
      </c>
    </row>
    <row r="11" spans="2:6" ht="12.75">
      <c r="B11" s="545"/>
      <c r="C11" s="545"/>
      <c r="D11" s="545"/>
      <c r="F11" s="548" t="s">
        <v>785</v>
      </c>
    </row>
    <row r="12" spans="1:6" ht="12.75" customHeight="1">
      <c r="A12" s="709"/>
      <c r="B12" s="710"/>
      <c r="C12" s="710"/>
      <c r="D12" s="710"/>
      <c r="E12" s="711"/>
      <c r="F12" s="712" t="s">
        <v>931</v>
      </c>
    </row>
    <row r="13" spans="1:6" ht="64.5" customHeight="1">
      <c r="A13" s="258" t="s">
        <v>905</v>
      </c>
      <c r="B13" s="260" t="s">
        <v>933</v>
      </c>
      <c r="C13" s="260" t="s">
        <v>1222</v>
      </c>
      <c r="D13" s="260" t="s">
        <v>934</v>
      </c>
      <c r="E13" s="713" t="s">
        <v>786</v>
      </c>
      <c r="F13" s="260" t="s">
        <v>936</v>
      </c>
    </row>
    <row r="14" spans="1:6" s="247" customFormat="1" ht="12.75">
      <c r="A14" s="714">
        <v>1</v>
      </c>
      <c r="B14" s="715">
        <v>2</v>
      </c>
      <c r="C14" s="715">
        <v>3</v>
      </c>
      <c r="D14" s="715">
        <v>4</v>
      </c>
      <c r="E14" s="715">
        <v>5</v>
      </c>
      <c r="F14" s="390">
        <v>6</v>
      </c>
    </row>
    <row r="15" spans="1:6" s="247" customFormat="1" ht="14.25">
      <c r="A15" s="716" t="s">
        <v>787</v>
      </c>
      <c r="B15" s="390"/>
      <c r="C15" s="390"/>
      <c r="D15" s="390"/>
      <c r="E15" s="717"/>
      <c r="F15" s="390"/>
    </row>
    <row r="16" spans="1:6" s="247" customFormat="1" ht="12.75">
      <c r="A16" s="456" t="s">
        <v>788</v>
      </c>
      <c r="B16" s="718">
        <v>901311107</v>
      </c>
      <c r="C16" s="718">
        <v>347699478</v>
      </c>
      <c r="D16" s="718">
        <v>340344459</v>
      </c>
      <c r="E16" s="719">
        <v>37.76104126052892</v>
      </c>
      <c r="F16" s="718">
        <v>5511446</v>
      </c>
    </row>
    <row r="17" spans="1:6" s="247" customFormat="1" ht="12.75">
      <c r="A17" s="720" t="s">
        <v>89</v>
      </c>
      <c r="B17" s="718">
        <v>231076</v>
      </c>
      <c r="C17" s="718">
        <v>71560</v>
      </c>
      <c r="D17" s="718">
        <v>107303</v>
      </c>
      <c r="E17" s="719">
        <v>46.43623742837854</v>
      </c>
      <c r="F17" s="718">
        <v>5746</v>
      </c>
    </row>
    <row r="18" spans="1:6" s="247" customFormat="1" ht="12.75">
      <c r="A18" s="720" t="s">
        <v>95</v>
      </c>
      <c r="B18" s="718">
        <v>119212010</v>
      </c>
      <c r="C18" s="718">
        <v>20946835</v>
      </c>
      <c r="D18" s="718">
        <v>13556073</v>
      </c>
      <c r="E18" s="719">
        <v>11.371398737425869</v>
      </c>
      <c r="F18" s="718">
        <v>4611944</v>
      </c>
    </row>
    <row r="19" spans="1:6" s="247" customFormat="1" ht="12.75">
      <c r="A19" s="720" t="s">
        <v>77</v>
      </c>
      <c r="B19" s="718">
        <v>781868021</v>
      </c>
      <c r="C19" s="718">
        <v>326681083</v>
      </c>
      <c r="D19" s="718">
        <v>326681083</v>
      </c>
      <c r="E19" s="719">
        <v>41.78212616781266</v>
      </c>
      <c r="F19" s="718">
        <v>893756</v>
      </c>
    </row>
    <row r="20" spans="1:6" s="247" customFormat="1" ht="25.5">
      <c r="A20" s="336" t="s">
        <v>78</v>
      </c>
      <c r="B20" s="718">
        <v>781868021</v>
      </c>
      <c r="C20" s="718">
        <v>326681083</v>
      </c>
      <c r="D20" s="718">
        <v>326681083</v>
      </c>
      <c r="E20" s="719">
        <v>41.78212616781266</v>
      </c>
      <c r="F20" s="718">
        <v>893756</v>
      </c>
    </row>
    <row r="21" spans="1:6" s="247" customFormat="1" ht="12.75">
      <c r="A21" s="277" t="s">
        <v>79</v>
      </c>
      <c r="B21" s="718">
        <v>909834912</v>
      </c>
      <c r="C21" s="718">
        <v>357435920</v>
      </c>
      <c r="D21" s="718">
        <v>139502983</v>
      </c>
      <c r="E21" s="719">
        <v>15.332779734000798</v>
      </c>
      <c r="F21" s="718">
        <v>67831873.99000001</v>
      </c>
    </row>
    <row r="22" spans="1:6" s="247" customFormat="1" ht="12.75">
      <c r="A22" s="721" t="s">
        <v>80</v>
      </c>
      <c r="B22" s="718">
        <v>657036666</v>
      </c>
      <c r="C22" s="718">
        <v>309824106</v>
      </c>
      <c r="D22" s="718">
        <v>123530863</v>
      </c>
      <c r="E22" s="719">
        <v>18.80121299044824</v>
      </c>
      <c r="F22" s="718">
        <v>60775607.99</v>
      </c>
    </row>
    <row r="23" spans="1:6" s="247" customFormat="1" ht="12.75">
      <c r="A23" s="315" t="s">
        <v>81</v>
      </c>
      <c r="B23" s="718">
        <v>72402799</v>
      </c>
      <c r="C23" s="718">
        <v>23481248</v>
      </c>
      <c r="D23" s="718">
        <v>7610994</v>
      </c>
      <c r="E23" s="719">
        <v>10.512016255062182</v>
      </c>
      <c r="F23" s="718">
        <v>5116521.99</v>
      </c>
    </row>
    <row r="24" spans="1:6" s="247" customFormat="1" ht="12.75">
      <c r="A24" s="342" t="s">
        <v>82</v>
      </c>
      <c r="B24" s="718">
        <v>11679020</v>
      </c>
      <c r="C24" s="718">
        <v>4195494</v>
      </c>
      <c r="D24" s="718">
        <v>1621165</v>
      </c>
      <c r="E24" s="719">
        <v>13.881002001880294</v>
      </c>
      <c r="F24" s="718">
        <v>1220866</v>
      </c>
    </row>
    <row r="25" spans="1:6" s="247" customFormat="1" ht="12.75">
      <c r="A25" s="722" t="s">
        <v>83</v>
      </c>
      <c r="B25" s="718">
        <v>9031784</v>
      </c>
      <c r="C25" s="718">
        <v>3293864</v>
      </c>
      <c r="D25" s="718">
        <v>1307358</v>
      </c>
      <c r="E25" s="719">
        <v>14.475080449222435</v>
      </c>
      <c r="F25" s="718">
        <v>985666</v>
      </c>
    </row>
    <row r="26" spans="1:6" s="247" customFormat="1" ht="12.75">
      <c r="A26" s="342" t="s">
        <v>84</v>
      </c>
      <c r="B26" s="718">
        <v>60723779</v>
      </c>
      <c r="C26" s="718">
        <v>19285754</v>
      </c>
      <c r="D26" s="718">
        <v>5989829</v>
      </c>
      <c r="E26" s="719">
        <v>9.864058361716916</v>
      </c>
      <c r="F26" s="718">
        <v>3895655.99</v>
      </c>
    </row>
    <row r="27" spans="1:6" s="247" customFormat="1" ht="12.75">
      <c r="A27" s="315" t="s">
        <v>123</v>
      </c>
      <c r="B27" s="718">
        <v>79772502</v>
      </c>
      <c r="C27" s="718">
        <v>23879638</v>
      </c>
      <c r="D27" s="718">
        <v>11730492</v>
      </c>
      <c r="E27" s="719">
        <v>14.704931782132144</v>
      </c>
      <c r="F27" s="718">
        <v>6552029</v>
      </c>
    </row>
    <row r="28" spans="1:6" s="247" customFormat="1" ht="12.75">
      <c r="A28" s="315" t="s">
        <v>85</v>
      </c>
      <c r="B28" s="718">
        <v>279644642</v>
      </c>
      <c r="C28" s="718">
        <v>164202427</v>
      </c>
      <c r="D28" s="718">
        <v>55421788</v>
      </c>
      <c r="E28" s="719">
        <v>19.818648268612275</v>
      </c>
      <c r="F28" s="718">
        <v>21583302</v>
      </c>
    </row>
    <row r="29" spans="1:6" s="247" customFormat="1" ht="12.75">
      <c r="A29" s="342" t="s">
        <v>108</v>
      </c>
      <c r="B29" s="718">
        <v>278487606</v>
      </c>
      <c r="C29" s="718">
        <v>163454331</v>
      </c>
      <c r="D29" s="718">
        <v>54916426</v>
      </c>
      <c r="E29" s="719">
        <v>19.719522455157303</v>
      </c>
      <c r="F29" s="718">
        <v>21217248</v>
      </c>
    </row>
    <row r="30" spans="1:6" s="247" customFormat="1" ht="12.75">
      <c r="A30" s="342" t="s">
        <v>86</v>
      </c>
      <c r="B30" s="718">
        <v>1157036</v>
      </c>
      <c r="C30" s="718">
        <v>748096</v>
      </c>
      <c r="D30" s="718">
        <v>505362</v>
      </c>
      <c r="E30" s="719">
        <v>43.67729266850816</v>
      </c>
      <c r="F30" s="718">
        <v>366054</v>
      </c>
    </row>
    <row r="31" spans="1:6" s="247" customFormat="1" ht="25.5" customHeight="1">
      <c r="A31" s="336" t="s">
        <v>90</v>
      </c>
      <c r="B31" s="718">
        <v>182224633</v>
      </c>
      <c r="C31" s="718">
        <v>87467611</v>
      </c>
      <c r="D31" s="718">
        <v>43828956</v>
      </c>
      <c r="E31" s="719">
        <v>24.052157646546064</v>
      </c>
      <c r="F31" s="718">
        <v>24798389</v>
      </c>
    </row>
    <row r="32" spans="1:6" s="247" customFormat="1" ht="12.75">
      <c r="A32" s="723" t="s">
        <v>117</v>
      </c>
      <c r="B32" s="718">
        <v>168619000</v>
      </c>
      <c r="C32" s="718">
        <v>80694250</v>
      </c>
      <c r="D32" s="718">
        <v>41722992</v>
      </c>
      <c r="E32" s="719">
        <v>24.743944632574028</v>
      </c>
      <c r="F32" s="718">
        <v>24283173</v>
      </c>
    </row>
    <row r="33" spans="1:6" s="247" customFormat="1" ht="12.75">
      <c r="A33" s="723" t="s">
        <v>91</v>
      </c>
      <c r="B33" s="718">
        <v>13605633</v>
      </c>
      <c r="C33" s="718">
        <v>6773361</v>
      </c>
      <c r="D33" s="718">
        <v>2105964</v>
      </c>
      <c r="E33" s="719">
        <v>15.47861830463897</v>
      </c>
      <c r="F33" s="718">
        <v>515216</v>
      </c>
    </row>
    <row r="34" spans="1:6" s="247" customFormat="1" ht="12.75">
      <c r="A34" s="315" t="s">
        <v>30</v>
      </c>
      <c r="B34" s="718">
        <v>42992090</v>
      </c>
      <c r="C34" s="718">
        <v>10793182</v>
      </c>
      <c r="D34" s="718">
        <v>4938633</v>
      </c>
      <c r="E34" s="719">
        <v>11.48730615329471</v>
      </c>
      <c r="F34" s="718">
        <v>2725366</v>
      </c>
    </row>
    <row r="35" spans="1:6" s="247" customFormat="1" ht="12.75">
      <c r="A35" s="342" t="s">
        <v>127</v>
      </c>
      <c r="B35" s="718">
        <v>42992090</v>
      </c>
      <c r="C35" s="718">
        <v>10793182</v>
      </c>
      <c r="D35" s="718">
        <v>4938633</v>
      </c>
      <c r="E35" s="719">
        <v>11.48730615329471</v>
      </c>
      <c r="F35" s="718">
        <v>2725366</v>
      </c>
    </row>
    <row r="36" spans="1:6" s="247" customFormat="1" ht="12.75">
      <c r="A36" s="720" t="s">
        <v>35</v>
      </c>
      <c r="B36" s="718">
        <v>252798246</v>
      </c>
      <c r="C36" s="718">
        <v>47611814</v>
      </c>
      <c r="D36" s="718">
        <v>15972120</v>
      </c>
      <c r="E36" s="719">
        <v>6.3181292800583755</v>
      </c>
      <c r="F36" s="718">
        <v>7056266</v>
      </c>
    </row>
    <row r="37" spans="1:6" s="247" customFormat="1" ht="12.75">
      <c r="A37" s="315" t="s">
        <v>87</v>
      </c>
      <c r="B37" s="718">
        <v>231021723</v>
      </c>
      <c r="C37" s="718">
        <v>32703152</v>
      </c>
      <c r="D37" s="718">
        <v>5824300</v>
      </c>
      <c r="E37" s="719">
        <v>2.521104909255655</v>
      </c>
      <c r="F37" s="718">
        <v>4377640</v>
      </c>
    </row>
    <row r="38" spans="1:6" s="247" customFormat="1" ht="12.75">
      <c r="A38" s="315" t="s">
        <v>164</v>
      </c>
      <c r="B38" s="718">
        <v>21776523</v>
      </c>
      <c r="C38" s="718">
        <v>14908662</v>
      </c>
      <c r="D38" s="718">
        <v>10147820</v>
      </c>
      <c r="E38" s="719">
        <v>46.5998176109198</v>
      </c>
      <c r="F38" s="718">
        <v>2678626</v>
      </c>
    </row>
    <row r="39" spans="1:6" s="247" customFormat="1" ht="25.5" customHeight="1">
      <c r="A39" s="724" t="s">
        <v>789</v>
      </c>
      <c r="B39" s="718">
        <v>21776523</v>
      </c>
      <c r="C39" s="718">
        <v>14908662</v>
      </c>
      <c r="D39" s="718">
        <v>10147820</v>
      </c>
      <c r="E39" s="719">
        <v>46.5998176109198</v>
      </c>
      <c r="F39" s="718">
        <v>2678626</v>
      </c>
    </row>
    <row r="40" spans="1:6" s="247" customFormat="1" ht="12.75">
      <c r="A40" s="720" t="s">
        <v>916</v>
      </c>
      <c r="B40" s="718">
        <v>-8523805</v>
      </c>
      <c r="C40" s="718">
        <v>-9736442</v>
      </c>
      <c r="D40" s="718">
        <v>200841476</v>
      </c>
      <c r="E40" s="719" t="s">
        <v>912</v>
      </c>
      <c r="F40" s="718">
        <v>-62320427.99000001</v>
      </c>
    </row>
    <row r="41" spans="1:6" s="247" customFormat="1" ht="12.75">
      <c r="A41" s="720" t="s">
        <v>917</v>
      </c>
      <c r="B41" s="718">
        <v>8523805</v>
      </c>
      <c r="C41" s="718">
        <v>10012312</v>
      </c>
      <c r="D41" s="718" t="s">
        <v>912</v>
      </c>
      <c r="E41" s="719" t="s">
        <v>912</v>
      </c>
      <c r="F41" s="718" t="s">
        <v>912</v>
      </c>
    </row>
    <row r="42" spans="1:6" s="247" customFormat="1" ht="12.75">
      <c r="A42" s="315" t="s">
        <v>921</v>
      </c>
      <c r="B42" s="718">
        <v>-1586788</v>
      </c>
      <c r="C42" s="718">
        <v>-625106</v>
      </c>
      <c r="D42" s="718">
        <v>-382327</v>
      </c>
      <c r="E42" s="719" t="s">
        <v>912</v>
      </c>
      <c r="F42" s="718">
        <v>-288966</v>
      </c>
    </row>
    <row r="43" spans="1:19" s="469" customFormat="1" ht="12.75">
      <c r="A43" s="342" t="s">
        <v>135</v>
      </c>
      <c r="B43" s="718">
        <v>1909900</v>
      </c>
      <c r="C43" s="718">
        <v>426630</v>
      </c>
      <c r="D43" s="718">
        <v>0</v>
      </c>
      <c r="E43" s="719" t="s">
        <v>912</v>
      </c>
      <c r="F43" s="718">
        <v>0</v>
      </c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7"/>
    </row>
    <row r="44" spans="1:19" s="469" customFormat="1" ht="12.75">
      <c r="A44" s="342" t="s">
        <v>206</v>
      </c>
      <c r="B44" s="718">
        <v>-3496688</v>
      </c>
      <c r="C44" s="718">
        <v>-1051736</v>
      </c>
      <c r="D44" s="718">
        <v>-382327</v>
      </c>
      <c r="E44" s="719" t="s">
        <v>912</v>
      </c>
      <c r="F44" s="718">
        <v>-288966</v>
      </c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7"/>
    </row>
    <row r="45" spans="1:6" s="247" customFormat="1" ht="12.75">
      <c r="A45" s="315" t="s">
        <v>922</v>
      </c>
      <c r="B45" s="718">
        <v>2603640</v>
      </c>
      <c r="C45" s="718">
        <v>775050</v>
      </c>
      <c r="D45" s="718">
        <v>402609</v>
      </c>
      <c r="E45" s="719" t="s">
        <v>912</v>
      </c>
      <c r="F45" s="718">
        <v>286052</v>
      </c>
    </row>
    <row r="46" spans="1:19" s="469" customFormat="1" ht="12.75">
      <c r="A46" s="342" t="s">
        <v>137</v>
      </c>
      <c r="B46" s="718">
        <v>-9900</v>
      </c>
      <c r="C46" s="718">
        <v>-4950</v>
      </c>
      <c r="D46" s="718">
        <v>0</v>
      </c>
      <c r="E46" s="719" t="s">
        <v>912</v>
      </c>
      <c r="F46" s="718">
        <v>0</v>
      </c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7"/>
    </row>
    <row r="47" spans="1:19" s="469" customFormat="1" ht="12.75">
      <c r="A47" s="342" t="s">
        <v>138</v>
      </c>
      <c r="B47" s="718">
        <v>2613540</v>
      </c>
      <c r="C47" s="718">
        <v>780000</v>
      </c>
      <c r="D47" s="718">
        <v>402609</v>
      </c>
      <c r="E47" s="719" t="s">
        <v>912</v>
      </c>
      <c r="F47" s="718">
        <v>286052</v>
      </c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7"/>
    </row>
    <row r="48" spans="1:6" s="247" customFormat="1" ht="12.75">
      <c r="A48" s="315" t="s">
        <v>92</v>
      </c>
      <c r="B48" s="718">
        <v>7506953</v>
      </c>
      <c r="C48" s="718">
        <v>9862368</v>
      </c>
      <c r="D48" s="718" t="s">
        <v>912</v>
      </c>
      <c r="E48" s="719" t="s">
        <v>912</v>
      </c>
      <c r="F48" s="718" t="s">
        <v>912</v>
      </c>
    </row>
    <row r="49" spans="1:6" s="247" customFormat="1" ht="25.5" customHeight="1">
      <c r="A49" s="725" t="s">
        <v>790</v>
      </c>
      <c r="B49" s="718">
        <v>7506953</v>
      </c>
      <c r="C49" s="718">
        <v>9862368</v>
      </c>
      <c r="D49" s="718" t="s">
        <v>912</v>
      </c>
      <c r="E49" s="719" t="s">
        <v>912</v>
      </c>
      <c r="F49" s="718" t="s">
        <v>912</v>
      </c>
    </row>
    <row r="50" spans="1:6" ht="17.25" customHeight="1">
      <c r="A50" s="726"/>
      <c r="B50" s="728"/>
      <c r="C50" s="728"/>
      <c r="D50" s="728"/>
      <c r="E50" s="729"/>
      <c r="F50" s="728"/>
    </row>
    <row r="51" spans="1:13" s="730" customFormat="1" ht="25.5">
      <c r="A51" s="456" t="s">
        <v>791</v>
      </c>
      <c r="B51" s="562"/>
      <c r="C51" s="562"/>
      <c r="D51" s="562"/>
      <c r="E51" s="729"/>
      <c r="F51" s="562"/>
      <c r="G51" s="731"/>
      <c r="H51" s="731"/>
      <c r="I51" s="731"/>
      <c r="J51" s="731"/>
      <c r="K51" s="731"/>
      <c r="L51" s="731"/>
      <c r="M51" s="731"/>
    </row>
    <row r="52" spans="1:13" s="730" customFormat="1" ht="12.75">
      <c r="A52" s="286" t="s">
        <v>788</v>
      </c>
      <c r="B52" s="729">
        <v>1603626</v>
      </c>
      <c r="C52" s="729">
        <v>244900</v>
      </c>
      <c r="D52" s="729">
        <v>122400</v>
      </c>
      <c r="E52" s="732">
        <v>7.632702388212713</v>
      </c>
      <c r="F52" s="729">
        <v>0</v>
      </c>
      <c r="G52" s="731"/>
      <c r="H52" s="731"/>
      <c r="I52" s="731"/>
      <c r="J52" s="731"/>
      <c r="K52" s="731"/>
      <c r="L52" s="731"/>
      <c r="M52" s="731"/>
    </row>
    <row r="53" spans="1:13" s="730" customFormat="1" ht="12.75">
      <c r="A53" s="290" t="s">
        <v>95</v>
      </c>
      <c r="B53" s="729">
        <v>897626</v>
      </c>
      <c r="C53" s="729">
        <v>122500</v>
      </c>
      <c r="D53" s="729">
        <v>0</v>
      </c>
      <c r="E53" s="732">
        <v>0</v>
      </c>
      <c r="F53" s="729">
        <v>0</v>
      </c>
      <c r="G53" s="731"/>
      <c r="H53" s="731"/>
      <c r="I53" s="731"/>
      <c r="J53" s="731"/>
      <c r="K53" s="731"/>
      <c r="L53" s="731"/>
      <c r="M53" s="731"/>
    </row>
    <row r="54" spans="1:13" s="730" customFormat="1" ht="12.75">
      <c r="A54" s="290" t="s">
        <v>77</v>
      </c>
      <c r="B54" s="729">
        <v>706000</v>
      </c>
      <c r="C54" s="729">
        <v>122400</v>
      </c>
      <c r="D54" s="729">
        <v>122400</v>
      </c>
      <c r="E54" s="732">
        <v>17.3371104815864</v>
      </c>
      <c r="F54" s="729">
        <v>0</v>
      </c>
      <c r="G54" s="731"/>
      <c r="H54" s="731"/>
      <c r="I54" s="731"/>
      <c r="J54" s="731"/>
      <c r="K54" s="731"/>
      <c r="L54" s="731"/>
      <c r="M54" s="731"/>
    </row>
    <row r="55" spans="1:13" s="730" customFormat="1" ht="25.5">
      <c r="A55" s="292" t="s">
        <v>78</v>
      </c>
      <c r="B55" s="729">
        <v>706000</v>
      </c>
      <c r="C55" s="729">
        <v>122400</v>
      </c>
      <c r="D55" s="729">
        <v>122400</v>
      </c>
      <c r="E55" s="732">
        <v>17.3371104815864</v>
      </c>
      <c r="F55" s="729">
        <v>0</v>
      </c>
      <c r="G55" s="731"/>
      <c r="H55" s="731"/>
      <c r="I55" s="731"/>
      <c r="J55" s="731"/>
      <c r="K55" s="731"/>
      <c r="L55" s="731"/>
      <c r="M55" s="731"/>
    </row>
    <row r="56" spans="1:13" s="730" customFormat="1" ht="12.75">
      <c r="A56" s="278" t="s">
        <v>79</v>
      </c>
      <c r="B56" s="729">
        <v>1603626</v>
      </c>
      <c r="C56" s="729">
        <v>244900</v>
      </c>
      <c r="D56" s="729">
        <v>1825</v>
      </c>
      <c r="E56" s="732">
        <v>0.11380459034712581</v>
      </c>
      <c r="F56" s="729">
        <v>1825</v>
      </c>
      <c r="G56" s="731"/>
      <c r="H56" s="731"/>
      <c r="I56" s="731"/>
      <c r="J56" s="731"/>
      <c r="K56" s="731"/>
      <c r="L56" s="731"/>
      <c r="M56" s="731"/>
    </row>
    <row r="57" spans="1:13" s="730" customFormat="1" ht="12.75">
      <c r="A57" s="290" t="s">
        <v>80</v>
      </c>
      <c r="B57" s="729">
        <v>1387626</v>
      </c>
      <c r="C57" s="729">
        <v>244900</v>
      </c>
      <c r="D57" s="729">
        <v>1825</v>
      </c>
      <c r="E57" s="732">
        <v>0.13151958813109585</v>
      </c>
      <c r="F57" s="729">
        <v>1825</v>
      </c>
      <c r="G57" s="731"/>
      <c r="H57" s="731"/>
      <c r="I57" s="731"/>
      <c r="J57" s="731"/>
      <c r="K57" s="731"/>
      <c r="L57" s="731"/>
      <c r="M57" s="731"/>
    </row>
    <row r="58" spans="1:13" s="730" customFormat="1" ht="12.75">
      <c r="A58" s="281" t="s">
        <v>81</v>
      </c>
      <c r="B58" s="729">
        <v>980000</v>
      </c>
      <c r="C58" s="729">
        <v>244900</v>
      </c>
      <c r="D58" s="729">
        <v>1825</v>
      </c>
      <c r="E58" s="732">
        <v>0.18622448979591838</v>
      </c>
      <c r="F58" s="729">
        <v>1825</v>
      </c>
      <c r="G58" s="731"/>
      <c r="H58" s="731"/>
      <c r="I58" s="731"/>
      <c r="J58" s="731"/>
      <c r="K58" s="731"/>
      <c r="L58" s="731"/>
      <c r="M58" s="731"/>
    </row>
    <row r="59" spans="1:13" s="730" customFormat="1" ht="12.75">
      <c r="A59" s="306" t="s">
        <v>82</v>
      </c>
      <c r="B59" s="729">
        <v>108730</v>
      </c>
      <c r="C59" s="729">
        <v>27182</v>
      </c>
      <c r="D59" s="729">
        <v>1825</v>
      </c>
      <c r="E59" s="732">
        <v>1.6784696036052607</v>
      </c>
      <c r="F59" s="729">
        <v>1825</v>
      </c>
      <c r="G59" s="731"/>
      <c r="H59" s="731"/>
      <c r="I59" s="731"/>
      <c r="J59" s="731"/>
      <c r="K59" s="731"/>
      <c r="L59" s="731"/>
      <c r="M59" s="731"/>
    </row>
    <row r="60" spans="1:13" s="730" customFormat="1" ht="12.75">
      <c r="A60" s="310" t="s">
        <v>83</v>
      </c>
      <c r="B60" s="729">
        <v>87622</v>
      </c>
      <c r="C60" s="729">
        <v>21905</v>
      </c>
      <c r="D60" s="729">
        <v>1529</v>
      </c>
      <c r="E60" s="732">
        <v>1.7449955490630207</v>
      </c>
      <c r="F60" s="729">
        <v>1529</v>
      </c>
      <c r="G60" s="731"/>
      <c r="H60" s="731"/>
      <c r="I60" s="731"/>
      <c r="J60" s="731"/>
      <c r="K60" s="731"/>
      <c r="L60" s="731"/>
      <c r="M60" s="731"/>
    </row>
    <row r="61" spans="1:13" s="730" customFormat="1" ht="12.75">
      <c r="A61" s="306" t="s">
        <v>84</v>
      </c>
      <c r="B61" s="729">
        <v>871270</v>
      </c>
      <c r="C61" s="729">
        <v>217718</v>
      </c>
      <c r="D61" s="729">
        <v>0</v>
      </c>
      <c r="E61" s="732">
        <v>0</v>
      </c>
      <c r="F61" s="729">
        <v>0</v>
      </c>
      <c r="G61" s="731"/>
      <c r="H61" s="731"/>
      <c r="I61" s="731"/>
      <c r="J61" s="731"/>
      <c r="K61" s="731"/>
      <c r="L61" s="731"/>
      <c r="M61" s="731"/>
    </row>
    <row r="62" spans="1:13" s="730" customFormat="1" ht="12.75">
      <c r="A62" s="281" t="s">
        <v>85</v>
      </c>
      <c r="B62" s="729">
        <v>407626</v>
      </c>
      <c r="C62" s="729">
        <v>0</v>
      </c>
      <c r="D62" s="729">
        <v>0</v>
      </c>
      <c r="E62" s="732">
        <v>0</v>
      </c>
      <c r="F62" s="729">
        <v>0</v>
      </c>
      <c r="G62" s="731"/>
      <c r="H62" s="731"/>
      <c r="I62" s="731"/>
      <c r="J62" s="731"/>
      <c r="K62" s="731"/>
      <c r="L62" s="731"/>
      <c r="M62" s="731"/>
    </row>
    <row r="63" spans="1:13" s="730" customFormat="1" ht="12.75">
      <c r="A63" s="306" t="s">
        <v>108</v>
      </c>
      <c r="B63" s="729">
        <v>407626</v>
      </c>
      <c r="C63" s="729">
        <v>0</v>
      </c>
      <c r="D63" s="729">
        <v>0</v>
      </c>
      <c r="E63" s="732">
        <v>0</v>
      </c>
      <c r="F63" s="729">
        <v>0</v>
      </c>
      <c r="G63" s="731"/>
      <c r="H63" s="731"/>
      <c r="I63" s="731"/>
      <c r="J63" s="731"/>
      <c r="K63" s="731"/>
      <c r="L63" s="731"/>
      <c r="M63" s="731"/>
    </row>
    <row r="64" spans="1:13" s="733" customFormat="1" ht="12.75">
      <c r="A64" s="290" t="s">
        <v>35</v>
      </c>
      <c r="B64" s="729">
        <v>216000</v>
      </c>
      <c r="C64" s="729">
        <v>0</v>
      </c>
      <c r="D64" s="729">
        <v>0</v>
      </c>
      <c r="E64" s="732">
        <v>0</v>
      </c>
      <c r="F64" s="729">
        <v>0</v>
      </c>
      <c r="G64" s="731"/>
      <c r="H64" s="731"/>
      <c r="I64" s="731"/>
      <c r="J64" s="731"/>
      <c r="K64" s="731"/>
      <c r="L64" s="731"/>
      <c r="M64" s="731"/>
    </row>
    <row r="65" spans="1:13" s="733" customFormat="1" ht="12.75">
      <c r="A65" s="281" t="s">
        <v>87</v>
      </c>
      <c r="B65" s="729">
        <v>216000</v>
      </c>
      <c r="C65" s="729">
        <v>0</v>
      </c>
      <c r="D65" s="729">
        <v>0</v>
      </c>
      <c r="E65" s="732">
        <v>0</v>
      </c>
      <c r="F65" s="729">
        <v>0</v>
      </c>
      <c r="G65" s="731"/>
      <c r="H65" s="731"/>
      <c r="I65" s="731"/>
      <c r="J65" s="731"/>
      <c r="K65" s="731"/>
      <c r="L65" s="731"/>
      <c r="M65" s="731"/>
    </row>
    <row r="66" spans="1:13" s="733" customFormat="1" ht="12.75">
      <c r="A66" s="163" t="s">
        <v>1213</v>
      </c>
      <c r="B66" s="729"/>
      <c r="C66" s="729"/>
      <c r="D66" s="729"/>
      <c r="E66" s="729"/>
      <c r="F66" s="729"/>
      <c r="G66" s="731"/>
      <c r="H66" s="731"/>
      <c r="I66" s="731"/>
      <c r="J66" s="731"/>
      <c r="K66" s="731"/>
      <c r="L66" s="731"/>
      <c r="M66" s="731"/>
    </row>
    <row r="67" spans="1:13" s="733" customFormat="1" ht="12.75">
      <c r="A67" s="734" t="s">
        <v>792</v>
      </c>
      <c r="B67" s="729"/>
      <c r="C67" s="729"/>
      <c r="D67" s="729"/>
      <c r="E67" s="729"/>
      <c r="F67" s="729"/>
      <c r="G67" s="731"/>
      <c r="H67" s="731"/>
      <c r="I67" s="731"/>
      <c r="J67" s="731"/>
      <c r="K67" s="731"/>
      <c r="L67" s="731"/>
      <c r="M67" s="731"/>
    </row>
    <row r="68" spans="1:13" s="730" customFormat="1" ht="12.75">
      <c r="A68" s="286" t="s">
        <v>788</v>
      </c>
      <c r="B68" s="729">
        <v>1603626</v>
      </c>
      <c r="C68" s="729">
        <v>244900</v>
      </c>
      <c r="D68" s="729">
        <v>122400</v>
      </c>
      <c r="E68" s="732">
        <v>7.632702388212713</v>
      </c>
      <c r="F68" s="729">
        <v>0</v>
      </c>
      <c r="G68" s="731"/>
      <c r="H68" s="731"/>
      <c r="I68" s="731"/>
      <c r="J68" s="731"/>
      <c r="K68" s="731"/>
      <c r="L68" s="731"/>
      <c r="M68" s="731"/>
    </row>
    <row r="69" spans="1:13" s="730" customFormat="1" ht="12.75">
      <c r="A69" s="290" t="s">
        <v>95</v>
      </c>
      <c r="B69" s="729">
        <v>897626</v>
      </c>
      <c r="C69" s="729">
        <v>122500</v>
      </c>
      <c r="D69" s="729">
        <v>0</v>
      </c>
      <c r="E69" s="732">
        <v>0</v>
      </c>
      <c r="F69" s="729">
        <v>0</v>
      </c>
      <c r="G69" s="731"/>
      <c r="H69" s="731"/>
      <c r="I69" s="731"/>
      <c r="J69" s="731"/>
      <c r="K69" s="731"/>
      <c r="L69" s="731"/>
      <c r="M69" s="731"/>
    </row>
    <row r="70" spans="1:13" s="730" customFormat="1" ht="12.75">
      <c r="A70" s="290" t="s">
        <v>77</v>
      </c>
      <c r="B70" s="729">
        <v>706000</v>
      </c>
      <c r="C70" s="729">
        <v>122400</v>
      </c>
      <c r="D70" s="729">
        <v>122400</v>
      </c>
      <c r="E70" s="732">
        <v>17.3371104815864</v>
      </c>
      <c r="F70" s="729">
        <v>0</v>
      </c>
      <c r="G70" s="731"/>
      <c r="H70" s="731"/>
      <c r="I70" s="731"/>
      <c r="J70" s="731"/>
      <c r="K70" s="731"/>
      <c r="L70" s="731"/>
      <c r="M70" s="731"/>
    </row>
    <row r="71" spans="1:13" s="730" customFormat="1" ht="25.5">
      <c r="A71" s="292" t="s">
        <v>78</v>
      </c>
      <c r="B71" s="729">
        <v>706000</v>
      </c>
      <c r="C71" s="729">
        <v>122400</v>
      </c>
      <c r="D71" s="729">
        <v>122400</v>
      </c>
      <c r="E71" s="732">
        <v>17.3371104815864</v>
      </c>
      <c r="F71" s="729">
        <v>0</v>
      </c>
      <c r="G71" s="731"/>
      <c r="H71" s="731"/>
      <c r="I71" s="731"/>
      <c r="J71" s="731"/>
      <c r="K71" s="731"/>
      <c r="L71" s="731"/>
      <c r="M71" s="731"/>
    </row>
    <row r="72" spans="1:13" s="730" customFormat="1" ht="12.75">
      <c r="A72" s="278" t="s">
        <v>79</v>
      </c>
      <c r="B72" s="729">
        <v>1603626</v>
      </c>
      <c r="C72" s="729">
        <v>244900</v>
      </c>
      <c r="D72" s="729">
        <v>1825</v>
      </c>
      <c r="E72" s="732">
        <v>0.11380459034712581</v>
      </c>
      <c r="F72" s="729">
        <v>1825</v>
      </c>
      <c r="G72" s="731"/>
      <c r="H72" s="731"/>
      <c r="I72" s="731"/>
      <c r="J72" s="731"/>
      <c r="K72" s="731"/>
      <c r="L72" s="731"/>
      <c r="M72" s="731"/>
    </row>
    <row r="73" spans="1:13" s="730" customFormat="1" ht="12.75">
      <c r="A73" s="290" t="s">
        <v>80</v>
      </c>
      <c r="B73" s="729">
        <v>1387626</v>
      </c>
      <c r="C73" s="729">
        <v>244900</v>
      </c>
      <c r="D73" s="729">
        <v>1825</v>
      </c>
      <c r="E73" s="732">
        <v>0.13151958813109585</v>
      </c>
      <c r="F73" s="729">
        <v>1825</v>
      </c>
      <c r="G73" s="731"/>
      <c r="H73" s="731"/>
      <c r="I73" s="731"/>
      <c r="J73" s="731"/>
      <c r="K73" s="731"/>
      <c r="L73" s="731"/>
      <c r="M73" s="731"/>
    </row>
    <row r="74" spans="1:13" s="730" customFormat="1" ht="12.75">
      <c r="A74" s="281" t="s">
        <v>81</v>
      </c>
      <c r="B74" s="729">
        <v>980000</v>
      </c>
      <c r="C74" s="729">
        <v>244900</v>
      </c>
      <c r="D74" s="729">
        <v>1825</v>
      </c>
      <c r="E74" s="732">
        <v>0.18622448979591838</v>
      </c>
      <c r="F74" s="729">
        <v>1825</v>
      </c>
      <c r="G74" s="731"/>
      <c r="H74" s="731"/>
      <c r="I74" s="731"/>
      <c r="J74" s="731"/>
      <c r="K74" s="731"/>
      <c r="L74" s="731"/>
      <c r="M74" s="731"/>
    </row>
    <row r="75" spans="1:13" s="730" customFormat="1" ht="12.75">
      <c r="A75" s="306" t="s">
        <v>82</v>
      </c>
      <c r="B75" s="729">
        <v>108730</v>
      </c>
      <c r="C75" s="729">
        <v>27182</v>
      </c>
      <c r="D75" s="729">
        <v>1825</v>
      </c>
      <c r="E75" s="732">
        <v>1.6784696036052607</v>
      </c>
      <c r="F75" s="729">
        <v>1825</v>
      </c>
      <c r="G75" s="731"/>
      <c r="H75" s="731"/>
      <c r="I75" s="731"/>
      <c r="J75" s="731"/>
      <c r="K75" s="731"/>
      <c r="L75" s="731"/>
      <c r="M75" s="731"/>
    </row>
    <row r="76" spans="1:13" s="730" customFormat="1" ht="12.75">
      <c r="A76" s="310" t="s">
        <v>83</v>
      </c>
      <c r="B76" s="729">
        <v>87622</v>
      </c>
      <c r="C76" s="729">
        <v>21905</v>
      </c>
      <c r="D76" s="729">
        <v>1529</v>
      </c>
      <c r="E76" s="732">
        <v>1.7449955490630207</v>
      </c>
      <c r="F76" s="729">
        <v>1529</v>
      </c>
      <c r="G76" s="731"/>
      <c r="H76" s="731"/>
      <c r="I76" s="731"/>
      <c r="J76" s="731"/>
      <c r="K76" s="731"/>
      <c r="L76" s="731"/>
      <c r="M76" s="731"/>
    </row>
    <row r="77" spans="1:13" s="730" customFormat="1" ht="12.75">
      <c r="A77" s="306" t="s">
        <v>84</v>
      </c>
      <c r="B77" s="729">
        <v>871270</v>
      </c>
      <c r="C77" s="729">
        <v>217718</v>
      </c>
      <c r="D77" s="729">
        <v>0</v>
      </c>
      <c r="E77" s="732">
        <v>0</v>
      </c>
      <c r="F77" s="729">
        <v>0</v>
      </c>
      <c r="G77" s="731"/>
      <c r="H77" s="731"/>
      <c r="I77" s="731"/>
      <c r="J77" s="731"/>
      <c r="K77" s="731"/>
      <c r="L77" s="731"/>
      <c r="M77" s="731"/>
    </row>
    <row r="78" spans="1:13" s="730" customFormat="1" ht="12.75">
      <c r="A78" s="281" t="s">
        <v>85</v>
      </c>
      <c r="B78" s="729">
        <v>407626</v>
      </c>
      <c r="C78" s="729">
        <v>0</v>
      </c>
      <c r="D78" s="729">
        <v>0</v>
      </c>
      <c r="E78" s="732">
        <v>0</v>
      </c>
      <c r="F78" s="729">
        <v>0</v>
      </c>
      <c r="G78" s="731"/>
      <c r="H78" s="731"/>
      <c r="I78" s="731"/>
      <c r="J78" s="731"/>
      <c r="K78" s="731"/>
      <c r="L78" s="731"/>
      <c r="M78" s="731"/>
    </row>
    <row r="79" spans="1:13" s="730" customFormat="1" ht="12.75">
      <c r="A79" s="306" t="s">
        <v>108</v>
      </c>
      <c r="B79" s="729">
        <v>407626</v>
      </c>
      <c r="C79" s="729">
        <v>0</v>
      </c>
      <c r="D79" s="729">
        <v>0</v>
      </c>
      <c r="E79" s="732">
        <v>0</v>
      </c>
      <c r="F79" s="729">
        <v>0</v>
      </c>
      <c r="G79" s="731"/>
      <c r="H79" s="731"/>
      <c r="I79" s="731"/>
      <c r="J79" s="731"/>
      <c r="K79" s="731"/>
      <c r="L79" s="731"/>
      <c r="M79" s="731"/>
    </row>
    <row r="80" spans="1:13" s="733" customFormat="1" ht="12.75">
      <c r="A80" s="290" t="s">
        <v>35</v>
      </c>
      <c r="B80" s="729">
        <v>216000</v>
      </c>
      <c r="C80" s="729">
        <v>0</v>
      </c>
      <c r="D80" s="729">
        <v>0</v>
      </c>
      <c r="E80" s="732">
        <v>0</v>
      </c>
      <c r="F80" s="729">
        <v>0</v>
      </c>
      <c r="G80" s="731"/>
      <c r="H80" s="731"/>
      <c r="I80" s="731"/>
      <c r="J80" s="731"/>
      <c r="K80" s="731"/>
      <c r="L80" s="731"/>
      <c r="M80" s="731"/>
    </row>
    <row r="81" spans="1:13" s="733" customFormat="1" ht="12.75">
      <c r="A81" s="281" t="s">
        <v>87</v>
      </c>
      <c r="B81" s="729">
        <v>216000</v>
      </c>
      <c r="C81" s="729">
        <v>0</v>
      </c>
      <c r="D81" s="729">
        <v>0</v>
      </c>
      <c r="E81" s="732">
        <v>0</v>
      </c>
      <c r="F81" s="729">
        <v>0</v>
      </c>
      <c r="G81" s="731"/>
      <c r="H81" s="731"/>
      <c r="I81" s="731"/>
      <c r="J81" s="731"/>
      <c r="K81" s="731"/>
      <c r="L81" s="731"/>
      <c r="M81" s="731"/>
    </row>
    <row r="82" spans="1:13" s="730" customFormat="1" ht="12.75">
      <c r="A82" s="282"/>
      <c r="B82" s="729"/>
      <c r="C82" s="729"/>
      <c r="D82" s="729"/>
      <c r="E82" s="729"/>
      <c r="F82" s="729"/>
      <c r="G82" s="731"/>
      <c r="H82" s="731"/>
      <c r="I82" s="731"/>
      <c r="J82" s="731"/>
      <c r="K82" s="731"/>
      <c r="L82" s="731"/>
      <c r="M82" s="731"/>
    </row>
    <row r="83" spans="1:13" s="730" customFormat="1" ht="12.75">
      <c r="A83" s="456" t="s">
        <v>793</v>
      </c>
      <c r="B83" s="562"/>
      <c r="C83" s="562"/>
      <c r="D83" s="562"/>
      <c r="E83" s="729"/>
      <c r="F83" s="562"/>
      <c r="G83" s="731"/>
      <c r="H83" s="731"/>
      <c r="I83" s="731"/>
      <c r="J83" s="731"/>
      <c r="K83" s="731"/>
      <c r="L83" s="731"/>
      <c r="M83" s="731"/>
    </row>
    <row r="84" spans="1:13" s="730" customFormat="1" ht="25.5">
      <c r="A84" s="456" t="s">
        <v>791</v>
      </c>
      <c r="B84" s="562"/>
      <c r="C84" s="562"/>
      <c r="D84" s="562"/>
      <c r="E84" s="729"/>
      <c r="F84" s="562"/>
      <c r="G84" s="731"/>
      <c r="H84" s="731"/>
      <c r="I84" s="731"/>
      <c r="J84" s="731"/>
      <c r="K84" s="731"/>
      <c r="L84" s="731"/>
      <c r="M84" s="731"/>
    </row>
    <row r="85" spans="1:13" s="730" customFormat="1" ht="12.75">
      <c r="A85" s="286" t="s">
        <v>788</v>
      </c>
      <c r="B85" s="729">
        <v>980000</v>
      </c>
      <c r="C85" s="729">
        <v>244900</v>
      </c>
      <c r="D85" s="729">
        <v>122400</v>
      </c>
      <c r="E85" s="732">
        <v>12.489795918367347</v>
      </c>
      <c r="F85" s="729">
        <v>0</v>
      </c>
      <c r="G85" s="731"/>
      <c r="H85" s="731"/>
      <c r="I85" s="731"/>
      <c r="J85" s="731"/>
      <c r="K85" s="731"/>
      <c r="L85" s="731"/>
      <c r="M85" s="731"/>
    </row>
    <row r="86" spans="1:13" s="730" customFormat="1" ht="12.75">
      <c r="A86" s="290" t="s">
        <v>95</v>
      </c>
      <c r="B86" s="729">
        <v>490000</v>
      </c>
      <c r="C86" s="729">
        <v>122500</v>
      </c>
      <c r="D86" s="729">
        <v>0</v>
      </c>
      <c r="E86" s="732">
        <v>0</v>
      </c>
      <c r="F86" s="729">
        <v>0</v>
      </c>
      <c r="G86" s="731"/>
      <c r="H86" s="731"/>
      <c r="I86" s="731"/>
      <c r="J86" s="731"/>
      <c r="K86" s="731"/>
      <c r="L86" s="731"/>
      <c r="M86" s="731"/>
    </row>
    <row r="87" spans="1:13" s="730" customFormat="1" ht="12.75">
      <c r="A87" s="290" t="s">
        <v>77</v>
      </c>
      <c r="B87" s="729">
        <v>490000</v>
      </c>
      <c r="C87" s="729">
        <v>122400</v>
      </c>
      <c r="D87" s="729">
        <v>122400</v>
      </c>
      <c r="E87" s="732">
        <v>24.979591836734695</v>
      </c>
      <c r="F87" s="729">
        <v>0</v>
      </c>
      <c r="G87" s="731"/>
      <c r="H87" s="731"/>
      <c r="I87" s="731"/>
      <c r="J87" s="731"/>
      <c r="K87" s="731"/>
      <c r="L87" s="731"/>
      <c r="M87" s="731"/>
    </row>
    <row r="88" spans="1:13" s="730" customFormat="1" ht="25.5">
      <c r="A88" s="292" t="s">
        <v>78</v>
      </c>
      <c r="B88" s="729">
        <v>490000</v>
      </c>
      <c r="C88" s="729">
        <v>122400</v>
      </c>
      <c r="D88" s="729">
        <v>122400</v>
      </c>
      <c r="E88" s="732">
        <v>24.979591836734695</v>
      </c>
      <c r="F88" s="729">
        <v>0</v>
      </c>
      <c r="G88" s="731"/>
      <c r="H88" s="731"/>
      <c r="I88" s="731"/>
      <c r="J88" s="731"/>
      <c r="K88" s="731"/>
      <c r="L88" s="731"/>
      <c r="M88" s="731"/>
    </row>
    <row r="89" spans="1:13" s="730" customFormat="1" ht="12.75">
      <c r="A89" s="278" t="s">
        <v>79</v>
      </c>
      <c r="B89" s="729">
        <v>980000</v>
      </c>
      <c r="C89" s="729">
        <v>244900</v>
      </c>
      <c r="D89" s="729">
        <v>1825</v>
      </c>
      <c r="E89" s="732">
        <v>0.18622448979591838</v>
      </c>
      <c r="F89" s="729">
        <v>1825</v>
      </c>
      <c r="G89" s="731"/>
      <c r="H89" s="731"/>
      <c r="I89" s="731"/>
      <c r="J89" s="731"/>
      <c r="K89" s="731"/>
      <c r="L89" s="731"/>
      <c r="M89" s="731"/>
    </row>
    <row r="90" spans="1:13" s="730" customFormat="1" ht="12.75">
      <c r="A90" s="290" t="s">
        <v>80</v>
      </c>
      <c r="B90" s="729">
        <v>980000</v>
      </c>
      <c r="C90" s="729">
        <v>244900</v>
      </c>
      <c r="D90" s="729">
        <v>1825</v>
      </c>
      <c r="E90" s="732">
        <v>0.18622448979591838</v>
      </c>
      <c r="F90" s="729">
        <v>1825</v>
      </c>
      <c r="G90" s="731"/>
      <c r="H90" s="731"/>
      <c r="I90" s="731"/>
      <c r="J90" s="731"/>
      <c r="K90" s="731"/>
      <c r="L90" s="731"/>
      <c r="M90" s="731"/>
    </row>
    <row r="91" spans="1:13" s="730" customFormat="1" ht="12.75">
      <c r="A91" s="281" t="s">
        <v>81</v>
      </c>
      <c r="B91" s="729">
        <v>980000</v>
      </c>
      <c r="C91" s="729">
        <v>244900</v>
      </c>
      <c r="D91" s="729">
        <v>1825</v>
      </c>
      <c r="E91" s="732">
        <v>0.18622448979591838</v>
      </c>
      <c r="F91" s="729">
        <v>1825</v>
      </c>
      <c r="G91" s="731"/>
      <c r="H91" s="731"/>
      <c r="I91" s="731"/>
      <c r="J91" s="731"/>
      <c r="K91" s="731"/>
      <c r="L91" s="731"/>
      <c r="M91" s="731"/>
    </row>
    <row r="92" spans="1:13" s="730" customFormat="1" ht="12.75">
      <c r="A92" s="306" t="s">
        <v>82</v>
      </c>
      <c r="B92" s="729">
        <v>108730</v>
      </c>
      <c r="C92" s="729">
        <v>27182</v>
      </c>
      <c r="D92" s="729">
        <v>1825</v>
      </c>
      <c r="E92" s="732">
        <v>1.6784696036052607</v>
      </c>
      <c r="F92" s="729">
        <v>1825</v>
      </c>
      <c r="G92" s="731"/>
      <c r="H92" s="731"/>
      <c r="I92" s="731"/>
      <c r="J92" s="731"/>
      <c r="K92" s="731"/>
      <c r="L92" s="731"/>
      <c r="M92" s="731"/>
    </row>
    <row r="93" spans="1:13" s="730" customFormat="1" ht="12.75">
      <c r="A93" s="310" t="s">
        <v>83</v>
      </c>
      <c r="B93" s="729">
        <v>87622</v>
      </c>
      <c r="C93" s="729">
        <v>21905</v>
      </c>
      <c r="D93" s="729">
        <v>1529</v>
      </c>
      <c r="E93" s="732">
        <v>1.7449955490630207</v>
      </c>
      <c r="F93" s="729">
        <v>1529</v>
      </c>
      <c r="G93" s="731"/>
      <c r="H93" s="731"/>
      <c r="I93" s="731"/>
      <c r="J93" s="731"/>
      <c r="K93" s="731"/>
      <c r="L93" s="731"/>
      <c r="M93" s="731"/>
    </row>
    <row r="94" spans="1:13" s="730" customFormat="1" ht="12.75">
      <c r="A94" s="306" t="s">
        <v>84</v>
      </c>
      <c r="B94" s="729">
        <v>871270</v>
      </c>
      <c r="C94" s="729">
        <v>217718</v>
      </c>
      <c r="D94" s="729">
        <v>0</v>
      </c>
      <c r="E94" s="732">
        <v>0</v>
      </c>
      <c r="F94" s="729">
        <v>0</v>
      </c>
      <c r="G94" s="731"/>
      <c r="H94" s="731"/>
      <c r="I94" s="731"/>
      <c r="J94" s="731"/>
      <c r="K94" s="731"/>
      <c r="L94" s="731"/>
      <c r="M94" s="731"/>
    </row>
    <row r="95" spans="1:13" s="733" customFormat="1" ht="12.75">
      <c r="A95" s="163" t="s">
        <v>1213</v>
      </c>
      <c r="B95" s="729"/>
      <c r="C95" s="729"/>
      <c r="D95" s="729"/>
      <c r="E95" s="729"/>
      <c r="F95" s="729"/>
      <c r="G95" s="731"/>
      <c r="H95" s="731"/>
      <c r="I95" s="731"/>
      <c r="J95" s="731"/>
      <c r="K95" s="731"/>
      <c r="L95" s="731"/>
      <c r="M95" s="731"/>
    </row>
    <row r="96" spans="1:13" s="733" customFormat="1" ht="12.75">
      <c r="A96" s="734" t="s">
        <v>792</v>
      </c>
      <c r="B96" s="729"/>
      <c r="C96" s="729"/>
      <c r="D96" s="729"/>
      <c r="E96" s="729"/>
      <c r="F96" s="729"/>
      <c r="G96" s="731"/>
      <c r="H96" s="731"/>
      <c r="I96" s="731"/>
      <c r="J96" s="731"/>
      <c r="K96" s="731"/>
      <c r="L96" s="731"/>
      <c r="M96" s="731"/>
    </row>
    <row r="97" spans="1:13" s="730" customFormat="1" ht="12.75">
      <c r="A97" s="286" t="s">
        <v>788</v>
      </c>
      <c r="B97" s="729">
        <v>980000</v>
      </c>
      <c r="C97" s="729">
        <v>244900</v>
      </c>
      <c r="D97" s="729">
        <v>122400</v>
      </c>
      <c r="E97" s="732">
        <v>12.489795918367347</v>
      </c>
      <c r="F97" s="729">
        <v>0</v>
      </c>
      <c r="G97" s="731"/>
      <c r="H97" s="731"/>
      <c r="I97" s="731"/>
      <c r="J97" s="731"/>
      <c r="K97" s="731"/>
      <c r="L97" s="731"/>
      <c r="M97" s="731"/>
    </row>
    <row r="98" spans="1:13" s="730" customFormat="1" ht="12.75">
      <c r="A98" s="290" t="s">
        <v>95</v>
      </c>
      <c r="B98" s="729">
        <v>490000</v>
      </c>
      <c r="C98" s="729">
        <v>122500</v>
      </c>
      <c r="D98" s="729">
        <v>0</v>
      </c>
      <c r="E98" s="732">
        <v>0</v>
      </c>
      <c r="F98" s="729">
        <v>0</v>
      </c>
      <c r="G98" s="731"/>
      <c r="H98" s="731"/>
      <c r="I98" s="731"/>
      <c r="J98" s="731"/>
      <c r="K98" s="731"/>
      <c r="L98" s="731"/>
      <c r="M98" s="731"/>
    </row>
    <row r="99" spans="1:13" s="730" customFormat="1" ht="12.75">
      <c r="A99" s="290" t="s">
        <v>77</v>
      </c>
      <c r="B99" s="729">
        <v>490000</v>
      </c>
      <c r="C99" s="729">
        <v>122400</v>
      </c>
      <c r="D99" s="729">
        <v>122400</v>
      </c>
      <c r="E99" s="732">
        <v>24.979591836734695</v>
      </c>
      <c r="F99" s="729">
        <v>0</v>
      </c>
      <c r="G99" s="731"/>
      <c r="H99" s="731"/>
      <c r="I99" s="731"/>
      <c r="J99" s="731"/>
      <c r="K99" s="731"/>
      <c r="L99" s="731"/>
      <c r="M99" s="731"/>
    </row>
    <row r="100" spans="1:13" s="730" customFormat="1" ht="25.5">
      <c r="A100" s="292" t="s">
        <v>78</v>
      </c>
      <c r="B100" s="729">
        <v>490000</v>
      </c>
      <c r="C100" s="729">
        <v>122400</v>
      </c>
      <c r="D100" s="729">
        <v>122400</v>
      </c>
      <c r="E100" s="732">
        <v>24.979591836734695</v>
      </c>
      <c r="F100" s="729">
        <v>0</v>
      </c>
      <c r="G100" s="731"/>
      <c r="H100" s="731"/>
      <c r="I100" s="731"/>
      <c r="J100" s="731"/>
      <c r="K100" s="731"/>
      <c r="L100" s="731"/>
      <c r="M100" s="731"/>
    </row>
    <row r="101" spans="1:13" s="730" customFormat="1" ht="12.75">
      <c r="A101" s="278" t="s">
        <v>79</v>
      </c>
      <c r="B101" s="729">
        <v>980000</v>
      </c>
      <c r="C101" s="729">
        <v>244900</v>
      </c>
      <c r="D101" s="729">
        <v>1825</v>
      </c>
      <c r="E101" s="732">
        <v>0.18622448979591838</v>
      </c>
      <c r="F101" s="729">
        <v>1825</v>
      </c>
      <c r="G101" s="731"/>
      <c r="H101" s="731"/>
      <c r="I101" s="731"/>
      <c r="J101" s="731"/>
      <c r="K101" s="731"/>
      <c r="L101" s="731"/>
      <c r="M101" s="731"/>
    </row>
    <row r="102" spans="1:13" s="730" customFormat="1" ht="12.75">
      <c r="A102" s="290" t="s">
        <v>80</v>
      </c>
      <c r="B102" s="729">
        <v>980000</v>
      </c>
      <c r="C102" s="729">
        <v>244900</v>
      </c>
      <c r="D102" s="729">
        <v>1825</v>
      </c>
      <c r="E102" s="732">
        <v>0.18622448979591838</v>
      </c>
      <c r="F102" s="729">
        <v>1825</v>
      </c>
      <c r="G102" s="731"/>
      <c r="H102" s="731"/>
      <c r="I102" s="731"/>
      <c r="J102" s="731"/>
      <c r="K102" s="731"/>
      <c r="L102" s="731"/>
      <c r="M102" s="731"/>
    </row>
    <row r="103" spans="1:13" s="730" customFormat="1" ht="12.75">
      <c r="A103" s="281" t="s">
        <v>81</v>
      </c>
      <c r="B103" s="729">
        <v>980000</v>
      </c>
      <c r="C103" s="729">
        <v>244900</v>
      </c>
      <c r="D103" s="729">
        <v>1825</v>
      </c>
      <c r="E103" s="732">
        <v>0.18622448979591838</v>
      </c>
      <c r="F103" s="729">
        <v>1825</v>
      </c>
      <c r="G103" s="731"/>
      <c r="H103" s="731"/>
      <c r="I103" s="731"/>
      <c r="J103" s="731"/>
      <c r="K103" s="731"/>
      <c r="L103" s="731"/>
      <c r="M103" s="731"/>
    </row>
    <row r="104" spans="1:13" s="730" customFormat="1" ht="12.75">
      <c r="A104" s="306" t="s">
        <v>82</v>
      </c>
      <c r="B104" s="729">
        <v>108730</v>
      </c>
      <c r="C104" s="729">
        <v>27182</v>
      </c>
      <c r="D104" s="729">
        <v>1825</v>
      </c>
      <c r="E104" s="732">
        <v>1.6784696036052607</v>
      </c>
      <c r="F104" s="729">
        <v>1825</v>
      </c>
      <c r="G104" s="731"/>
      <c r="H104" s="731"/>
      <c r="I104" s="731"/>
      <c r="J104" s="731"/>
      <c r="K104" s="731"/>
      <c r="L104" s="731"/>
      <c r="M104" s="731"/>
    </row>
    <row r="105" spans="1:13" s="730" customFormat="1" ht="12.75">
      <c r="A105" s="310" t="s">
        <v>83</v>
      </c>
      <c r="B105" s="729">
        <v>87622</v>
      </c>
      <c r="C105" s="729">
        <v>21905</v>
      </c>
      <c r="D105" s="729">
        <v>1529</v>
      </c>
      <c r="E105" s="732">
        <v>1.7449955490630207</v>
      </c>
      <c r="F105" s="729">
        <v>1529</v>
      </c>
      <c r="G105" s="731"/>
      <c r="H105" s="731"/>
      <c r="I105" s="731"/>
      <c r="J105" s="731"/>
      <c r="K105" s="731"/>
      <c r="L105" s="731"/>
      <c r="M105" s="731"/>
    </row>
    <row r="106" spans="1:13" s="730" customFormat="1" ht="12.75">
      <c r="A106" s="306" t="s">
        <v>84</v>
      </c>
      <c r="B106" s="729">
        <v>871270</v>
      </c>
      <c r="C106" s="729">
        <v>217718</v>
      </c>
      <c r="D106" s="729">
        <v>0</v>
      </c>
      <c r="E106" s="732">
        <v>0</v>
      </c>
      <c r="F106" s="729">
        <v>0</v>
      </c>
      <c r="G106" s="731"/>
      <c r="H106" s="731"/>
      <c r="I106" s="731"/>
      <c r="J106" s="731"/>
      <c r="K106" s="731"/>
      <c r="L106" s="731"/>
      <c r="M106" s="731"/>
    </row>
    <row r="107" spans="1:13" s="730" customFormat="1" ht="12.75">
      <c r="A107" s="306"/>
      <c r="B107" s="729"/>
      <c r="C107" s="729"/>
      <c r="D107" s="729"/>
      <c r="E107" s="729"/>
      <c r="F107" s="729"/>
      <c r="G107" s="731"/>
      <c r="H107" s="731"/>
      <c r="I107" s="731"/>
      <c r="J107" s="731"/>
      <c r="K107" s="731"/>
      <c r="L107" s="731"/>
      <c r="M107" s="731"/>
    </row>
    <row r="108" spans="1:13" s="730" customFormat="1" ht="12.75">
      <c r="A108" s="456" t="s">
        <v>794</v>
      </c>
      <c r="B108" s="562"/>
      <c r="C108" s="562"/>
      <c r="D108" s="562"/>
      <c r="E108" s="729"/>
      <c r="F108" s="562"/>
      <c r="G108" s="731"/>
      <c r="H108" s="731"/>
      <c r="I108" s="731"/>
      <c r="J108" s="731"/>
      <c r="K108" s="731"/>
      <c r="L108" s="731"/>
      <c r="M108" s="731"/>
    </row>
    <row r="109" spans="1:13" s="730" customFormat="1" ht="25.5">
      <c r="A109" s="456" t="s">
        <v>791</v>
      </c>
      <c r="B109" s="562"/>
      <c r="C109" s="562"/>
      <c r="D109" s="562"/>
      <c r="E109" s="729"/>
      <c r="F109" s="562"/>
      <c r="G109" s="731"/>
      <c r="H109" s="731"/>
      <c r="I109" s="731"/>
      <c r="J109" s="731"/>
      <c r="K109" s="731"/>
      <c r="L109" s="731"/>
      <c r="M109" s="731"/>
    </row>
    <row r="110" spans="1:13" s="730" customFormat="1" ht="12.75">
      <c r="A110" s="286" t="s">
        <v>788</v>
      </c>
      <c r="B110" s="729">
        <v>623626</v>
      </c>
      <c r="C110" s="729">
        <v>0</v>
      </c>
      <c r="D110" s="729">
        <v>0</v>
      </c>
      <c r="E110" s="732">
        <v>0</v>
      </c>
      <c r="F110" s="729">
        <v>0</v>
      </c>
      <c r="G110" s="731"/>
      <c r="H110" s="731"/>
      <c r="I110" s="731"/>
      <c r="J110" s="731"/>
      <c r="K110" s="731"/>
      <c r="L110" s="731"/>
      <c r="M110" s="731"/>
    </row>
    <row r="111" spans="1:13" s="730" customFormat="1" ht="12.75">
      <c r="A111" s="290" t="s">
        <v>95</v>
      </c>
      <c r="B111" s="729">
        <v>407626</v>
      </c>
      <c r="C111" s="729">
        <v>0</v>
      </c>
      <c r="D111" s="729">
        <v>0</v>
      </c>
      <c r="E111" s="732">
        <v>0</v>
      </c>
      <c r="F111" s="729">
        <v>0</v>
      </c>
      <c r="G111" s="731"/>
      <c r="H111" s="731"/>
      <c r="I111" s="731"/>
      <c r="J111" s="731"/>
      <c r="K111" s="731"/>
      <c r="L111" s="731"/>
      <c r="M111" s="731"/>
    </row>
    <row r="112" spans="1:13" s="730" customFormat="1" ht="12.75">
      <c r="A112" s="290" t="s">
        <v>77</v>
      </c>
      <c r="B112" s="729">
        <v>216000</v>
      </c>
      <c r="C112" s="729">
        <v>0</v>
      </c>
      <c r="D112" s="729">
        <v>0</v>
      </c>
      <c r="E112" s="732">
        <v>0</v>
      </c>
      <c r="F112" s="729">
        <v>0</v>
      </c>
      <c r="G112" s="731"/>
      <c r="H112" s="731"/>
      <c r="I112" s="731"/>
      <c r="J112" s="731"/>
      <c r="K112" s="731"/>
      <c r="L112" s="731"/>
      <c r="M112" s="731"/>
    </row>
    <row r="113" spans="1:13" s="730" customFormat="1" ht="25.5">
      <c r="A113" s="292" t="s">
        <v>78</v>
      </c>
      <c r="B113" s="729">
        <v>216000</v>
      </c>
      <c r="C113" s="729">
        <v>0</v>
      </c>
      <c r="D113" s="729">
        <v>0</v>
      </c>
      <c r="E113" s="732">
        <v>0</v>
      </c>
      <c r="F113" s="729">
        <v>0</v>
      </c>
      <c r="G113" s="731"/>
      <c r="H113" s="731"/>
      <c r="I113" s="731"/>
      <c r="J113" s="731"/>
      <c r="K113" s="731"/>
      <c r="L113" s="731"/>
      <c r="M113" s="731"/>
    </row>
    <row r="114" spans="1:13" s="730" customFormat="1" ht="12.75">
      <c r="A114" s="278" t="s">
        <v>79</v>
      </c>
      <c r="B114" s="729">
        <v>623626</v>
      </c>
      <c r="C114" s="729">
        <v>0</v>
      </c>
      <c r="D114" s="729">
        <v>0</v>
      </c>
      <c r="E114" s="732">
        <v>0</v>
      </c>
      <c r="F114" s="729">
        <v>0</v>
      </c>
      <c r="G114" s="731"/>
      <c r="H114" s="731"/>
      <c r="I114" s="731"/>
      <c r="J114" s="731"/>
      <c r="K114" s="731"/>
      <c r="L114" s="731"/>
      <c r="M114" s="731"/>
    </row>
    <row r="115" spans="1:13" s="730" customFormat="1" ht="12.75">
      <c r="A115" s="290" t="s">
        <v>80</v>
      </c>
      <c r="B115" s="729">
        <v>407626</v>
      </c>
      <c r="C115" s="729">
        <v>0</v>
      </c>
      <c r="D115" s="729">
        <v>0</v>
      </c>
      <c r="E115" s="732">
        <v>0</v>
      </c>
      <c r="F115" s="729">
        <v>0</v>
      </c>
      <c r="G115" s="731"/>
      <c r="H115" s="731"/>
      <c r="I115" s="731"/>
      <c r="J115" s="731"/>
      <c r="K115" s="731"/>
      <c r="L115" s="731"/>
      <c r="M115" s="731"/>
    </row>
    <row r="116" spans="1:13" s="730" customFormat="1" ht="12.75">
      <c r="A116" s="281" t="s">
        <v>85</v>
      </c>
      <c r="B116" s="729">
        <v>407626</v>
      </c>
      <c r="C116" s="729">
        <v>0</v>
      </c>
      <c r="D116" s="729">
        <v>0</v>
      </c>
      <c r="E116" s="732">
        <v>0</v>
      </c>
      <c r="F116" s="729">
        <v>0</v>
      </c>
      <c r="G116" s="731"/>
      <c r="H116" s="731"/>
      <c r="I116" s="731"/>
      <c r="J116" s="731"/>
      <c r="K116" s="731"/>
      <c r="L116" s="731"/>
      <c r="M116" s="731"/>
    </row>
    <row r="117" spans="1:13" s="730" customFormat="1" ht="12.75">
      <c r="A117" s="306" t="s">
        <v>108</v>
      </c>
      <c r="B117" s="729">
        <v>407626</v>
      </c>
      <c r="C117" s="729">
        <v>0</v>
      </c>
      <c r="D117" s="729">
        <v>0</v>
      </c>
      <c r="E117" s="732">
        <v>0</v>
      </c>
      <c r="F117" s="729">
        <v>0</v>
      </c>
      <c r="G117" s="731"/>
      <c r="H117" s="731"/>
      <c r="I117" s="731"/>
      <c r="J117" s="731"/>
      <c r="K117" s="731"/>
      <c r="L117" s="731"/>
      <c r="M117" s="731"/>
    </row>
    <row r="118" spans="1:13" s="733" customFormat="1" ht="12.75">
      <c r="A118" s="290" t="s">
        <v>35</v>
      </c>
      <c r="B118" s="729">
        <v>216000</v>
      </c>
      <c r="C118" s="729">
        <v>0</v>
      </c>
      <c r="D118" s="729">
        <v>0</v>
      </c>
      <c r="E118" s="732">
        <v>0</v>
      </c>
      <c r="F118" s="729">
        <v>0</v>
      </c>
      <c r="G118" s="731"/>
      <c r="H118" s="731"/>
      <c r="I118" s="731"/>
      <c r="J118" s="731"/>
      <c r="K118" s="731"/>
      <c r="L118" s="731"/>
      <c r="M118" s="731"/>
    </row>
    <row r="119" spans="1:13" s="733" customFormat="1" ht="12.75">
      <c r="A119" s="281" t="s">
        <v>87</v>
      </c>
      <c r="B119" s="729">
        <v>216000</v>
      </c>
      <c r="C119" s="729">
        <v>0</v>
      </c>
      <c r="D119" s="729">
        <v>0</v>
      </c>
      <c r="E119" s="732">
        <v>0</v>
      </c>
      <c r="F119" s="729">
        <v>0</v>
      </c>
      <c r="G119" s="731"/>
      <c r="H119" s="731"/>
      <c r="I119" s="731"/>
      <c r="J119" s="731"/>
      <c r="K119" s="731"/>
      <c r="L119" s="731"/>
      <c r="M119" s="731"/>
    </row>
    <row r="120" spans="1:13" s="733" customFormat="1" ht="12.75">
      <c r="A120" s="163" t="s">
        <v>1213</v>
      </c>
      <c r="B120" s="729"/>
      <c r="C120" s="729"/>
      <c r="D120" s="729"/>
      <c r="E120" s="729"/>
      <c r="F120" s="729"/>
      <c r="G120" s="731"/>
      <c r="H120" s="731"/>
      <c r="I120" s="731"/>
      <c r="J120" s="731"/>
      <c r="K120" s="731"/>
      <c r="L120" s="731"/>
      <c r="M120" s="731"/>
    </row>
    <row r="121" spans="1:13" s="733" customFormat="1" ht="12.75">
      <c r="A121" s="734" t="s">
        <v>792</v>
      </c>
      <c r="B121" s="729"/>
      <c r="C121" s="729"/>
      <c r="D121" s="729"/>
      <c r="E121" s="729"/>
      <c r="F121" s="729"/>
      <c r="G121" s="731"/>
      <c r="H121" s="731"/>
      <c r="I121" s="731"/>
      <c r="J121" s="731"/>
      <c r="K121" s="731"/>
      <c r="L121" s="731"/>
      <c r="M121" s="731"/>
    </row>
    <row r="122" spans="1:13" s="730" customFormat="1" ht="12.75">
      <c r="A122" s="286" t="s">
        <v>788</v>
      </c>
      <c r="B122" s="729">
        <v>623626</v>
      </c>
      <c r="C122" s="729">
        <v>0</v>
      </c>
      <c r="D122" s="729">
        <v>0</v>
      </c>
      <c r="E122" s="732">
        <v>0</v>
      </c>
      <c r="F122" s="729">
        <v>0</v>
      </c>
      <c r="G122" s="731"/>
      <c r="H122" s="731"/>
      <c r="I122" s="731"/>
      <c r="J122" s="731"/>
      <c r="K122" s="731"/>
      <c r="L122" s="731"/>
      <c r="M122" s="731"/>
    </row>
    <row r="123" spans="1:13" s="730" customFormat="1" ht="12.75">
      <c r="A123" s="290" t="s">
        <v>95</v>
      </c>
      <c r="B123" s="729">
        <v>407626</v>
      </c>
      <c r="C123" s="729">
        <v>0</v>
      </c>
      <c r="D123" s="729">
        <v>0</v>
      </c>
      <c r="E123" s="732">
        <v>0</v>
      </c>
      <c r="F123" s="729">
        <v>0</v>
      </c>
      <c r="G123" s="731"/>
      <c r="H123" s="731"/>
      <c r="I123" s="731"/>
      <c r="J123" s="731"/>
      <c r="K123" s="731"/>
      <c r="L123" s="731"/>
      <c r="M123" s="731"/>
    </row>
    <row r="124" spans="1:13" s="730" customFormat="1" ht="12.75">
      <c r="A124" s="290" t="s">
        <v>77</v>
      </c>
      <c r="B124" s="729">
        <v>216000</v>
      </c>
      <c r="C124" s="729">
        <v>0</v>
      </c>
      <c r="D124" s="729">
        <v>0</v>
      </c>
      <c r="E124" s="732">
        <v>0</v>
      </c>
      <c r="F124" s="729">
        <v>0</v>
      </c>
      <c r="G124" s="731"/>
      <c r="H124" s="731"/>
      <c r="I124" s="731"/>
      <c r="J124" s="731"/>
      <c r="K124" s="731"/>
      <c r="L124" s="731"/>
      <c r="M124" s="731"/>
    </row>
    <row r="125" spans="1:13" s="730" customFormat="1" ht="25.5">
      <c r="A125" s="292" t="s">
        <v>78</v>
      </c>
      <c r="B125" s="729">
        <v>216000</v>
      </c>
      <c r="C125" s="729">
        <v>0</v>
      </c>
      <c r="D125" s="729">
        <v>0</v>
      </c>
      <c r="E125" s="732">
        <v>0</v>
      </c>
      <c r="F125" s="729">
        <v>0</v>
      </c>
      <c r="G125" s="731"/>
      <c r="H125" s="731"/>
      <c r="I125" s="731"/>
      <c r="J125" s="731"/>
      <c r="K125" s="731"/>
      <c r="L125" s="731"/>
      <c r="M125" s="731"/>
    </row>
    <row r="126" spans="1:13" s="730" customFormat="1" ht="12.75">
      <c r="A126" s="278" t="s">
        <v>79</v>
      </c>
      <c r="B126" s="729">
        <v>623626</v>
      </c>
      <c r="C126" s="729">
        <v>0</v>
      </c>
      <c r="D126" s="729">
        <v>0</v>
      </c>
      <c r="E126" s="732">
        <v>0</v>
      </c>
      <c r="F126" s="729">
        <v>0</v>
      </c>
      <c r="G126" s="731"/>
      <c r="H126" s="731"/>
      <c r="I126" s="731"/>
      <c r="J126" s="731"/>
      <c r="K126" s="731"/>
      <c r="L126" s="731"/>
      <c r="M126" s="731"/>
    </row>
    <row r="127" spans="1:13" s="730" customFormat="1" ht="12.75">
      <c r="A127" s="290" t="s">
        <v>80</v>
      </c>
      <c r="B127" s="729">
        <v>407626</v>
      </c>
      <c r="C127" s="729">
        <v>0</v>
      </c>
      <c r="D127" s="729">
        <v>0</v>
      </c>
      <c r="E127" s="732">
        <v>0</v>
      </c>
      <c r="F127" s="729">
        <v>0</v>
      </c>
      <c r="G127" s="731"/>
      <c r="H127" s="731"/>
      <c r="I127" s="731"/>
      <c r="J127" s="731"/>
      <c r="K127" s="731"/>
      <c r="L127" s="731"/>
      <c r="M127" s="731"/>
    </row>
    <row r="128" spans="1:13" s="730" customFormat="1" ht="12.75">
      <c r="A128" s="281" t="s">
        <v>85</v>
      </c>
      <c r="B128" s="729">
        <v>407626</v>
      </c>
      <c r="C128" s="729">
        <v>0</v>
      </c>
      <c r="D128" s="729">
        <v>0</v>
      </c>
      <c r="E128" s="732">
        <v>0</v>
      </c>
      <c r="F128" s="729">
        <v>0</v>
      </c>
      <c r="G128" s="731"/>
      <c r="H128" s="731"/>
      <c r="I128" s="731"/>
      <c r="J128" s="731"/>
      <c r="K128" s="731"/>
      <c r="L128" s="731"/>
      <c r="M128" s="731"/>
    </row>
    <row r="129" spans="1:13" s="730" customFormat="1" ht="12.75">
      <c r="A129" s="306" t="s">
        <v>108</v>
      </c>
      <c r="B129" s="729">
        <v>407626</v>
      </c>
      <c r="C129" s="729">
        <v>0</v>
      </c>
      <c r="D129" s="729">
        <v>0</v>
      </c>
      <c r="E129" s="732">
        <v>0</v>
      </c>
      <c r="F129" s="729">
        <v>0</v>
      </c>
      <c r="G129" s="731"/>
      <c r="H129" s="731"/>
      <c r="I129" s="731"/>
      <c r="J129" s="731"/>
      <c r="K129" s="731"/>
      <c r="L129" s="731"/>
      <c r="M129" s="731"/>
    </row>
    <row r="130" spans="1:13" s="733" customFormat="1" ht="12.75">
      <c r="A130" s="290" t="s">
        <v>35</v>
      </c>
      <c r="B130" s="729">
        <v>216000</v>
      </c>
      <c r="C130" s="729">
        <v>0</v>
      </c>
      <c r="D130" s="729">
        <v>0</v>
      </c>
      <c r="E130" s="732">
        <v>0</v>
      </c>
      <c r="F130" s="729">
        <v>0</v>
      </c>
      <c r="G130" s="731"/>
      <c r="H130" s="731"/>
      <c r="I130" s="731"/>
      <c r="J130" s="731"/>
      <c r="K130" s="731"/>
      <c r="L130" s="731"/>
      <c r="M130" s="731"/>
    </row>
    <row r="131" spans="1:13" s="733" customFormat="1" ht="12.75">
      <c r="A131" s="281" t="s">
        <v>87</v>
      </c>
      <c r="B131" s="729">
        <v>216000</v>
      </c>
      <c r="C131" s="729">
        <v>0</v>
      </c>
      <c r="D131" s="729">
        <v>0</v>
      </c>
      <c r="E131" s="732">
        <v>0</v>
      </c>
      <c r="F131" s="729">
        <v>0</v>
      </c>
      <c r="G131" s="731"/>
      <c r="H131" s="731"/>
      <c r="I131" s="731"/>
      <c r="J131" s="731"/>
      <c r="K131" s="731"/>
      <c r="L131" s="731"/>
      <c r="M131" s="731"/>
    </row>
    <row r="132" spans="1:13" s="730" customFormat="1" ht="12.75">
      <c r="A132" s="724"/>
      <c r="B132" s="557"/>
      <c r="C132" s="557"/>
      <c r="D132" s="557"/>
      <c r="E132" s="729"/>
      <c r="F132" s="557"/>
      <c r="G132" s="731"/>
      <c r="H132" s="731"/>
      <c r="I132" s="731"/>
      <c r="J132" s="731"/>
      <c r="K132" s="731"/>
      <c r="L132" s="731"/>
      <c r="M132" s="731"/>
    </row>
    <row r="133" spans="1:13" s="730" customFormat="1" ht="12.75">
      <c r="A133" s="580" t="s">
        <v>795</v>
      </c>
      <c r="B133" s="569"/>
      <c r="C133" s="569"/>
      <c r="D133" s="569"/>
      <c r="E133" s="729"/>
      <c r="F133" s="569"/>
      <c r="G133" s="731"/>
      <c r="H133" s="731"/>
      <c r="I133" s="731"/>
      <c r="J133" s="731"/>
      <c r="K133" s="731"/>
      <c r="L133" s="731"/>
      <c r="M133" s="731"/>
    </row>
    <row r="134" spans="1:13" s="730" customFormat="1" ht="12.75">
      <c r="A134" s="286" t="s">
        <v>788</v>
      </c>
      <c r="B134" s="729">
        <v>246111070</v>
      </c>
      <c r="C134" s="729">
        <v>34164180</v>
      </c>
      <c r="D134" s="729">
        <v>32767495</v>
      </c>
      <c r="E134" s="732">
        <v>13.314108544568922</v>
      </c>
      <c r="F134" s="729">
        <v>4564947</v>
      </c>
      <c r="G134" s="731"/>
      <c r="H134" s="731"/>
      <c r="I134" s="731"/>
      <c r="J134" s="731"/>
      <c r="K134" s="731"/>
      <c r="L134" s="731"/>
      <c r="M134" s="731"/>
    </row>
    <row r="135" spans="1:13" s="730" customFormat="1" ht="12.75">
      <c r="A135" s="290" t="s">
        <v>95</v>
      </c>
      <c r="B135" s="729">
        <v>97127054</v>
      </c>
      <c r="C135" s="729">
        <v>13749667</v>
      </c>
      <c r="D135" s="729">
        <v>12352982</v>
      </c>
      <c r="E135" s="732">
        <v>12.718374017603788</v>
      </c>
      <c r="F135" s="729">
        <v>4564947</v>
      </c>
      <c r="G135" s="731"/>
      <c r="H135" s="731"/>
      <c r="I135" s="731"/>
      <c r="J135" s="731"/>
      <c r="K135" s="731"/>
      <c r="L135" s="731"/>
      <c r="M135" s="731"/>
    </row>
    <row r="136" spans="1:13" s="730" customFormat="1" ht="12.75">
      <c r="A136" s="290" t="s">
        <v>77</v>
      </c>
      <c r="B136" s="729">
        <v>148984016</v>
      </c>
      <c r="C136" s="729">
        <v>20414513</v>
      </c>
      <c r="D136" s="729">
        <v>20414513</v>
      </c>
      <c r="E136" s="732">
        <v>13.702485372659037</v>
      </c>
      <c r="F136" s="729">
        <v>0</v>
      </c>
      <c r="G136" s="731"/>
      <c r="H136" s="731"/>
      <c r="I136" s="731"/>
      <c r="J136" s="731"/>
      <c r="K136" s="731"/>
      <c r="L136" s="731"/>
      <c r="M136" s="731"/>
    </row>
    <row r="137" spans="1:13" s="730" customFormat="1" ht="25.5">
      <c r="A137" s="292" t="s">
        <v>78</v>
      </c>
      <c r="B137" s="729">
        <v>148984016</v>
      </c>
      <c r="C137" s="729">
        <v>20414513</v>
      </c>
      <c r="D137" s="729">
        <v>20414513</v>
      </c>
      <c r="E137" s="732">
        <v>13.702485372659037</v>
      </c>
      <c r="F137" s="729">
        <v>0</v>
      </c>
      <c r="G137" s="731"/>
      <c r="H137" s="731"/>
      <c r="I137" s="731"/>
      <c r="J137" s="731"/>
      <c r="K137" s="731"/>
      <c r="L137" s="731"/>
      <c r="M137" s="731"/>
    </row>
    <row r="138" spans="1:13" s="730" customFormat="1" ht="12.75">
      <c r="A138" s="278" t="s">
        <v>79</v>
      </c>
      <c r="B138" s="729">
        <v>253883233</v>
      </c>
      <c r="C138" s="729">
        <v>44337540</v>
      </c>
      <c r="D138" s="729">
        <v>8203045</v>
      </c>
      <c r="E138" s="732">
        <v>3.2310306210729562</v>
      </c>
      <c r="F138" s="729">
        <v>5720682</v>
      </c>
      <c r="G138" s="731"/>
      <c r="H138" s="731"/>
      <c r="I138" s="731"/>
      <c r="J138" s="731"/>
      <c r="K138" s="731"/>
      <c r="L138" s="731"/>
      <c r="M138" s="731"/>
    </row>
    <row r="139" spans="1:13" s="730" customFormat="1" ht="12.75">
      <c r="A139" s="290" t="s">
        <v>80</v>
      </c>
      <c r="B139" s="729">
        <v>82646081</v>
      </c>
      <c r="C139" s="729">
        <v>20947534</v>
      </c>
      <c r="D139" s="729">
        <v>4629548</v>
      </c>
      <c r="E139" s="732">
        <v>5.601654602351925</v>
      </c>
      <c r="F139" s="729">
        <v>3122912</v>
      </c>
      <c r="G139" s="731"/>
      <c r="H139" s="731"/>
      <c r="I139" s="731"/>
      <c r="J139" s="731"/>
      <c r="K139" s="731"/>
      <c r="L139" s="731"/>
      <c r="M139" s="731"/>
    </row>
    <row r="140" spans="1:13" s="730" customFormat="1" ht="12.75">
      <c r="A140" s="281" t="s">
        <v>81</v>
      </c>
      <c r="B140" s="729">
        <v>2637101</v>
      </c>
      <c r="C140" s="729">
        <v>1019082</v>
      </c>
      <c r="D140" s="729">
        <v>51984</v>
      </c>
      <c r="E140" s="732">
        <v>1.971255556764796</v>
      </c>
      <c r="F140" s="729">
        <v>33346</v>
      </c>
      <c r="G140" s="731"/>
      <c r="H140" s="731"/>
      <c r="I140" s="731"/>
      <c r="J140" s="731"/>
      <c r="K140" s="731"/>
      <c r="L140" s="731"/>
      <c r="M140" s="731"/>
    </row>
    <row r="141" spans="1:13" s="730" customFormat="1" ht="12.75">
      <c r="A141" s="306" t="s">
        <v>84</v>
      </c>
      <c r="B141" s="729">
        <v>2637101</v>
      </c>
      <c r="C141" s="729">
        <v>1019082</v>
      </c>
      <c r="D141" s="729">
        <v>51984</v>
      </c>
      <c r="E141" s="732">
        <v>1.971255556764796</v>
      </c>
      <c r="F141" s="729">
        <v>33346</v>
      </c>
      <c r="G141" s="731"/>
      <c r="H141" s="731"/>
      <c r="I141" s="731"/>
      <c r="J141" s="731"/>
      <c r="K141" s="731"/>
      <c r="L141" s="731"/>
      <c r="M141" s="731"/>
    </row>
    <row r="142" spans="1:13" s="730" customFormat="1" ht="12.75">
      <c r="A142" s="281" t="s">
        <v>85</v>
      </c>
      <c r="B142" s="729">
        <v>80008980</v>
      </c>
      <c r="C142" s="729">
        <v>19928452</v>
      </c>
      <c r="D142" s="729">
        <v>4577564</v>
      </c>
      <c r="E142" s="732">
        <v>5.721312782640148</v>
      </c>
      <c r="F142" s="729">
        <v>3089566</v>
      </c>
      <c r="G142" s="731"/>
      <c r="H142" s="731"/>
      <c r="I142" s="731"/>
      <c r="J142" s="731"/>
      <c r="K142" s="731"/>
      <c r="L142" s="731"/>
      <c r="M142" s="731"/>
    </row>
    <row r="143" spans="1:13" s="730" customFormat="1" ht="12.75">
      <c r="A143" s="306" t="s">
        <v>108</v>
      </c>
      <c r="B143" s="729">
        <v>80008980</v>
      </c>
      <c r="C143" s="729">
        <v>19928452</v>
      </c>
      <c r="D143" s="729">
        <v>4577564</v>
      </c>
      <c r="E143" s="732">
        <v>5.721312782640148</v>
      </c>
      <c r="F143" s="729">
        <v>3089566</v>
      </c>
      <c r="G143" s="731"/>
      <c r="H143" s="731"/>
      <c r="I143" s="731"/>
      <c r="J143" s="731"/>
      <c r="K143" s="731"/>
      <c r="L143" s="731"/>
      <c r="M143" s="731"/>
    </row>
    <row r="144" spans="1:13" s="730" customFormat="1" ht="12.75">
      <c r="A144" s="290" t="s">
        <v>35</v>
      </c>
      <c r="B144" s="729">
        <v>171237152</v>
      </c>
      <c r="C144" s="729">
        <v>23390006</v>
      </c>
      <c r="D144" s="729">
        <v>3573497</v>
      </c>
      <c r="E144" s="732">
        <v>2.0868701436940507</v>
      </c>
      <c r="F144" s="729">
        <v>2597770</v>
      </c>
      <c r="G144" s="731"/>
      <c r="H144" s="731"/>
      <c r="I144" s="731"/>
      <c r="J144" s="731"/>
      <c r="K144" s="731"/>
      <c r="L144" s="731"/>
      <c r="M144" s="731"/>
    </row>
    <row r="145" spans="1:13" s="730" customFormat="1" ht="12.75">
      <c r="A145" s="281" t="s">
        <v>87</v>
      </c>
      <c r="B145" s="729">
        <v>171237152</v>
      </c>
      <c r="C145" s="729">
        <v>23390006</v>
      </c>
      <c r="D145" s="729">
        <v>3573497</v>
      </c>
      <c r="E145" s="732">
        <v>2.0868701436940507</v>
      </c>
      <c r="F145" s="729">
        <v>2597770</v>
      </c>
      <c r="G145" s="731"/>
      <c r="H145" s="731"/>
      <c r="I145" s="731"/>
      <c r="J145" s="731"/>
      <c r="K145" s="731"/>
      <c r="L145" s="731"/>
      <c r="M145" s="731"/>
    </row>
    <row r="146" spans="1:13" s="730" customFormat="1" ht="12.75">
      <c r="A146" s="290" t="s">
        <v>916</v>
      </c>
      <c r="B146" s="729">
        <v>-7772163</v>
      </c>
      <c r="C146" s="729">
        <v>-10173360</v>
      </c>
      <c r="D146" s="729">
        <v>24564450</v>
      </c>
      <c r="E146" s="729" t="s">
        <v>912</v>
      </c>
      <c r="F146" s="729">
        <v>-1155735</v>
      </c>
      <c r="G146" s="731"/>
      <c r="H146" s="731"/>
      <c r="I146" s="731"/>
      <c r="J146" s="731"/>
      <c r="K146" s="731"/>
      <c r="L146" s="731"/>
      <c r="M146" s="731"/>
    </row>
    <row r="147" spans="1:13" s="730" customFormat="1" ht="12.75">
      <c r="A147" s="290" t="s">
        <v>917</v>
      </c>
      <c r="B147" s="729">
        <v>7772163</v>
      </c>
      <c r="C147" s="729">
        <v>10173360</v>
      </c>
      <c r="D147" s="729" t="s">
        <v>912</v>
      </c>
      <c r="E147" s="729" t="s">
        <v>912</v>
      </c>
      <c r="F147" s="729" t="s">
        <v>912</v>
      </c>
      <c r="G147" s="731"/>
      <c r="H147" s="731"/>
      <c r="I147" s="731"/>
      <c r="J147" s="731"/>
      <c r="K147" s="731"/>
      <c r="L147" s="731"/>
      <c r="M147" s="731"/>
    </row>
    <row r="148" spans="1:13" s="730" customFormat="1" ht="12.75">
      <c r="A148" s="281" t="s">
        <v>92</v>
      </c>
      <c r="B148" s="729">
        <v>7772163</v>
      </c>
      <c r="C148" s="729">
        <v>10173360</v>
      </c>
      <c r="D148" s="729" t="s">
        <v>912</v>
      </c>
      <c r="E148" s="729" t="s">
        <v>912</v>
      </c>
      <c r="F148" s="729" t="s">
        <v>912</v>
      </c>
      <c r="G148" s="731"/>
      <c r="H148" s="731"/>
      <c r="I148" s="731"/>
      <c r="J148" s="731"/>
      <c r="K148" s="731"/>
      <c r="L148" s="731"/>
      <c r="M148" s="731"/>
    </row>
    <row r="149" spans="1:13" s="730" customFormat="1" ht="25.5">
      <c r="A149" s="282" t="s">
        <v>790</v>
      </c>
      <c r="B149" s="729">
        <v>7772163</v>
      </c>
      <c r="C149" s="729">
        <v>10173360</v>
      </c>
      <c r="D149" s="729" t="s">
        <v>912</v>
      </c>
      <c r="E149" s="729" t="s">
        <v>912</v>
      </c>
      <c r="F149" s="729" t="s">
        <v>912</v>
      </c>
      <c r="G149" s="731"/>
      <c r="H149" s="731"/>
      <c r="I149" s="731"/>
      <c r="J149" s="731"/>
      <c r="K149" s="731"/>
      <c r="L149" s="731"/>
      <c r="M149" s="731"/>
    </row>
    <row r="150" spans="1:13" s="730" customFormat="1" ht="12.75">
      <c r="A150" s="163" t="s">
        <v>1213</v>
      </c>
      <c r="B150" s="569"/>
      <c r="C150" s="569"/>
      <c r="D150" s="569"/>
      <c r="E150" s="729"/>
      <c r="F150" s="569"/>
      <c r="G150" s="731"/>
      <c r="H150" s="731"/>
      <c r="I150" s="731"/>
      <c r="J150" s="731"/>
      <c r="K150" s="731"/>
      <c r="L150" s="731"/>
      <c r="M150" s="731"/>
    </row>
    <row r="151" spans="1:13" s="730" customFormat="1" ht="12.75">
      <c r="A151" s="734" t="s">
        <v>792</v>
      </c>
      <c r="B151" s="569"/>
      <c r="C151" s="569"/>
      <c r="D151" s="569"/>
      <c r="E151" s="729"/>
      <c r="F151" s="569"/>
      <c r="G151" s="731"/>
      <c r="H151" s="731"/>
      <c r="I151" s="731"/>
      <c r="J151" s="731"/>
      <c r="K151" s="731"/>
      <c r="L151" s="731"/>
      <c r="M151" s="731"/>
    </row>
    <row r="152" spans="1:13" s="730" customFormat="1" ht="12.75">
      <c r="A152" s="286" t="s">
        <v>788</v>
      </c>
      <c r="B152" s="729">
        <v>220323796</v>
      </c>
      <c r="C152" s="729">
        <v>32496782</v>
      </c>
      <c r="D152" s="729">
        <v>31100097</v>
      </c>
      <c r="E152" s="732">
        <v>14.11563233959531</v>
      </c>
      <c r="F152" s="729">
        <v>4564947</v>
      </c>
      <c r="G152" s="731"/>
      <c r="H152" s="731"/>
      <c r="I152" s="731"/>
      <c r="J152" s="731"/>
      <c r="K152" s="731"/>
      <c r="L152" s="731"/>
      <c r="M152" s="731"/>
    </row>
    <row r="153" spans="1:13" s="730" customFormat="1" ht="12.75">
      <c r="A153" s="290" t="s">
        <v>95</v>
      </c>
      <c r="B153" s="729">
        <v>97127054</v>
      </c>
      <c r="C153" s="729">
        <v>13749667</v>
      </c>
      <c r="D153" s="729">
        <v>12352982</v>
      </c>
      <c r="E153" s="732">
        <v>12.718374017603788</v>
      </c>
      <c r="F153" s="729">
        <v>4564947</v>
      </c>
      <c r="G153" s="731"/>
      <c r="H153" s="731"/>
      <c r="I153" s="731"/>
      <c r="J153" s="731"/>
      <c r="K153" s="731"/>
      <c r="L153" s="731"/>
      <c r="M153" s="731"/>
    </row>
    <row r="154" spans="1:13" s="730" customFormat="1" ht="12.75">
      <c r="A154" s="290" t="s">
        <v>77</v>
      </c>
      <c r="B154" s="729">
        <v>123196742</v>
      </c>
      <c r="C154" s="729">
        <v>18747115</v>
      </c>
      <c r="D154" s="729">
        <v>18747115</v>
      </c>
      <c r="E154" s="732">
        <v>15.217216539703623</v>
      </c>
      <c r="F154" s="729">
        <v>0</v>
      </c>
      <c r="G154" s="731"/>
      <c r="H154" s="731"/>
      <c r="I154" s="731"/>
      <c r="J154" s="731"/>
      <c r="K154" s="731"/>
      <c r="L154" s="731"/>
      <c r="M154" s="731"/>
    </row>
    <row r="155" spans="1:13" s="730" customFormat="1" ht="25.5">
      <c r="A155" s="292" t="s">
        <v>78</v>
      </c>
      <c r="B155" s="729">
        <v>123196742</v>
      </c>
      <c r="C155" s="729">
        <v>18747115</v>
      </c>
      <c r="D155" s="729">
        <v>18747115</v>
      </c>
      <c r="E155" s="732">
        <v>15.217216539703623</v>
      </c>
      <c r="F155" s="729">
        <v>0</v>
      </c>
      <c r="G155" s="731"/>
      <c r="H155" s="731"/>
      <c r="I155" s="731"/>
      <c r="J155" s="731"/>
      <c r="K155" s="731"/>
      <c r="L155" s="731"/>
      <c r="M155" s="731"/>
    </row>
    <row r="156" spans="1:13" s="730" customFormat="1" ht="12.75">
      <c r="A156" s="278" t="s">
        <v>79</v>
      </c>
      <c r="B156" s="729">
        <v>228095959</v>
      </c>
      <c r="C156" s="729">
        <v>42670142</v>
      </c>
      <c r="D156" s="729">
        <v>7886639</v>
      </c>
      <c r="E156" s="732">
        <v>3.457596984434082</v>
      </c>
      <c r="F156" s="729">
        <v>5451800</v>
      </c>
      <c r="G156" s="731"/>
      <c r="H156" s="731"/>
      <c r="I156" s="731"/>
      <c r="J156" s="731"/>
      <c r="K156" s="731"/>
      <c r="L156" s="731"/>
      <c r="M156" s="731"/>
    </row>
    <row r="157" spans="1:13" s="730" customFormat="1" ht="12.75">
      <c r="A157" s="290" t="s">
        <v>80</v>
      </c>
      <c r="B157" s="729">
        <v>82511745</v>
      </c>
      <c r="C157" s="729">
        <v>20882797</v>
      </c>
      <c r="D157" s="729">
        <v>4607431</v>
      </c>
      <c r="E157" s="732">
        <v>5.583969894225362</v>
      </c>
      <c r="F157" s="729">
        <v>3122912</v>
      </c>
      <c r="G157" s="731"/>
      <c r="H157" s="731"/>
      <c r="I157" s="731"/>
      <c r="J157" s="731"/>
      <c r="K157" s="731"/>
      <c r="L157" s="731"/>
      <c r="M157" s="731"/>
    </row>
    <row r="158" spans="1:13" s="730" customFormat="1" ht="12.75">
      <c r="A158" s="281" t="s">
        <v>81</v>
      </c>
      <c r="B158" s="729">
        <v>2637101</v>
      </c>
      <c r="C158" s="729">
        <v>1019082</v>
      </c>
      <c r="D158" s="729">
        <v>51984</v>
      </c>
      <c r="E158" s="732">
        <v>1.971255556764796</v>
      </c>
      <c r="F158" s="729">
        <v>33346</v>
      </c>
      <c r="G158" s="731"/>
      <c r="H158" s="731"/>
      <c r="I158" s="731"/>
      <c r="J158" s="731"/>
      <c r="K158" s="731"/>
      <c r="L158" s="731"/>
      <c r="M158" s="731"/>
    </row>
    <row r="159" spans="1:13" s="730" customFormat="1" ht="12.75">
      <c r="A159" s="306" t="s">
        <v>84</v>
      </c>
      <c r="B159" s="729">
        <v>2637101</v>
      </c>
      <c r="C159" s="729">
        <v>1019082</v>
      </c>
      <c r="D159" s="729">
        <v>51984</v>
      </c>
      <c r="E159" s="732">
        <v>1.971255556764796</v>
      </c>
      <c r="F159" s="729">
        <v>33346</v>
      </c>
      <c r="G159" s="731"/>
      <c r="H159" s="731"/>
      <c r="I159" s="731"/>
      <c r="J159" s="731"/>
      <c r="K159" s="731"/>
      <c r="L159" s="731"/>
      <c r="M159" s="731"/>
    </row>
    <row r="160" spans="1:13" s="730" customFormat="1" ht="12.75">
      <c r="A160" s="281" t="s">
        <v>85</v>
      </c>
      <c r="B160" s="729">
        <v>79874644</v>
      </c>
      <c r="C160" s="729">
        <v>19863715</v>
      </c>
      <c r="D160" s="729">
        <v>4555447</v>
      </c>
      <c r="E160" s="732">
        <v>5.703245450458596</v>
      </c>
      <c r="F160" s="729">
        <v>3089566</v>
      </c>
      <c r="G160" s="731"/>
      <c r="H160" s="731"/>
      <c r="I160" s="731"/>
      <c r="J160" s="731"/>
      <c r="K160" s="731"/>
      <c r="L160" s="731"/>
      <c r="M160" s="731"/>
    </row>
    <row r="161" spans="1:13" s="730" customFormat="1" ht="12.75">
      <c r="A161" s="306" t="s">
        <v>108</v>
      </c>
      <c r="B161" s="729">
        <v>79874644</v>
      </c>
      <c r="C161" s="729">
        <v>19863715</v>
      </c>
      <c r="D161" s="729">
        <v>4555447</v>
      </c>
      <c r="E161" s="732">
        <v>5.703245450458596</v>
      </c>
      <c r="F161" s="729">
        <v>3089566</v>
      </c>
      <c r="G161" s="731"/>
      <c r="H161" s="731"/>
      <c r="I161" s="731"/>
      <c r="J161" s="731"/>
      <c r="K161" s="731"/>
      <c r="L161" s="731"/>
      <c r="M161" s="731"/>
    </row>
    <row r="162" spans="1:13" s="730" customFormat="1" ht="12.75">
      <c r="A162" s="290" t="s">
        <v>35</v>
      </c>
      <c r="B162" s="729">
        <v>145584214</v>
      </c>
      <c r="C162" s="729">
        <v>21787345</v>
      </c>
      <c r="D162" s="729">
        <v>3279208</v>
      </c>
      <c r="E162" s="732">
        <v>2.252447507804658</v>
      </c>
      <c r="F162" s="729">
        <v>2328888</v>
      </c>
      <c r="G162" s="731"/>
      <c r="H162" s="731"/>
      <c r="I162" s="731"/>
      <c r="J162" s="731"/>
      <c r="K162" s="731"/>
      <c r="L162" s="731"/>
      <c r="M162" s="731"/>
    </row>
    <row r="163" spans="1:13" s="730" customFormat="1" ht="12.75">
      <c r="A163" s="281" t="s">
        <v>87</v>
      </c>
      <c r="B163" s="729">
        <v>145584214</v>
      </c>
      <c r="C163" s="729">
        <v>21787345</v>
      </c>
      <c r="D163" s="729">
        <v>3279208</v>
      </c>
      <c r="E163" s="732">
        <v>2.252447507804658</v>
      </c>
      <c r="F163" s="729">
        <v>2328888</v>
      </c>
      <c r="G163" s="731"/>
      <c r="H163" s="731"/>
      <c r="I163" s="731"/>
      <c r="J163" s="731"/>
      <c r="K163" s="731"/>
      <c r="L163" s="731"/>
      <c r="M163" s="731"/>
    </row>
    <row r="164" spans="1:19" s="737" customFormat="1" ht="12.75">
      <c r="A164" s="290" t="s">
        <v>916</v>
      </c>
      <c r="B164" s="729">
        <v>-7772163</v>
      </c>
      <c r="C164" s="729">
        <v>-10173360</v>
      </c>
      <c r="D164" s="729">
        <v>23213458</v>
      </c>
      <c r="E164" s="729" t="s">
        <v>912</v>
      </c>
      <c r="F164" s="729">
        <v>-886853</v>
      </c>
      <c r="G164" s="735"/>
      <c r="H164" s="735"/>
      <c r="I164" s="735"/>
      <c r="J164" s="735"/>
      <c r="K164" s="735"/>
      <c r="L164" s="735"/>
      <c r="M164" s="735"/>
      <c r="N164" s="735"/>
      <c r="O164" s="735"/>
      <c r="P164" s="735"/>
      <c r="Q164" s="735"/>
      <c r="R164" s="735"/>
      <c r="S164" s="736"/>
    </row>
    <row r="165" spans="1:19" s="737" customFormat="1" ht="12.75">
      <c r="A165" s="290" t="s">
        <v>917</v>
      </c>
      <c r="B165" s="729">
        <v>7772163</v>
      </c>
      <c r="C165" s="729">
        <v>10173360</v>
      </c>
      <c r="D165" s="729" t="s">
        <v>912</v>
      </c>
      <c r="E165" s="729" t="s">
        <v>912</v>
      </c>
      <c r="F165" s="729" t="s">
        <v>912</v>
      </c>
      <c r="G165" s="735"/>
      <c r="H165" s="735"/>
      <c r="I165" s="735"/>
      <c r="J165" s="735"/>
      <c r="K165" s="735"/>
      <c r="L165" s="735"/>
      <c r="M165" s="735"/>
      <c r="N165" s="735"/>
      <c r="O165" s="735"/>
      <c r="P165" s="735"/>
      <c r="Q165" s="735"/>
      <c r="R165" s="735"/>
      <c r="S165" s="736"/>
    </row>
    <row r="166" spans="1:19" s="737" customFormat="1" ht="12.75">
      <c r="A166" s="281" t="s">
        <v>92</v>
      </c>
      <c r="B166" s="729">
        <v>7772163</v>
      </c>
      <c r="C166" s="729">
        <v>10173360</v>
      </c>
      <c r="D166" s="729" t="s">
        <v>912</v>
      </c>
      <c r="E166" s="729" t="s">
        <v>912</v>
      </c>
      <c r="F166" s="729" t="s">
        <v>912</v>
      </c>
      <c r="G166" s="735"/>
      <c r="H166" s="735"/>
      <c r="I166" s="735"/>
      <c r="J166" s="735"/>
      <c r="K166" s="735"/>
      <c r="L166" s="735"/>
      <c r="M166" s="735"/>
      <c r="N166" s="735"/>
      <c r="O166" s="735"/>
      <c r="P166" s="735"/>
      <c r="Q166" s="735"/>
      <c r="R166" s="735"/>
      <c r="S166" s="736"/>
    </row>
    <row r="167" spans="1:19" s="737" customFormat="1" ht="25.5">
      <c r="A167" s="282" t="s">
        <v>790</v>
      </c>
      <c r="B167" s="729">
        <v>7772163</v>
      </c>
      <c r="C167" s="729">
        <v>10173360</v>
      </c>
      <c r="D167" s="729" t="s">
        <v>912</v>
      </c>
      <c r="E167" s="729" t="s">
        <v>912</v>
      </c>
      <c r="F167" s="729" t="s">
        <v>912</v>
      </c>
      <c r="G167" s="735"/>
      <c r="H167" s="735"/>
      <c r="I167" s="735"/>
      <c r="J167" s="735"/>
      <c r="K167" s="735"/>
      <c r="L167" s="735"/>
      <c r="M167" s="735"/>
      <c r="N167" s="735"/>
      <c r="O167" s="735"/>
      <c r="P167" s="735"/>
      <c r="Q167" s="735"/>
      <c r="R167" s="735"/>
      <c r="S167" s="736"/>
    </row>
    <row r="168" spans="1:13" s="730" customFormat="1" ht="12.75">
      <c r="A168" s="734" t="s">
        <v>796</v>
      </c>
      <c r="B168" s="569"/>
      <c r="C168" s="569"/>
      <c r="D168" s="569"/>
      <c r="E168" s="729"/>
      <c r="F168" s="569"/>
      <c r="G168" s="731"/>
      <c r="H168" s="731"/>
      <c r="I168" s="731"/>
      <c r="J168" s="731"/>
      <c r="K168" s="731"/>
      <c r="L168" s="731"/>
      <c r="M168" s="731"/>
    </row>
    <row r="169" spans="1:13" s="730" customFormat="1" ht="12.75">
      <c r="A169" s="286" t="s">
        <v>788</v>
      </c>
      <c r="B169" s="729">
        <v>25787274</v>
      </c>
      <c r="C169" s="729">
        <v>1667398</v>
      </c>
      <c r="D169" s="729">
        <v>1667398</v>
      </c>
      <c r="E169" s="732">
        <v>6.465972324178197</v>
      </c>
      <c r="F169" s="729">
        <v>0</v>
      </c>
      <c r="G169" s="731"/>
      <c r="H169" s="731"/>
      <c r="I169" s="731"/>
      <c r="J169" s="731"/>
      <c r="K169" s="731"/>
      <c r="L169" s="731"/>
      <c r="M169" s="731"/>
    </row>
    <row r="170" spans="1:13" s="730" customFormat="1" ht="12.75">
      <c r="A170" s="290" t="s">
        <v>77</v>
      </c>
      <c r="B170" s="729">
        <v>25787274</v>
      </c>
      <c r="C170" s="729">
        <v>1667398</v>
      </c>
      <c r="D170" s="729">
        <v>1667398</v>
      </c>
      <c r="E170" s="732">
        <v>6.465972324178197</v>
      </c>
      <c r="F170" s="729">
        <v>0</v>
      </c>
      <c r="G170" s="731"/>
      <c r="H170" s="731"/>
      <c r="I170" s="731"/>
      <c r="J170" s="731"/>
      <c r="K170" s="731"/>
      <c r="L170" s="731"/>
      <c r="M170" s="731"/>
    </row>
    <row r="171" spans="1:13" s="730" customFormat="1" ht="25.5">
      <c r="A171" s="292" t="s">
        <v>78</v>
      </c>
      <c r="B171" s="729">
        <v>25787274</v>
      </c>
      <c r="C171" s="729">
        <v>1667398</v>
      </c>
      <c r="D171" s="729">
        <v>1667398</v>
      </c>
      <c r="E171" s="732">
        <v>6.465972324178197</v>
      </c>
      <c r="F171" s="729">
        <v>0</v>
      </c>
      <c r="G171" s="731"/>
      <c r="H171" s="731"/>
      <c r="I171" s="731"/>
      <c r="J171" s="731"/>
      <c r="K171" s="731"/>
      <c r="L171" s="731"/>
      <c r="M171" s="731"/>
    </row>
    <row r="172" spans="1:13" s="738" customFormat="1" ht="12.75">
      <c r="A172" s="278" t="s">
        <v>79</v>
      </c>
      <c r="B172" s="729">
        <v>25787274</v>
      </c>
      <c r="C172" s="729">
        <v>1667398</v>
      </c>
      <c r="D172" s="729">
        <v>316406</v>
      </c>
      <c r="E172" s="732">
        <v>1.2269850624769412</v>
      </c>
      <c r="F172" s="729">
        <v>268882</v>
      </c>
      <c r="G172" s="739"/>
      <c r="H172" s="739"/>
      <c r="I172" s="739"/>
      <c r="J172" s="739"/>
      <c r="K172" s="739"/>
      <c r="L172" s="739"/>
      <c r="M172" s="739"/>
    </row>
    <row r="173" spans="1:13" s="738" customFormat="1" ht="12.75">
      <c r="A173" s="290" t="s">
        <v>80</v>
      </c>
      <c r="B173" s="729">
        <v>134336</v>
      </c>
      <c r="C173" s="729">
        <v>64737</v>
      </c>
      <c r="D173" s="729">
        <v>22117</v>
      </c>
      <c r="E173" s="732">
        <v>16.463941162458315</v>
      </c>
      <c r="F173" s="729">
        <v>0</v>
      </c>
      <c r="G173" s="739"/>
      <c r="H173" s="739"/>
      <c r="I173" s="739"/>
      <c r="J173" s="739"/>
      <c r="K173" s="739"/>
      <c r="L173" s="739"/>
      <c r="M173" s="739"/>
    </row>
    <row r="174" spans="1:13" s="738" customFormat="1" ht="12.75">
      <c r="A174" s="281" t="s">
        <v>85</v>
      </c>
      <c r="B174" s="729">
        <v>134336</v>
      </c>
      <c r="C174" s="729">
        <v>64737</v>
      </c>
      <c r="D174" s="729">
        <v>22117</v>
      </c>
      <c r="E174" s="732">
        <v>16.463941162458315</v>
      </c>
      <c r="F174" s="729">
        <v>0</v>
      </c>
      <c r="G174" s="739"/>
      <c r="H174" s="739"/>
      <c r="I174" s="739"/>
      <c r="J174" s="739"/>
      <c r="K174" s="739"/>
      <c r="L174" s="739"/>
      <c r="M174" s="739"/>
    </row>
    <row r="175" spans="1:13" s="738" customFormat="1" ht="12.75">
      <c r="A175" s="306" t="s">
        <v>108</v>
      </c>
      <c r="B175" s="729">
        <v>134336</v>
      </c>
      <c r="C175" s="729">
        <v>64737</v>
      </c>
      <c r="D175" s="729">
        <v>22117</v>
      </c>
      <c r="E175" s="732">
        <v>16.463941162458315</v>
      </c>
      <c r="F175" s="729">
        <v>0</v>
      </c>
      <c r="G175" s="739"/>
      <c r="H175" s="739"/>
      <c r="I175" s="739"/>
      <c r="J175" s="739"/>
      <c r="K175" s="739"/>
      <c r="L175" s="739"/>
      <c r="M175" s="739"/>
    </row>
    <row r="176" spans="1:13" s="738" customFormat="1" ht="12.75">
      <c r="A176" s="290" t="s">
        <v>35</v>
      </c>
      <c r="B176" s="729">
        <v>25652938</v>
      </c>
      <c r="C176" s="729">
        <v>1602661</v>
      </c>
      <c r="D176" s="729">
        <v>294289</v>
      </c>
      <c r="E176" s="732">
        <v>1.1471941342547196</v>
      </c>
      <c r="F176" s="729">
        <v>268882</v>
      </c>
      <c r="G176" s="739"/>
      <c r="H176" s="739"/>
      <c r="I176" s="739"/>
      <c r="J176" s="739"/>
      <c r="K176" s="739"/>
      <c r="L176" s="739"/>
      <c r="M176" s="739"/>
    </row>
    <row r="177" spans="1:13" s="738" customFormat="1" ht="12.75">
      <c r="A177" s="281" t="s">
        <v>87</v>
      </c>
      <c r="B177" s="729">
        <v>25652938</v>
      </c>
      <c r="C177" s="729">
        <v>1602661</v>
      </c>
      <c r="D177" s="729">
        <v>294289</v>
      </c>
      <c r="E177" s="732">
        <v>1.1471941342547196</v>
      </c>
      <c r="F177" s="729">
        <v>268882</v>
      </c>
      <c r="G177" s="739"/>
      <c r="H177" s="739"/>
      <c r="I177" s="739"/>
      <c r="J177" s="739"/>
      <c r="K177" s="739"/>
      <c r="L177" s="739"/>
      <c r="M177" s="739"/>
    </row>
    <row r="178" spans="1:13" s="738" customFormat="1" ht="12.75">
      <c r="A178" s="281"/>
      <c r="B178" s="729"/>
      <c r="C178" s="729"/>
      <c r="D178" s="729"/>
      <c r="E178" s="729"/>
      <c r="F178" s="729"/>
      <c r="G178" s="739"/>
      <c r="H178" s="739"/>
      <c r="I178" s="739"/>
      <c r="J178" s="739"/>
      <c r="K178" s="739"/>
      <c r="L178" s="739"/>
      <c r="M178" s="739"/>
    </row>
    <row r="179" spans="1:13" s="730" customFormat="1" ht="12.75">
      <c r="A179" s="274" t="s">
        <v>797</v>
      </c>
      <c r="B179" s="569"/>
      <c r="C179" s="569"/>
      <c r="D179" s="569"/>
      <c r="E179" s="729"/>
      <c r="F179" s="569"/>
      <c r="G179" s="731"/>
      <c r="H179" s="731"/>
      <c r="I179" s="731"/>
      <c r="J179" s="731"/>
      <c r="K179" s="731"/>
      <c r="L179" s="731"/>
      <c r="M179" s="731"/>
    </row>
    <row r="180" spans="1:13" s="730" customFormat="1" ht="12.75">
      <c r="A180" s="580" t="s">
        <v>795</v>
      </c>
      <c r="B180" s="569"/>
      <c r="C180" s="569"/>
      <c r="D180" s="569"/>
      <c r="E180" s="729"/>
      <c r="F180" s="569"/>
      <c r="G180" s="731"/>
      <c r="H180" s="731"/>
      <c r="I180" s="731"/>
      <c r="J180" s="731"/>
      <c r="K180" s="731"/>
      <c r="L180" s="731"/>
      <c r="M180" s="731"/>
    </row>
    <row r="181" spans="1:13" s="730" customFormat="1" ht="12.75">
      <c r="A181" s="286" t="s">
        <v>788</v>
      </c>
      <c r="B181" s="729">
        <v>804293</v>
      </c>
      <c r="C181" s="729">
        <v>75000</v>
      </c>
      <c r="D181" s="729">
        <v>75000</v>
      </c>
      <c r="E181" s="732">
        <v>9.324959933755485</v>
      </c>
      <c r="F181" s="729">
        <v>0</v>
      </c>
      <c r="G181" s="731"/>
      <c r="H181" s="731"/>
      <c r="I181" s="731"/>
      <c r="J181" s="731"/>
      <c r="K181" s="731"/>
      <c r="L181" s="731"/>
      <c r="M181" s="731"/>
    </row>
    <row r="182" spans="1:13" s="730" customFormat="1" ht="12.75">
      <c r="A182" s="290" t="s">
        <v>95</v>
      </c>
      <c r="B182" s="729">
        <v>612113</v>
      </c>
      <c r="C182" s="729">
        <v>0</v>
      </c>
      <c r="D182" s="729">
        <v>0</v>
      </c>
      <c r="E182" s="732">
        <v>0</v>
      </c>
      <c r="F182" s="729">
        <v>0</v>
      </c>
      <c r="G182" s="731"/>
      <c r="H182" s="731"/>
      <c r="I182" s="731"/>
      <c r="J182" s="731"/>
      <c r="K182" s="731"/>
      <c r="L182" s="731"/>
      <c r="M182" s="731"/>
    </row>
    <row r="183" spans="1:13" s="730" customFormat="1" ht="12.75">
      <c r="A183" s="290" t="s">
        <v>77</v>
      </c>
      <c r="B183" s="729">
        <v>192180</v>
      </c>
      <c r="C183" s="729">
        <v>75000</v>
      </c>
      <c r="D183" s="729">
        <v>75000</v>
      </c>
      <c r="E183" s="732">
        <v>39.025913206369026</v>
      </c>
      <c r="F183" s="729">
        <v>0</v>
      </c>
      <c r="G183" s="731"/>
      <c r="H183" s="731"/>
      <c r="I183" s="731"/>
      <c r="J183" s="731"/>
      <c r="K183" s="731"/>
      <c r="L183" s="731"/>
      <c r="M183" s="731"/>
    </row>
    <row r="184" spans="1:13" s="730" customFormat="1" ht="25.5">
      <c r="A184" s="292" t="s">
        <v>78</v>
      </c>
      <c r="B184" s="729">
        <v>192180</v>
      </c>
      <c r="C184" s="729">
        <v>75000</v>
      </c>
      <c r="D184" s="729">
        <v>75000</v>
      </c>
      <c r="E184" s="732">
        <v>39.025913206369026</v>
      </c>
      <c r="F184" s="729">
        <v>0</v>
      </c>
      <c r="G184" s="731"/>
      <c r="H184" s="731"/>
      <c r="I184" s="731"/>
      <c r="J184" s="731"/>
      <c r="K184" s="731"/>
      <c r="L184" s="731"/>
      <c r="M184" s="731"/>
    </row>
    <row r="185" spans="1:13" s="730" customFormat="1" ht="12.75">
      <c r="A185" s="278" t="s">
        <v>79</v>
      </c>
      <c r="B185" s="729">
        <v>974293</v>
      </c>
      <c r="C185" s="729">
        <v>225000</v>
      </c>
      <c r="D185" s="729">
        <v>37821</v>
      </c>
      <c r="E185" s="732">
        <v>3.881891792304779</v>
      </c>
      <c r="F185" s="729">
        <v>19183</v>
      </c>
      <c r="G185" s="731"/>
      <c r="H185" s="731"/>
      <c r="I185" s="731"/>
      <c r="J185" s="731"/>
      <c r="K185" s="731"/>
      <c r="L185" s="731"/>
      <c r="M185" s="731"/>
    </row>
    <row r="186" spans="1:13" s="730" customFormat="1" ht="12.75">
      <c r="A186" s="290" t="s">
        <v>80</v>
      </c>
      <c r="B186" s="729">
        <v>974293</v>
      </c>
      <c r="C186" s="729">
        <v>225000</v>
      </c>
      <c r="D186" s="729">
        <v>37821</v>
      </c>
      <c r="E186" s="732">
        <v>3.881891792304779</v>
      </c>
      <c r="F186" s="729">
        <v>19183</v>
      </c>
      <c r="G186" s="731"/>
      <c r="H186" s="731"/>
      <c r="I186" s="731"/>
      <c r="J186" s="731"/>
      <c r="K186" s="731"/>
      <c r="L186" s="731"/>
      <c r="M186" s="731"/>
    </row>
    <row r="187" spans="1:13" s="730" customFormat="1" ht="12.75">
      <c r="A187" s="281" t="s">
        <v>81</v>
      </c>
      <c r="B187" s="729">
        <v>974293</v>
      </c>
      <c r="C187" s="729">
        <v>225000</v>
      </c>
      <c r="D187" s="729">
        <v>37821</v>
      </c>
      <c r="E187" s="732">
        <v>3.881891792304779</v>
      </c>
      <c r="F187" s="729">
        <v>19183</v>
      </c>
      <c r="G187" s="731"/>
      <c r="H187" s="731"/>
      <c r="I187" s="731"/>
      <c r="J187" s="731"/>
      <c r="K187" s="731"/>
      <c r="L187" s="731"/>
      <c r="M187" s="731"/>
    </row>
    <row r="188" spans="1:13" s="730" customFormat="1" ht="12.75">
      <c r="A188" s="306" t="s">
        <v>84</v>
      </c>
      <c r="B188" s="729">
        <v>974293</v>
      </c>
      <c r="C188" s="729">
        <v>225000</v>
      </c>
      <c r="D188" s="729">
        <v>37821</v>
      </c>
      <c r="E188" s="732">
        <v>3.881891792304779</v>
      </c>
      <c r="F188" s="729">
        <v>19183</v>
      </c>
      <c r="G188" s="731"/>
      <c r="H188" s="731"/>
      <c r="I188" s="731"/>
      <c r="J188" s="731"/>
      <c r="K188" s="731"/>
      <c r="L188" s="731"/>
      <c r="M188" s="731"/>
    </row>
    <row r="189" spans="1:13" s="730" customFormat="1" ht="12.75">
      <c r="A189" s="290" t="s">
        <v>916</v>
      </c>
      <c r="B189" s="729">
        <v>-170000</v>
      </c>
      <c r="C189" s="729">
        <v>-150000</v>
      </c>
      <c r="D189" s="729">
        <v>37179</v>
      </c>
      <c r="E189" s="729" t="s">
        <v>912</v>
      </c>
      <c r="F189" s="729">
        <v>-19183</v>
      </c>
      <c r="G189" s="731"/>
      <c r="H189" s="731"/>
      <c r="I189" s="731"/>
      <c r="J189" s="731"/>
      <c r="K189" s="731"/>
      <c r="L189" s="731"/>
      <c r="M189" s="731"/>
    </row>
    <row r="190" spans="1:13" s="730" customFormat="1" ht="12.75">
      <c r="A190" s="290" t="s">
        <v>917</v>
      </c>
      <c r="B190" s="729">
        <v>170000</v>
      </c>
      <c r="C190" s="729">
        <v>150000</v>
      </c>
      <c r="D190" s="729" t="s">
        <v>912</v>
      </c>
      <c r="E190" s="729" t="s">
        <v>912</v>
      </c>
      <c r="F190" s="729" t="s">
        <v>912</v>
      </c>
      <c r="G190" s="731"/>
      <c r="H190" s="731"/>
      <c r="I190" s="731"/>
      <c r="J190" s="731"/>
      <c r="K190" s="731"/>
      <c r="L190" s="731"/>
      <c r="M190" s="731"/>
    </row>
    <row r="191" spans="1:13" s="730" customFormat="1" ht="12.75">
      <c r="A191" s="281" t="s">
        <v>92</v>
      </c>
      <c r="B191" s="729">
        <v>170000</v>
      </c>
      <c r="C191" s="729">
        <v>150000</v>
      </c>
      <c r="D191" s="729" t="s">
        <v>912</v>
      </c>
      <c r="E191" s="729" t="s">
        <v>912</v>
      </c>
      <c r="F191" s="729" t="s">
        <v>912</v>
      </c>
      <c r="G191" s="731"/>
      <c r="H191" s="731"/>
      <c r="I191" s="731"/>
      <c r="J191" s="731"/>
      <c r="K191" s="731"/>
      <c r="L191" s="731"/>
      <c r="M191" s="731"/>
    </row>
    <row r="192" spans="1:13" s="730" customFormat="1" ht="25.5">
      <c r="A192" s="282" t="s">
        <v>790</v>
      </c>
      <c r="B192" s="729">
        <v>170000</v>
      </c>
      <c r="C192" s="729">
        <v>150000</v>
      </c>
      <c r="D192" s="729" t="s">
        <v>912</v>
      </c>
      <c r="E192" s="729" t="s">
        <v>912</v>
      </c>
      <c r="F192" s="729" t="s">
        <v>912</v>
      </c>
      <c r="G192" s="731"/>
      <c r="H192" s="731"/>
      <c r="I192" s="731"/>
      <c r="J192" s="731"/>
      <c r="K192" s="731"/>
      <c r="L192" s="731"/>
      <c r="M192" s="731"/>
    </row>
    <row r="193" spans="1:13" s="730" customFormat="1" ht="12.75">
      <c r="A193" s="163" t="s">
        <v>1213</v>
      </c>
      <c r="B193" s="569"/>
      <c r="C193" s="569"/>
      <c r="D193" s="569"/>
      <c r="E193" s="729"/>
      <c r="F193" s="569"/>
      <c r="G193" s="731"/>
      <c r="H193" s="731"/>
      <c r="I193" s="731"/>
      <c r="J193" s="731"/>
      <c r="K193" s="731"/>
      <c r="L193" s="731"/>
      <c r="M193" s="731"/>
    </row>
    <row r="194" spans="1:13" s="730" customFormat="1" ht="12.75">
      <c r="A194" s="734" t="s">
        <v>792</v>
      </c>
      <c r="B194" s="569"/>
      <c r="C194" s="569"/>
      <c r="D194" s="569"/>
      <c r="E194" s="729"/>
      <c r="F194" s="569"/>
      <c r="G194" s="731"/>
      <c r="H194" s="731"/>
      <c r="I194" s="731"/>
      <c r="J194" s="731"/>
      <c r="K194" s="731"/>
      <c r="L194" s="731"/>
      <c r="M194" s="731"/>
    </row>
    <row r="195" spans="1:13" s="730" customFormat="1" ht="12.75">
      <c r="A195" s="286" t="s">
        <v>788</v>
      </c>
      <c r="B195" s="729">
        <v>804293</v>
      </c>
      <c r="C195" s="729">
        <v>75000</v>
      </c>
      <c r="D195" s="729">
        <v>75000</v>
      </c>
      <c r="E195" s="732">
        <v>9.324959933755485</v>
      </c>
      <c r="F195" s="729">
        <v>0</v>
      </c>
      <c r="G195" s="731"/>
      <c r="H195" s="731"/>
      <c r="I195" s="731"/>
      <c r="J195" s="731"/>
      <c r="K195" s="731"/>
      <c r="L195" s="731"/>
      <c r="M195" s="731"/>
    </row>
    <row r="196" spans="1:13" s="730" customFormat="1" ht="12.75">
      <c r="A196" s="290" t="s">
        <v>95</v>
      </c>
      <c r="B196" s="729">
        <v>612113</v>
      </c>
      <c r="C196" s="729">
        <v>0</v>
      </c>
      <c r="D196" s="729">
        <v>0</v>
      </c>
      <c r="E196" s="732">
        <v>0</v>
      </c>
      <c r="F196" s="729">
        <v>0</v>
      </c>
      <c r="G196" s="731"/>
      <c r="H196" s="731"/>
      <c r="I196" s="731"/>
      <c r="J196" s="731"/>
      <c r="K196" s="731"/>
      <c r="L196" s="731"/>
      <c r="M196" s="731"/>
    </row>
    <row r="197" spans="1:13" s="730" customFormat="1" ht="12.75">
      <c r="A197" s="290" t="s">
        <v>77</v>
      </c>
      <c r="B197" s="729">
        <v>192180</v>
      </c>
      <c r="C197" s="729">
        <v>75000</v>
      </c>
      <c r="D197" s="729">
        <v>75000</v>
      </c>
      <c r="E197" s="732">
        <v>39.025913206369026</v>
      </c>
      <c r="F197" s="729">
        <v>0</v>
      </c>
      <c r="G197" s="731"/>
      <c r="H197" s="731"/>
      <c r="I197" s="731"/>
      <c r="J197" s="731"/>
      <c r="K197" s="731"/>
      <c r="L197" s="731"/>
      <c r="M197" s="731"/>
    </row>
    <row r="198" spans="1:13" s="730" customFormat="1" ht="25.5">
      <c r="A198" s="292" t="s">
        <v>78</v>
      </c>
      <c r="B198" s="729">
        <v>192180</v>
      </c>
      <c r="C198" s="729">
        <v>75000</v>
      </c>
      <c r="D198" s="729">
        <v>75000</v>
      </c>
      <c r="E198" s="732">
        <v>39.025913206369026</v>
      </c>
      <c r="F198" s="729">
        <v>0</v>
      </c>
      <c r="G198" s="731"/>
      <c r="H198" s="731"/>
      <c r="I198" s="731"/>
      <c r="J198" s="731"/>
      <c r="K198" s="731"/>
      <c r="L198" s="731"/>
      <c r="M198" s="731"/>
    </row>
    <row r="199" spans="1:13" s="730" customFormat="1" ht="12.75">
      <c r="A199" s="278" t="s">
        <v>79</v>
      </c>
      <c r="B199" s="729">
        <v>974293</v>
      </c>
      <c r="C199" s="729">
        <v>225000</v>
      </c>
      <c r="D199" s="729">
        <v>37821</v>
      </c>
      <c r="E199" s="732">
        <v>3.881891792304779</v>
      </c>
      <c r="F199" s="729">
        <v>19183</v>
      </c>
      <c r="G199" s="731"/>
      <c r="H199" s="731"/>
      <c r="I199" s="731"/>
      <c r="J199" s="731"/>
      <c r="K199" s="731"/>
      <c r="L199" s="731"/>
      <c r="M199" s="731"/>
    </row>
    <row r="200" spans="1:13" s="730" customFormat="1" ht="12.75">
      <c r="A200" s="290" t="s">
        <v>80</v>
      </c>
      <c r="B200" s="729">
        <v>974293</v>
      </c>
      <c r="C200" s="729">
        <v>225000</v>
      </c>
      <c r="D200" s="729">
        <v>37821</v>
      </c>
      <c r="E200" s="732">
        <v>3.881891792304779</v>
      </c>
      <c r="F200" s="729">
        <v>19183</v>
      </c>
      <c r="G200" s="731"/>
      <c r="H200" s="731"/>
      <c r="I200" s="731"/>
      <c r="J200" s="731"/>
      <c r="K200" s="731"/>
      <c r="L200" s="731"/>
      <c r="M200" s="731"/>
    </row>
    <row r="201" spans="1:13" s="730" customFormat="1" ht="12.75">
      <c r="A201" s="281" t="s">
        <v>81</v>
      </c>
      <c r="B201" s="729">
        <v>974293</v>
      </c>
      <c r="C201" s="729">
        <v>225000</v>
      </c>
      <c r="D201" s="729">
        <v>37821</v>
      </c>
      <c r="E201" s="732">
        <v>3.881891792304779</v>
      </c>
      <c r="F201" s="729">
        <v>19183</v>
      </c>
      <c r="G201" s="731"/>
      <c r="H201" s="731"/>
      <c r="I201" s="731"/>
      <c r="J201" s="731"/>
      <c r="K201" s="731"/>
      <c r="L201" s="731"/>
      <c r="M201" s="731"/>
    </row>
    <row r="202" spans="1:13" s="730" customFormat="1" ht="12.75">
      <c r="A202" s="306" t="s">
        <v>84</v>
      </c>
      <c r="B202" s="729">
        <v>974293</v>
      </c>
      <c r="C202" s="729">
        <v>225000</v>
      </c>
      <c r="D202" s="729">
        <v>37821</v>
      </c>
      <c r="E202" s="732">
        <v>3.881891792304779</v>
      </c>
      <c r="F202" s="729">
        <v>19183</v>
      </c>
      <c r="G202" s="731"/>
      <c r="H202" s="731"/>
      <c r="I202" s="731"/>
      <c r="J202" s="731"/>
      <c r="K202" s="731"/>
      <c r="L202" s="731"/>
      <c r="M202" s="731"/>
    </row>
    <row r="203" spans="1:19" s="737" customFormat="1" ht="12.75">
      <c r="A203" s="290" t="s">
        <v>916</v>
      </c>
      <c r="B203" s="729">
        <v>-170000</v>
      </c>
      <c r="C203" s="729">
        <v>-150000</v>
      </c>
      <c r="D203" s="729">
        <v>37179</v>
      </c>
      <c r="E203" s="729" t="s">
        <v>912</v>
      </c>
      <c r="F203" s="729">
        <v>-19183</v>
      </c>
      <c r="G203" s="735"/>
      <c r="H203" s="735"/>
      <c r="I203" s="735"/>
      <c r="J203" s="735"/>
      <c r="K203" s="735"/>
      <c r="L203" s="735"/>
      <c r="M203" s="735"/>
      <c r="N203" s="735"/>
      <c r="O203" s="735"/>
      <c r="P203" s="735"/>
      <c r="Q203" s="735"/>
      <c r="R203" s="735"/>
      <c r="S203" s="736"/>
    </row>
    <row r="204" spans="1:19" s="737" customFormat="1" ht="12.75">
      <c r="A204" s="290" t="s">
        <v>917</v>
      </c>
      <c r="B204" s="729">
        <v>170000</v>
      </c>
      <c r="C204" s="729">
        <v>150000</v>
      </c>
      <c r="D204" s="729" t="s">
        <v>912</v>
      </c>
      <c r="E204" s="729" t="s">
        <v>912</v>
      </c>
      <c r="F204" s="729" t="s">
        <v>912</v>
      </c>
      <c r="G204" s="735"/>
      <c r="H204" s="735"/>
      <c r="I204" s="735"/>
      <c r="J204" s="735"/>
      <c r="K204" s="735"/>
      <c r="L204" s="735"/>
      <c r="M204" s="735"/>
      <c r="N204" s="735"/>
      <c r="O204" s="735"/>
      <c r="P204" s="735"/>
      <c r="Q204" s="735"/>
      <c r="R204" s="735"/>
      <c r="S204" s="736"/>
    </row>
    <row r="205" spans="1:19" s="737" customFormat="1" ht="12.75">
      <c r="A205" s="281" t="s">
        <v>92</v>
      </c>
      <c r="B205" s="729">
        <v>170000</v>
      </c>
      <c r="C205" s="729">
        <v>150000</v>
      </c>
      <c r="D205" s="729" t="s">
        <v>912</v>
      </c>
      <c r="E205" s="729" t="s">
        <v>912</v>
      </c>
      <c r="F205" s="729" t="s">
        <v>912</v>
      </c>
      <c r="G205" s="735"/>
      <c r="H205" s="735"/>
      <c r="I205" s="735"/>
      <c r="J205" s="735"/>
      <c r="K205" s="735"/>
      <c r="L205" s="735"/>
      <c r="M205" s="735"/>
      <c r="N205" s="735"/>
      <c r="O205" s="735"/>
      <c r="P205" s="735"/>
      <c r="Q205" s="735"/>
      <c r="R205" s="735"/>
      <c r="S205" s="736"/>
    </row>
    <row r="206" spans="1:19" s="737" customFormat="1" ht="25.5">
      <c r="A206" s="282" t="s">
        <v>790</v>
      </c>
      <c r="B206" s="729">
        <v>170000</v>
      </c>
      <c r="C206" s="729">
        <v>150000</v>
      </c>
      <c r="D206" s="729" t="s">
        <v>912</v>
      </c>
      <c r="E206" s="729" t="s">
        <v>912</v>
      </c>
      <c r="F206" s="729" t="s">
        <v>912</v>
      </c>
      <c r="G206" s="735"/>
      <c r="H206" s="735"/>
      <c r="I206" s="735"/>
      <c r="J206" s="735"/>
      <c r="K206" s="735"/>
      <c r="L206" s="735"/>
      <c r="M206" s="735"/>
      <c r="N206" s="735"/>
      <c r="O206" s="735"/>
      <c r="P206" s="735"/>
      <c r="Q206" s="735"/>
      <c r="R206" s="735"/>
      <c r="S206" s="736"/>
    </row>
    <row r="207" spans="1:19" s="737" customFormat="1" ht="12.75">
      <c r="A207" s="282"/>
      <c r="B207" s="729"/>
      <c r="C207" s="729"/>
      <c r="D207" s="729"/>
      <c r="E207" s="729"/>
      <c r="F207" s="729"/>
      <c r="G207" s="735"/>
      <c r="H207" s="735"/>
      <c r="I207" s="735"/>
      <c r="J207" s="735"/>
      <c r="K207" s="735"/>
      <c r="L207" s="735"/>
      <c r="M207" s="735"/>
      <c r="N207" s="735"/>
      <c r="O207" s="735"/>
      <c r="P207" s="735"/>
      <c r="Q207" s="735"/>
      <c r="R207" s="735"/>
      <c r="S207" s="736"/>
    </row>
    <row r="208" spans="1:13" s="730" customFormat="1" ht="12.75">
      <c r="A208" s="580" t="s">
        <v>794</v>
      </c>
      <c r="B208" s="569"/>
      <c r="C208" s="569"/>
      <c r="D208" s="569"/>
      <c r="E208" s="729"/>
      <c r="F208" s="569"/>
      <c r="G208" s="731"/>
      <c r="H208" s="731"/>
      <c r="I208" s="731"/>
      <c r="J208" s="731"/>
      <c r="K208" s="731"/>
      <c r="L208" s="731"/>
      <c r="M208" s="731"/>
    </row>
    <row r="209" spans="1:13" s="730" customFormat="1" ht="12.75">
      <c r="A209" s="580" t="s">
        <v>795</v>
      </c>
      <c r="B209" s="569"/>
      <c r="C209" s="569"/>
      <c r="D209" s="569"/>
      <c r="E209" s="729"/>
      <c r="F209" s="569"/>
      <c r="G209" s="731"/>
      <c r="H209" s="731"/>
      <c r="I209" s="731"/>
      <c r="J209" s="731"/>
      <c r="K209" s="731"/>
      <c r="L209" s="731"/>
      <c r="M209" s="731"/>
    </row>
    <row r="210" spans="1:13" s="730" customFormat="1" ht="12.75">
      <c r="A210" s="286" t="s">
        <v>788</v>
      </c>
      <c r="B210" s="729">
        <v>170040968</v>
      </c>
      <c r="C210" s="729">
        <v>17160102</v>
      </c>
      <c r="D210" s="729">
        <v>15743879</v>
      </c>
      <c r="E210" s="732">
        <v>9.258874014408104</v>
      </c>
      <c r="F210" s="729">
        <v>2072426</v>
      </c>
      <c r="G210" s="731"/>
      <c r="H210" s="731"/>
      <c r="I210" s="731"/>
      <c r="J210" s="731"/>
      <c r="K210" s="731"/>
      <c r="L210" s="731"/>
      <c r="M210" s="731"/>
    </row>
    <row r="211" spans="1:13" s="730" customFormat="1" ht="12.75">
      <c r="A211" s="290" t="s">
        <v>95</v>
      </c>
      <c r="B211" s="729">
        <v>44358764</v>
      </c>
      <c r="C211" s="729">
        <v>3671448</v>
      </c>
      <c r="D211" s="729">
        <v>2255225</v>
      </c>
      <c r="E211" s="732">
        <v>5.084057346593336</v>
      </c>
      <c r="F211" s="729">
        <v>2072426</v>
      </c>
      <c r="G211" s="731"/>
      <c r="H211" s="731"/>
      <c r="I211" s="731"/>
      <c r="J211" s="731"/>
      <c r="K211" s="731"/>
      <c r="L211" s="731"/>
      <c r="M211" s="731"/>
    </row>
    <row r="212" spans="1:13" s="730" customFormat="1" ht="12.75">
      <c r="A212" s="290" t="s">
        <v>798</v>
      </c>
      <c r="B212" s="729">
        <v>3100069</v>
      </c>
      <c r="C212" s="729">
        <v>0</v>
      </c>
      <c r="D212" s="729">
        <v>0</v>
      </c>
      <c r="E212" s="732">
        <v>0</v>
      </c>
      <c r="F212" s="729">
        <v>0</v>
      </c>
      <c r="G212" s="731"/>
      <c r="H212" s="731"/>
      <c r="I212" s="731"/>
      <c r="J212" s="731"/>
      <c r="K212" s="731"/>
      <c r="L212" s="731"/>
      <c r="M212" s="731"/>
    </row>
    <row r="213" spans="1:13" s="730" customFormat="1" ht="12.75">
      <c r="A213" s="290" t="s">
        <v>77</v>
      </c>
      <c r="B213" s="729">
        <v>125682204</v>
      </c>
      <c r="C213" s="729">
        <v>13488654</v>
      </c>
      <c r="D213" s="729">
        <v>13488654</v>
      </c>
      <c r="E213" s="732">
        <v>10.732349983295965</v>
      </c>
      <c r="F213" s="729">
        <v>0</v>
      </c>
      <c r="G213" s="731"/>
      <c r="H213" s="731"/>
      <c r="I213" s="731"/>
      <c r="J213" s="731"/>
      <c r="K213" s="731"/>
      <c r="L213" s="731"/>
      <c r="M213" s="731"/>
    </row>
    <row r="214" spans="1:13" s="730" customFormat="1" ht="25.5">
      <c r="A214" s="292" t="s">
        <v>78</v>
      </c>
      <c r="B214" s="729">
        <v>125682204</v>
      </c>
      <c r="C214" s="729">
        <v>13488654</v>
      </c>
      <c r="D214" s="729">
        <v>13488654</v>
      </c>
      <c r="E214" s="732">
        <v>10.732349983295965</v>
      </c>
      <c r="F214" s="729">
        <v>0</v>
      </c>
      <c r="G214" s="731"/>
      <c r="H214" s="731"/>
      <c r="I214" s="731"/>
      <c r="J214" s="731"/>
      <c r="K214" s="731"/>
      <c r="L214" s="731"/>
      <c r="M214" s="731"/>
    </row>
    <row r="215" spans="1:13" s="730" customFormat="1" ht="12.75">
      <c r="A215" s="278" t="s">
        <v>79</v>
      </c>
      <c r="B215" s="729">
        <v>172499628</v>
      </c>
      <c r="C215" s="729">
        <v>22121195</v>
      </c>
      <c r="D215" s="729">
        <v>3388472</v>
      </c>
      <c r="E215" s="732">
        <v>1.9643358303358196</v>
      </c>
      <c r="F215" s="729">
        <v>2412745</v>
      </c>
      <c r="G215" s="731"/>
      <c r="H215" s="731"/>
      <c r="I215" s="731"/>
      <c r="J215" s="731"/>
      <c r="K215" s="731"/>
      <c r="L215" s="731"/>
      <c r="M215" s="731"/>
    </row>
    <row r="216" spans="1:13" s="730" customFormat="1" ht="12.75">
      <c r="A216" s="290" t="s">
        <v>80</v>
      </c>
      <c r="B216" s="729">
        <v>3100069</v>
      </c>
      <c r="C216" s="729">
        <v>0</v>
      </c>
      <c r="D216" s="729">
        <v>0</v>
      </c>
      <c r="E216" s="732">
        <v>0</v>
      </c>
      <c r="F216" s="729">
        <v>0</v>
      </c>
      <c r="G216" s="731"/>
      <c r="H216" s="731"/>
      <c r="I216" s="731"/>
      <c r="J216" s="731"/>
      <c r="K216" s="731"/>
      <c r="L216" s="731"/>
      <c r="M216" s="731"/>
    </row>
    <row r="217" spans="1:13" s="730" customFormat="1" ht="12.75">
      <c r="A217" s="281" t="s">
        <v>30</v>
      </c>
      <c r="B217" s="729">
        <v>3100069</v>
      </c>
      <c r="C217" s="729">
        <v>0</v>
      </c>
      <c r="D217" s="729">
        <v>0</v>
      </c>
      <c r="E217" s="732">
        <v>0</v>
      </c>
      <c r="F217" s="729">
        <v>0</v>
      </c>
      <c r="G217" s="731"/>
      <c r="H217" s="731"/>
      <c r="I217" s="731"/>
      <c r="J217" s="731"/>
      <c r="K217" s="731"/>
      <c r="L217" s="731"/>
      <c r="M217" s="731"/>
    </row>
    <row r="218" spans="1:13" s="730" customFormat="1" ht="12.75">
      <c r="A218" s="306" t="s">
        <v>119</v>
      </c>
      <c r="B218" s="729">
        <v>3100069</v>
      </c>
      <c r="C218" s="729">
        <v>0</v>
      </c>
      <c r="D218" s="729">
        <v>0</v>
      </c>
      <c r="E218" s="732">
        <v>0</v>
      </c>
      <c r="F218" s="729">
        <v>0</v>
      </c>
      <c r="G218" s="731"/>
      <c r="H218" s="731"/>
      <c r="I218" s="731"/>
      <c r="J218" s="731"/>
      <c r="K218" s="731"/>
      <c r="L218" s="731"/>
      <c r="M218" s="731"/>
    </row>
    <row r="219" spans="1:13" s="730" customFormat="1" ht="63.75">
      <c r="A219" s="292" t="s">
        <v>799</v>
      </c>
      <c r="B219" s="729">
        <v>3100069</v>
      </c>
      <c r="C219" s="729">
        <v>0</v>
      </c>
      <c r="D219" s="729">
        <v>0</v>
      </c>
      <c r="E219" s="732">
        <v>0</v>
      </c>
      <c r="F219" s="729">
        <v>0</v>
      </c>
      <c r="G219" s="731"/>
      <c r="H219" s="731"/>
      <c r="I219" s="731"/>
      <c r="J219" s="731"/>
      <c r="K219" s="731"/>
      <c r="L219" s="731"/>
      <c r="M219" s="731"/>
    </row>
    <row r="220" spans="1:13" s="730" customFormat="1" ht="12.75">
      <c r="A220" s="290" t="s">
        <v>35</v>
      </c>
      <c r="B220" s="729">
        <v>169399559</v>
      </c>
      <c r="C220" s="729">
        <v>22121195</v>
      </c>
      <c r="D220" s="729">
        <v>3388472</v>
      </c>
      <c r="E220" s="732">
        <v>2.0002838378109353</v>
      </c>
      <c r="F220" s="729">
        <v>2412745</v>
      </c>
      <c r="G220" s="731"/>
      <c r="H220" s="731"/>
      <c r="I220" s="731"/>
      <c r="J220" s="731"/>
      <c r="K220" s="731"/>
      <c r="L220" s="731"/>
      <c r="M220" s="731"/>
    </row>
    <row r="221" spans="1:13" s="730" customFormat="1" ht="12.75">
      <c r="A221" s="281" t="s">
        <v>87</v>
      </c>
      <c r="B221" s="729">
        <v>169399559</v>
      </c>
      <c r="C221" s="729">
        <v>22121195</v>
      </c>
      <c r="D221" s="729">
        <v>3388472</v>
      </c>
      <c r="E221" s="732">
        <v>2.0002838378109353</v>
      </c>
      <c r="F221" s="729">
        <v>2412745</v>
      </c>
      <c r="G221" s="731"/>
      <c r="H221" s="731"/>
      <c r="I221" s="731"/>
      <c r="J221" s="731"/>
      <c r="K221" s="731"/>
      <c r="L221" s="731"/>
      <c r="M221" s="731"/>
    </row>
    <row r="222" spans="1:13" s="730" customFormat="1" ht="12.75">
      <c r="A222" s="290" t="s">
        <v>916</v>
      </c>
      <c r="B222" s="729">
        <v>-2458660</v>
      </c>
      <c r="C222" s="729">
        <v>-4961093</v>
      </c>
      <c r="D222" s="729">
        <v>12355407</v>
      </c>
      <c r="E222" s="729" t="s">
        <v>912</v>
      </c>
      <c r="F222" s="729">
        <v>-340319</v>
      </c>
      <c r="G222" s="731"/>
      <c r="H222" s="731"/>
      <c r="I222" s="731"/>
      <c r="J222" s="731"/>
      <c r="K222" s="731"/>
      <c r="L222" s="731"/>
      <c r="M222" s="731"/>
    </row>
    <row r="223" spans="1:13" s="730" customFormat="1" ht="12.75">
      <c r="A223" s="290" t="s">
        <v>917</v>
      </c>
      <c r="B223" s="729">
        <v>2458660</v>
      </c>
      <c r="C223" s="729">
        <v>4961093</v>
      </c>
      <c r="D223" s="729" t="s">
        <v>912</v>
      </c>
      <c r="E223" s="729" t="s">
        <v>912</v>
      </c>
      <c r="F223" s="729" t="s">
        <v>912</v>
      </c>
      <c r="G223" s="731"/>
      <c r="H223" s="731"/>
      <c r="I223" s="731"/>
      <c r="J223" s="731"/>
      <c r="K223" s="731"/>
      <c r="L223" s="731"/>
      <c r="M223" s="731"/>
    </row>
    <row r="224" spans="1:13" s="730" customFormat="1" ht="12.75">
      <c r="A224" s="281" t="s">
        <v>92</v>
      </c>
      <c r="B224" s="729">
        <v>2458660</v>
      </c>
      <c r="C224" s="729">
        <v>4961093</v>
      </c>
      <c r="D224" s="729" t="s">
        <v>912</v>
      </c>
      <c r="E224" s="729" t="s">
        <v>912</v>
      </c>
      <c r="F224" s="729" t="s">
        <v>912</v>
      </c>
      <c r="G224" s="731"/>
      <c r="H224" s="731"/>
      <c r="I224" s="731"/>
      <c r="J224" s="731"/>
      <c r="K224" s="731"/>
      <c r="L224" s="731"/>
      <c r="M224" s="731"/>
    </row>
    <row r="225" spans="1:13" s="730" customFormat="1" ht="25.5">
      <c r="A225" s="282" t="s">
        <v>790</v>
      </c>
      <c r="B225" s="729">
        <v>2458660</v>
      </c>
      <c r="C225" s="729">
        <v>4961093</v>
      </c>
      <c r="D225" s="729" t="s">
        <v>912</v>
      </c>
      <c r="E225" s="729" t="s">
        <v>912</v>
      </c>
      <c r="F225" s="729" t="s">
        <v>912</v>
      </c>
      <c r="G225" s="731"/>
      <c r="H225" s="731"/>
      <c r="I225" s="731"/>
      <c r="J225" s="731"/>
      <c r="K225" s="731"/>
      <c r="L225" s="731"/>
      <c r="M225" s="731"/>
    </row>
    <row r="226" spans="1:13" s="730" customFormat="1" ht="12.75">
      <c r="A226" s="163" t="s">
        <v>1213</v>
      </c>
      <c r="B226" s="569"/>
      <c r="C226" s="569"/>
      <c r="D226" s="569"/>
      <c r="E226" s="729"/>
      <c r="F226" s="569"/>
      <c r="G226" s="731"/>
      <c r="H226" s="731"/>
      <c r="I226" s="731"/>
      <c r="J226" s="731"/>
      <c r="K226" s="731"/>
      <c r="L226" s="731"/>
      <c r="M226" s="731"/>
    </row>
    <row r="227" spans="1:13" s="730" customFormat="1" ht="12.75">
      <c r="A227" s="734" t="s">
        <v>792</v>
      </c>
      <c r="B227" s="569"/>
      <c r="C227" s="569"/>
      <c r="D227" s="569"/>
      <c r="E227" s="729"/>
      <c r="F227" s="569"/>
      <c r="G227" s="731"/>
      <c r="H227" s="731"/>
      <c r="I227" s="731"/>
      <c r="J227" s="731"/>
      <c r="K227" s="731"/>
      <c r="L227" s="731"/>
      <c r="M227" s="731"/>
    </row>
    <row r="228" spans="1:13" s="730" customFormat="1" ht="12.75">
      <c r="A228" s="286" t="s">
        <v>788</v>
      </c>
      <c r="B228" s="729">
        <v>144668341</v>
      </c>
      <c r="C228" s="729">
        <v>15837752</v>
      </c>
      <c r="D228" s="729">
        <v>14421529</v>
      </c>
      <c r="E228" s="732">
        <v>9.968683473048191</v>
      </c>
      <c r="F228" s="729">
        <v>2072426</v>
      </c>
      <c r="G228" s="731"/>
      <c r="H228" s="731"/>
      <c r="I228" s="731"/>
      <c r="J228" s="731"/>
      <c r="K228" s="731"/>
      <c r="L228" s="731"/>
      <c r="M228" s="731"/>
    </row>
    <row r="229" spans="1:13" s="730" customFormat="1" ht="12.75">
      <c r="A229" s="290" t="s">
        <v>95</v>
      </c>
      <c r="B229" s="729">
        <v>44358764</v>
      </c>
      <c r="C229" s="729">
        <v>3671448</v>
      </c>
      <c r="D229" s="729">
        <v>2255225</v>
      </c>
      <c r="E229" s="732">
        <v>5.084057346593336</v>
      </c>
      <c r="F229" s="729">
        <v>2072426</v>
      </c>
      <c r="G229" s="731"/>
      <c r="H229" s="731"/>
      <c r="I229" s="731"/>
      <c r="J229" s="731"/>
      <c r="K229" s="731"/>
      <c r="L229" s="731"/>
      <c r="M229" s="731"/>
    </row>
    <row r="230" spans="1:13" s="730" customFormat="1" ht="12.75">
      <c r="A230" s="290" t="s">
        <v>798</v>
      </c>
      <c r="B230" s="729">
        <v>3100069</v>
      </c>
      <c r="C230" s="729">
        <v>0</v>
      </c>
      <c r="D230" s="729">
        <v>0</v>
      </c>
      <c r="E230" s="732">
        <v>0</v>
      </c>
      <c r="F230" s="729">
        <v>0</v>
      </c>
      <c r="G230" s="731"/>
      <c r="H230" s="731"/>
      <c r="I230" s="731"/>
      <c r="J230" s="731"/>
      <c r="K230" s="731"/>
      <c r="L230" s="731"/>
      <c r="M230" s="731"/>
    </row>
    <row r="231" spans="1:13" s="730" customFormat="1" ht="12.75">
      <c r="A231" s="290" t="s">
        <v>77</v>
      </c>
      <c r="B231" s="729">
        <v>100309577</v>
      </c>
      <c r="C231" s="729">
        <v>12166304</v>
      </c>
      <c r="D231" s="729">
        <v>12166304</v>
      </c>
      <c r="E231" s="732">
        <v>12.128756160540883</v>
      </c>
      <c r="F231" s="729">
        <v>0</v>
      </c>
      <c r="G231" s="731"/>
      <c r="H231" s="731"/>
      <c r="I231" s="731"/>
      <c r="J231" s="731"/>
      <c r="K231" s="731"/>
      <c r="L231" s="731"/>
      <c r="M231" s="731"/>
    </row>
    <row r="232" spans="1:13" s="730" customFormat="1" ht="25.5">
      <c r="A232" s="292" t="s">
        <v>78</v>
      </c>
      <c r="B232" s="729">
        <v>100309577</v>
      </c>
      <c r="C232" s="729">
        <v>12166304</v>
      </c>
      <c r="D232" s="729">
        <v>12166304</v>
      </c>
      <c r="E232" s="732">
        <v>12.128756160540883</v>
      </c>
      <c r="F232" s="729">
        <v>0</v>
      </c>
      <c r="G232" s="731"/>
      <c r="H232" s="731"/>
      <c r="I232" s="731"/>
      <c r="J232" s="731"/>
      <c r="K232" s="731"/>
      <c r="L232" s="731"/>
      <c r="M232" s="731"/>
    </row>
    <row r="233" spans="1:13" s="730" customFormat="1" ht="12.75">
      <c r="A233" s="278" t="s">
        <v>79</v>
      </c>
      <c r="B233" s="729">
        <v>147127001</v>
      </c>
      <c r="C233" s="729">
        <v>20798845</v>
      </c>
      <c r="D233" s="729">
        <v>3122407</v>
      </c>
      <c r="E233" s="732">
        <v>2.122252869138548</v>
      </c>
      <c r="F233" s="729">
        <v>2172087</v>
      </c>
      <c r="G233" s="731"/>
      <c r="H233" s="731"/>
      <c r="I233" s="731"/>
      <c r="J233" s="731"/>
      <c r="K233" s="731"/>
      <c r="L233" s="731"/>
      <c r="M233" s="731"/>
    </row>
    <row r="234" spans="1:13" s="730" customFormat="1" ht="12.75">
      <c r="A234" s="290" t="s">
        <v>80</v>
      </c>
      <c r="B234" s="729">
        <v>3100069</v>
      </c>
      <c r="C234" s="729">
        <v>0</v>
      </c>
      <c r="D234" s="729">
        <v>0</v>
      </c>
      <c r="E234" s="732">
        <v>0</v>
      </c>
      <c r="F234" s="729">
        <v>0</v>
      </c>
      <c r="G234" s="731"/>
      <c r="H234" s="731"/>
      <c r="I234" s="731"/>
      <c r="J234" s="731"/>
      <c r="K234" s="731"/>
      <c r="L234" s="731"/>
      <c r="M234" s="731"/>
    </row>
    <row r="235" spans="1:13" s="730" customFormat="1" ht="12.75">
      <c r="A235" s="281" t="s">
        <v>30</v>
      </c>
      <c r="B235" s="729">
        <v>3100069</v>
      </c>
      <c r="C235" s="729">
        <v>0</v>
      </c>
      <c r="D235" s="729">
        <v>0</v>
      </c>
      <c r="E235" s="732">
        <v>0</v>
      </c>
      <c r="F235" s="729">
        <v>0</v>
      </c>
      <c r="G235" s="731"/>
      <c r="H235" s="731"/>
      <c r="I235" s="731"/>
      <c r="J235" s="731"/>
      <c r="K235" s="731"/>
      <c r="L235" s="731"/>
      <c r="M235" s="731"/>
    </row>
    <row r="236" spans="1:13" s="730" customFormat="1" ht="12.75">
      <c r="A236" s="306" t="s">
        <v>119</v>
      </c>
      <c r="B236" s="729">
        <v>3100069</v>
      </c>
      <c r="C236" s="729">
        <v>0</v>
      </c>
      <c r="D236" s="729">
        <v>0</v>
      </c>
      <c r="E236" s="732">
        <v>0</v>
      </c>
      <c r="F236" s="729">
        <v>0</v>
      </c>
      <c r="G236" s="731"/>
      <c r="H236" s="731"/>
      <c r="I236" s="731"/>
      <c r="J236" s="731"/>
      <c r="K236" s="731"/>
      <c r="L236" s="731"/>
      <c r="M236" s="731"/>
    </row>
    <row r="237" spans="1:13" s="730" customFormat="1" ht="63.75">
      <c r="A237" s="292" t="s">
        <v>799</v>
      </c>
      <c r="B237" s="729">
        <v>3100069</v>
      </c>
      <c r="C237" s="729">
        <v>0</v>
      </c>
      <c r="D237" s="729">
        <v>0</v>
      </c>
      <c r="E237" s="732">
        <v>0</v>
      </c>
      <c r="F237" s="729">
        <v>0</v>
      </c>
      <c r="G237" s="731"/>
      <c r="H237" s="731"/>
      <c r="I237" s="731"/>
      <c r="J237" s="731"/>
      <c r="K237" s="731"/>
      <c r="L237" s="731"/>
      <c r="M237" s="731"/>
    </row>
    <row r="238" spans="1:13" s="730" customFormat="1" ht="12.75">
      <c r="A238" s="290" t="s">
        <v>35</v>
      </c>
      <c r="B238" s="729">
        <v>144026932</v>
      </c>
      <c r="C238" s="729">
        <v>20798845</v>
      </c>
      <c r="D238" s="729">
        <v>3122407</v>
      </c>
      <c r="E238" s="732">
        <v>2.1679327308034306</v>
      </c>
      <c r="F238" s="729">
        <v>2172087</v>
      </c>
      <c r="G238" s="731"/>
      <c r="H238" s="731"/>
      <c r="I238" s="731"/>
      <c r="J238" s="731"/>
      <c r="K238" s="731"/>
      <c r="L238" s="731"/>
      <c r="M238" s="731"/>
    </row>
    <row r="239" spans="1:13" s="730" customFormat="1" ht="12.75">
      <c r="A239" s="281" t="s">
        <v>87</v>
      </c>
      <c r="B239" s="729">
        <v>144026932</v>
      </c>
      <c r="C239" s="729">
        <v>20798845</v>
      </c>
      <c r="D239" s="729">
        <v>3122407</v>
      </c>
      <c r="E239" s="732">
        <v>2.1679327308034306</v>
      </c>
      <c r="F239" s="729">
        <v>2172087</v>
      </c>
      <c r="G239" s="731"/>
      <c r="H239" s="731"/>
      <c r="I239" s="731"/>
      <c r="J239" s="731"/>
      <c r="K239" s="731"/>
      <c r="L239" s="731"/>
      <c r="M239" s="731"/>
    </row>
    <row r="240" spans="1:19" s="737" customFormat="1" ht="12.75">
      <c r="A240" s="290" t="s">
        <v>916</v>
      </c>
      <c r="B240" s="729">
        <v>-2458660</v>
      </c>
      <c r="C240" s="729">
        <v>-4961093</v>
      </c>
      <c r="D240" s="729">
        <v>11299122</v>
      </c>
      <c r="E240" s="729" t="s">
        <v>912</v>
      </c>
      <c r="F240" s="729">
        <v>-99661</v>
      </c>
      <c r="G240" s="735"/>
      <c r="H240" s="735"/>
      <c r="I240" s="735"/>
      <c r="J240" s="735"/>
      <c r="K240" s="735"/>
      <c r="L240" s="735"/>
      <c r="M240" s="735"/>
      <c r="N240" s="735"/>
      <c r="O240" s="735"/>
      <c r="P240" s="735"/>
      <c r="Q240" s="735"/>
      <c r="R240" s="735"/>
      <c r="S240" s="736"/>
    </row>
    <row r="241" spans="1:19" s="737" customFormat="1" ht="12.75">
      <c r="A241" s="290" t="s">
        <v>917</v>
      </c>
      <c r="B241" s="729">
        <v>2458660</v>
      </c>
      <c r="C241" s="729">
        <v>4961093</v>
      </c>
      <c r="D241" s="729" t="s">
        <v>912</v>
      </c>
      <c r="E241" s="729" t="s">
        <v>912</v>
      </c>
      <c r="F241" s="729" t="s">
        <v>912</v>
      </c>
      <c r="G241" s="735"/>
      <c r="H241" s="735"/>
      <c r="I241" s="735"/>
      <c r="J241" s="735"/>
      <c r="K241" s="735"/>
      <c r="L241" s="735"/>
      <c r="M241" s="735"/>
      <c r="N241" s="735"/>
      <c r="O241" s="735"/>
      <c r="P241" s="735"/>
      <c r="Q241" s="735"/>
      <c r="R241" s="735"/>
      <c r="S241" s="736"/>
    </row>
    <row r="242" spans="1:19" s="737" customFormat="1" ht="12.75">
      <c r="A242" s="281" t="s">
        <v>92</v>
      </c>
      <c r="B242" s="729">
        <v>2458660</v>
      </c>
      <c r="C242" s="729">
        <v>4961093</v>
      </c>
      <c r="D242" s="729" t="s">
        <v>912</v>
      </c>
      <c r="E242" s="729" t="s">
        <v>912</v>
      </c>
      <c r="F242" s="729" t="s">
        <v>912</v>
      </c>
      <c r="G242" s="735"/>
      <c r="H242" s="735"/>
      <c r="I242" s="735"/>
      <c r="J242" s="735"/>
      <c r="K242" s="735"/>
      <c r="L242" s="735"/>
      <c r="M242" s="735"/>
      <c r="N242" s="735"/>
      <c r="O242" s="735"/>
      <c r="P242" s="735"/>
      <c r="Q242" s="735"/>
      <c r="R242" s="735"/>
      <c r="S242" s="736"/>
    </row>
    <row r="243" spans="1:19" s="737" customFormat="1" ht="25.5">
      <c r="A243" s="282" t="s">
        <v>790</v>
      </c>
      <c r="B243" s="729">
        <v>2458660</v>
      </c>
      <c r="C243" s="729">
        <v>4961093</v>
      </c>
      <c r="D243" s="729" t="s">
        <v>912</v>
      </c>
      <c r="E243" s="729" t="s">
        <v>912</v>
      </c>
      <c r="F243" s="729" t="s">
        <v>912</v>
      </c>
      <c r="G243" s="735"/>
      <c r="H243" s="735"/>
      <c r="I243" s="735"/>
      <c r="J243" s="735"/>
      <c r="K243" s="735"/>
      <c r="L243" s="735"/>
      <c r="M243" s="735"/>
      <c r="N243" s="735"/>
      <c r="O243" s="735"/>
      <c r="P243" s="735"/>
      <c r="Q243" s="735"/>
      <c r="R243" s="735"/>
      <c r="S243" s="736"/>
    </row>
    <row r="244" spans="1:13" s="730" customFormat="1" ht="12.75">
      <c r="A244" s="734" t="s">
        <v>796</v>
      </c>
      <c r="B244" s="569"/>
      <c r="C244" s="569"/>
      <c r="D244" s="569"/>
      <c r="E244" s="729"/>
      <c r="F244" s="569"/>
      <c r="G244" s="731"/>
      <c r="H244" s="731"/>
      <c r="I244" s="731"/>
      <c r="J244" s="731"/>
      <c r="K244" s="731"/>
      <c r="L244" s="731"/>
      <c r="M244" s="731"/>
    </row>
    <row r="245" spans="1:13" s="730" customFormat="1" ht="12.75">
      <c r="A245" s="286" t="s">
        <v>788</v>
      </c>
      <c r="B245" s="729">
        <v>25372627</v>
      </c>
      <c r="C245" s="729">
        <v>1322350</v>
      </c>
      <c r="D245" s="729">
        <v>1322350</v>
      </c>
      <c r="E245" s="732">
        <v>5.211718912669153</v>
      </c>
      <c r="F245" s="729">
        <v>0</v>
      </c>
      <c r="G245" s="731"/>
      <c r="H245" s="731"/>
      <c r="I245" s="731"/>
      <c r="J245" s="731"/>
      <c r="K245" s="731"/>
      <c r="L245" s="731"/>
      <c r="M245" s="731"/>
    </row>
    <row r="246" spans="1:13" s="730" customFormat="1" ht="12.75">
      <c r="A246" s="290" t="s">
        <v>77</v>
      </c>
      <c r="B246" s="729">
        <v>25372627</v>
      </c>
      <c r="C246" s="729">
        <v>1322350</v>
      </c>
      <c r="D246" s="729">
        <v>1322350</v>
      </c>
      <c r="E246" s="732">
        <v>5.211718912669153</v>
      </c>
      <c r="F246" s="729">
        <v>0</v>
      </c>
      <c r="G246" s="731"/>
      <c r="H246" s="731"/>
      <c r="I246" s="731"/>
      <c r="J246" s="731"/>
      <c r="K246" s="731"/>
      <c r="L246" s="731"/>
      <c r="M246" s="731"/>
    </row>
    <row r="247" spans="1:13" s="730" customFormat="1" ht="25.5">
      <c r="A247" s="292" t="s">
        <v>78</v>
      </c>
      <c r="B247" s="729">
        <v>25372627</v>
      </c>
      <c r="C247" s="729">
        <v>1322350</v>
      </c>
      <c r="D247" s="729">
        <v>1322350</v>
      </c>
      <c r="E247" s="732">
        <v>5.211718912669153</v>
      </c>
      <c r="F247" s="729">
        <v>0</v>
      </c>
      <c r="G247" s="731"/>
      <c r="H247" s="731"/>
      <c r="I247" s="731"/>
      <c r="J247" s="731"/>
      <c r="K247" s="731"/>
      <c r="L247" s="731"/>
      <c r="M247" s="731"/>
    </row>
    <row r="248" spans="1:13" s="738" customFormat="1" ht="12.75">
      <c r="A248" s="278" t="s">
        <v>79</v>
      </c>
      <c r="B248" s="729">
        <v>25372627</v>
      </c>
      <c r="C248" s="729">
        <v>1322350</v>
      </c>
      <c r="D248" s="729">
        <v>266065</v>
      </c>
      <c r="E248" s="732">
        <v>1.0486300846971819</v>
      </c>
      <c r="F248" s="729">
        <v>240658</v>
      </c>
      <c r="G248" s="739"/>
      <c r="H248" s="739"/>
      <c r="I248" s="739"/>
      <c r="J248" s="739"/>
      <c r="K248" s="739"/>
      <c r="L248" s="739"/>
      <c r="M248" s="739"/>
    </row>
    <row r="249" spans="1:13" s="738" customFormat="1" ht="12.75">
      <c r="A249" s="290" t="s">
        <v>35</v>
      </c>
      <c r="B249" s="729">
        <v>25372627</v>
      </c>
      <c r="C249" s="729">
        <v>1322350</v>
      </c>
      <c r="D249" s="729">
        <v>266065</v>
      </c>
      <c r="E249" s="732">
        <v>1.0486300846971819</v>
      </c>
      <c r="F249" s="729">
        <v>240658</v>
      </c>
      <c r="G249" s="739"/>
      <c r="H249" s="739"/>
      <c r="I249" s="739"/>
      <c r="J249" s="739"/>
      <c r="K249" s="739"/>
      <c r="L249" s="739"/>
      <c r="M249" s="739"/>
    </row>
    <row r="250" spans="1:13" s="738" customFormat="1" ht="12.75">
      <c r="A250" s="281" t="s">
        <v>87</v>
      </c>
      <c r="B250" s="729">
        <v>25372627</v>
      </c>
      <c r="C250" s="729">
        <v>1322350</v>
      </c>
      <c r="D250" s="729">
        <v>266065</v>
      </c>
      <c r="E250" s="732">
        <v>1.0486300846971819</v>
      </c>
      <c r="F250" s="729">
        <v>240658</v>
      </c>
      <c r="G250" s="739"/>
      <c r="H250" s="739"/>
      <c r="I250" s="739"/>
      <c r="J250" s="739"/>
      <c r="K250" s="739"/>
      <c r="L250" s="739"/>
      <c r="M250" s="739"/>
    </row>
    <row r="251" spans="1:13" s="738" customFormat="1" ht="12.75">
      <c r="A251" s="281"/>
      <c r="B251" s="729"/>
      <c r="C251" s="729"/>
      <c r="D251" s="729"/>
      <c r="E251" s="729"/>
      <c r="F251" s="729"/>
      <c r="G251" s="739"/>
      <c r="H251" s="739"/>
      <c r="I251" s="739"/>
      <c r="J251" s="739"/>
      <c r="K251" s="739"/>
      <c r="L251" s="739"/>
      <c r="M251" s="739"/>
    </row>
    <row r="252" spans="1:13" s="730" customFormat="1" ht="12.75">
      <c r="A252" s="580" t="s">
        <v>800</v>
      </c>
      <c r="B252" s="569"/>
      <c r="C252" s="569"/>
      <c r="D252" s="569"/>
      <c r="E252" s="729"/>
      <c r="F252" s="569"/>
      <c r="G252" s="731"/>
      <c r="H252" s="731"/>
      <c r="I252" s="731"/>
      <c r="J252" s="731"/>
      <c r="K252" s="731"/>
      <c r="L252" s="731"/>
      <c r="M252" s="731"/>
    </row>
    <row r="253" spans="1:13" s="730" customFormat="1" ht="12.75">
      <c r="A253" s="580" t="s">
        <v>795</v>
      </c>
      <c r="B253" s="569"/>
      <c r="C253" s="569"/>
      <c r="D253" s="569"/>
      <c r="E253" s="729"/>
      <c r="F253" s="569"/>
      <c r="G253" s="731"/>
      <c r="H253" s="731"/>
      <c r="I253" s="731"/>
      <c r="J253" s="731"/>
      <c r="K253" s="731"/>
      <c r="L253" s="731"/>
      <c r="M253" s="731"/>
    </row>
    <row r="254" spans="1:13" s="730" customFormat="1" ht="12.75">
      <c r="A254" s="286" t="s">
        <v>788</v>
      </c>
      <c r="B254" s="729">
        <v>89188289</v>
      </c>
      <c r="C254" s="729">
        <v>17372043</v>
      </c>
      <c r="D254" s="729">
        <v>16948616</v>
      </c>
      <c r="E254" s="732">
        <v>19.00318549669677</v>
      </c>
      <c r="F254" s="729">
        <v>2492521</v>
      </c>
      <c r="G254" s="731"/>
      <c r="H254" s="731"/>
      <c r="I254" s="731"/>
      <c r="J254" s="731"/>
      <c r="K254" s="731"/>
      <c r="L254" s="731"/>
      <c r="M254" s="731"/>
    </row>
    <row r="255" spans="1:13" s="730" customFormat="1" ht="12.75">
      <c r="A255" s="290" t="s">
        <v>95</v>
      </c>
      <c r="B255" s="729">
        <v>66078657</v>
      </c>
      <c r="C255" s="729">
        <v>10521184</v>
      </c>
      <c r="D255" s="729">
        <v>10097757</v>
      </c>
      <c r="E255" s="732">
        <v>15.281419838783952</v>
      </c>
      <c r="F255" s="729">
        <v>2492521</v>
      </c>
      <c r="G255" s="731"/>
      <c r="H255" s="731"/>
      <c r="I255" s="731"/>
      <c r="J255" s="731"/>
      <c r="K255" s="731"/>
      <c r="L255" s="731"/>
      <c r="M255" s="731"/>
    </row>
    <row r="256" spans="1:13" s="730" customFormat="1" ht="12.75">
      <c r="A256" s="290" t="s">
        <v>798</v>
      </c>
      <c r="B256" s="729">
        <v>10822411</v>
      </c>
      <c r="C256" s="729">
        <v>442965</v>
      </c>
      <c r="D256" s="729">
        <v>0</v>
      </c>
      <c r="E256" s="732">
        <v>0</v>
      </c>
      <c r="F256" s="729">
        <v>0</v>
      </c>
      <c r="G256" s="731"/>
      <c r="H256" s="731"/>
      <c r="I256" s="731"/>
      <c r="J256" s="731"/>
      <c r="K256" s="731"/>
      <c r="L256" s="731"/>
      <c r="M256" s="731"/>
    </row>
    <row r="257" spans="1:13" s="730" customFormat="1" ht="12.75">
      <c r="A257" s="290" t="s">
        <v>77</v>
      </c>
      <c r="B257" s="729">
        <v>23109632</v>
      </c>
      <c r="C257" s="729">
        <v>6850859</v>
      </c>
      <c r="D257" s="729">
        <v>6850859</v>
      </c>
      <c r="E257" s="732">
        <v>29.64503718622607</v>
      </c>
      <c r="F257" s="729">
        <v>0</v>
      </c>
      <c r="G257" s="731"/>
      <c r="H257" s="731"/>
      <c r="I257" s="731"/>
      <c r="J257" s="731"/>
      <c r="K257" s="731"/>
      <c r="L257" s="731"/>
      <c r="M257" s="731"/>
    </row>
    <row r="258" spans="1:13" s="730" customFormat="1" ht="25.5">
      <c r="A258" s="292" t="s">
        <v>78</v>
      </c>
      <c r="B258" s="729">
        <v>23109632</v>
      </c>
      <c r="C258" s="729">
        <v>6850859</v>
      </c>
      <c r="D258" s="729">
        <v>6850859</v>
      </c>
      <c r="E258" s="732">
        <v>29.64503718622607</v>
      </c>
      <c r="F258" s="729">
        <v>0</v>
      </c>
      <c r="G258" s="731"/>
      <c r="H258" s="731"/>
      <c r="I258" s="731"/>
      <c r="J258" s="731"/>
      <c r="K258" s="731"/>
      <c r="L258" s="731"/>
      <c r="M258" s="731"/>
    </row>
    <row r="259" spans="1:13" s="730" customFormat="1" ht="12.75">
      <c r="A259" s="278" t="s">
        <v>79</v>
      </c>
      <c r="B259" s="729">
        <v>94331792</v>
      </c>
      <c r="C259" s="729">
        <v>22434310</v>
      </c>
      <c r="D259" s="729">
        <v>4776752</v>
      </c>
      <c r="E259" s="732">
        <v>5.063777437833473</v>
      </c>
      <c r="F259" s="729">
        <v>3288754</v>
      </c>
      <c r="G259" s="731"/>
      <c r="H259" s="731"/>
      <c r="I259" s="731"/>
      <c r="J259" s="731"/>
      <c r="K259" s="731"/>
      <c r="L259" s="731"/>
      <c r="M259" s="731"/>
    </row>
    <row r="260" spans="1:13" s="730" customFormat="1" ht="12.75">
      <c r="A260" s="290" t="s">
        <v>80</v>
      </c>
      <c r="B260" s="729">
        <v>92494199</v>
      </c>
      <c r="C260" s="729">
        <v>21165499</v>
      </c>
      <c r="D260" s="729">
        <v>4591727</v>
      </c>
      <c r="E260" s="732">
        <v>4.964340520425503</v>
      </c>
      <c r="F260" s="729">
        <v>3103729</v>
      </c>
      <c r="G260" s="731"/>
      <c r="H260" s="731"/>
      <c r="I260" s="731"/>
      <c r="J260" s="731"/>
      <c r="K260" s="731"/>
      <c r="L260" s="731"/>
      <c r="M260" s="731"/>
    </row>
    <row r="261" spans="1:13" s="730" customFormat="1" ht="12.75">
      <c r="A261" s="281" t="s">
        <v>81</v>
      </c>
      <c r="B261" s="729">
        <v>1662808</v>
      </c>
      <c r="C261" s="729">
        <v>794082</v>
      </c>
      <c r="D261" s="729">
        <v>14163</v>
      </c>
      <c r="E261" s="732">
        <v>0.8517519761752409</v>
      </c>
      <c r="F261" s="729">
        <v>14163</v>
      </c>
      <c r="G261" s="731"/>
      <c r="H261" s="731"/>
      <c r="I261" s="731"/>
      <c r="J261" s="731"/>
      <c r="K261" s="731"/>
      <c r="L261" s="731"/>
      <c r="M261" s="731"/>
    </row>
    <row r="262" spans="1:13" s="730" customFormat="1" ht="12.75">
      <c r="A262" s="306" t="s">
        <v>84</v>
      </c>
      <c r="B262" s="729">
        <v>1662808</v>
      </c>
      <c r="C262" s="729">
        <v>794082</v>
      </c>
      <c r="D262" s="729">
        <v>14163</v>
      </c>
      <c r="E262" s="732">
        <v>0.8517519761752409</v>
      </c>
      <c r="F262" s="729">
        <v>14163</v>
      </c>
      <c r="G262" s="731"/>
      <c r="H262" s="731"/>
      <c r="I262" s="731"/>
      <c r="J262" s="731"/>
      <c r="K262" s="731"/>
      <c r="L262" s="731"/>
      <c r="M262" s="731"/>
    </row>
    <row r="263" spans="1:13" s="738" customFormat="1" ht="12.75">
      <c r="A263" s="281" t="s">
        <v>85</v>
      </c>
      <c r="B263" s="729">
        <v>80008980</v>
      </c>
      <c r="C263" s="729">
        <v>19928452</v>
      </c>
      <c r="D263" s="729">
        <v>4577564</v>
      </c>
      <c r="E263" s="732">
        <v>5.721312782640148</v>
      </c>
      <c r="F263" s="729">
        <v>3089566</v>
      </c>
      <c r="G263" s="739"/>
      <c r="H263" s="739"/>
      <c r="I263" s="739"/>
      <c r="J263" s="739"/>
      <c r="K263" s="739"/>
      <c r="L263" s="739"/>
      <c r="M263" s="739"/>
    </row>
    <row r="264" spans="1:13" s="738" customFormat="1" ht="12.75">
      <c r="A264" s="306" t="s">
        <v>108</v>
      </c>
      <c r="B264" s="729">
        <v>80008980</v>
      </c>
      <c r="C264" s="729">
        <v>19928452</v>
      </c>
      <c r="D264" s="729">
        <v>4577564</v>
      </c>
      <c r="E264" s="732">
        <v>5.721312782640148</v>
      </c>
      <c r="F264" s="729">
        <v>3089566</v>
      </c>
      <c r="G264" s="739"/>
      <c r="H264" s="739"/>
      <c r="I264" s="739"/>
      <c r="J264" s="739"/>
      <c r="K264" s="739"/>
      <c r="L264" s="739"/>
      <c r="M264" s="739"/>
    </row>
    <row r="265" spans="1:13" s="730" customFormat="1" ht="12.75">
      <c r="A265" s="281" t="s">
        <v>30</v>
      </c>
      <c r="B265" s="729">
        <v>10822411</v>
      </c>
      <c r="C265" s="729">
        <v>442965</v>
      </c>
      <c r="D265" s="729">
        <v>0</v>
      </c>
      <c r="E265" s="732">
        <v>0</v>
      </c>
      <c r="F265" s="729">
        <v>0</v>
      </c>
      <c r="G265" s="731"/>
      <c r="H265" s="731"/>
      <c r="I265" s="731"/>
      <c r="J265" s="731"/>
      <c r="K265" s="731"/>
      <c r="L265" s="731"/>
      <c r="M265" s="731"/>
    </row>
    <row r="266" spans="1:13" s="730" customFormat="1" ht="12.75">
      <c r="A266" s="306" t="s">
        <v>119</v>
      </c>
      <c r="B266" s="729">
        <v>10822411</v>
      </c>
      <c r="C266" s="729">
        <v>442965</v>
      </c>
      <c r="D266" s="729">
        <v>0</v>
      </c>
      <c r="E266" s="732">
        <v>0</v>
      </c>
      <c r="F266" s="729">
        <v>0</v>
      </c>
      <c r="G266" s="731"/>
      <c r="H266" s="731"/>
      <c r="I266" s="731"/>
      <c r="J266" s="731"/>
      <c r="K266" s="731"/>
      <c r="L266" s="731"/>
      <c r="M266" s="731"/>
    </row>
    <row r="267" spans="1:13" s="730" customFormat="1" ht="63.75">
      <c r="A267" s="292" t="s">
        <v>799</v>
      </c>
      <c r="B267" s="729">
        <v>10822411</v>
      </c>
      <c r="C267" s="729">
        <v>442965</v>
      </c>
      <c r="D267" s="729">
        <v>0</v>
      </c>
      <c r="E267" s="732">
        <v>0</v>
      </c>
      <c r="F267" s="729">
        <v>0</v>
      </c>
      <c r="G267" s="731"/>
      <c r="H267" s="731"/>
      <c r="I267" s="731"/>
      <c r="J267" s="731"/>
      <c r="K267" s="731"/>
      <c r="L267" s="731"/>
      <c r="M267" s="731"/>
    </row>
    <row r="268" spans="1:13" s="730" customFormat="1" ht="12.75">
      <c r="A268" s="290" t="s">
        <v>35</v>
      </c>
      <c r="B268" s="729">
        <v>1837593</v>
      </c>
      <c r="C268" s="729">
        <v>1268811</v>
      </c>
      <c r="D268" s="729">
        <v>185025</v>
      </c>
      <c r="E268" s="732">
        <v>10.068878146575438</v>
      </c>
      <c r="F268" s="729">
        <v>185025</v>
      </c>
      <c r="G268" s="731"/>
      <c r="H268" s="731"/>
      <c r="I268" s="731"/>
      <c r="J268" s="731"/>
      <c r="K268" s="731"/>
      <c r="L268" s="731"/>
      <c r="M268" s="731"/>
    </row>
    <row r="269" spans="1:13" s="730" customFormat="1" ht="12.75">
      <c r="A269" s="281" t="s">
        <v>87</v>
      </c>
      <c r="B269" s="729">
        <v>1837593</v>
      </c>
      <c r="C269" s="729">
        <v>1268811</v>
      </c>
      <c r="D269" s="729">
        <v>185025</v>
      </c>
      <c r="E269" s="732">
        <v>10.068878146575438</v>
      </c>
      <c r="F269" s="729">
        <v>185025</v>
      </c>
      <c r="G269" s="731"/>
      <c r="H269" s="731"/>
      <c r="I269" s="731"/>
      <c r="J269" s="731"/>
      <c r="K269" s="731"/>
      <c r="L269" s="731"/>
      <c r="M269" s="731"/>
    </row>
    <row r="270" spans="1:13" s="730" customFormat="1" ht="12.75">
      <c r="A270" s="290" t="s">
        <v>916</v>
      </c>
      <c r="B270" s="729">
        <v>-5143503</v>
      </c>
      <c r="C270" s="729">
        <v>-5062267</v>
      </c>
      <c r="D270" s="729">
        <v>12171864</v>
      </c>
      <c r="E270" s="729" t="s">
        <v>912</v>
      </c>
      <c r="F270" s="729">
        <v>-796233</v>
      </c>
      <c r="G270" s="731"/>
      <c r="H270" s="731"/>
      <c r="I270" s="731"/>
      <c r="J270" s="731"/>
      <c r="K270" s="731"/>
      <c r="L270" s="731"/>
      <c r="M270" s="731"/>
    </row>
    <row r="271" spans="1:13" s="730" customFormat="1" ht="12.75">
      <c r="A271" s="290" t="s">
        <v>917</v>
      </c>
      <c r="B271" s="729">
        <v>5143503</v>
      </c>
      <c r="C271" s="729">
        <v>5062267</v>
      </c>
      <c r="D271" s="729" t="s">
        <v>912</v>
      </c>
      <c r="E271" s="729" t="s">
        <v>912</v>
      </c>
      <c r="F271" s="729" t="s">
        <v>912</v>
      </c>
      <c r="G271" s="731"/>
      <c r="H271" s="731"/>
      <c r="I271" s="731"/>
      <c r="J271" s="731"/>
      <c r="K271" s="731"/>
      <c r="L271" s="731"/>
      <c r="M271" s="731"/>
    </row>
    <row r="272" spans="1:13" s="730" customFormat="1" ht="12.75">
      <c r="A272" s="281" t="s">
        <v>92</v>
      </c>
      <c r="B272" s="729">
        <v>5143503</v>
      </c>
      <c r="C272" s="729">
        <v>5062267</v>
      </c>
      <c r="D272" s="729" t="s">
        <v>912</v>
      </c>
      <c r="E272" s="729" t="s">
        <v>912</v>
      </c>
      <c r="F272" s="729" t="s">
        <v>912</v>
      </c>
      <c r="G272" s="731"/>
      <c r="H272" s="731"/>
      <c r="I272" s="731"/>
      <c r="J272" s="731"/>
      <c r="K272" s="731"/>
      <c r="L272" s="731"/>
      <c r="M272" s="731"/>
    </row>
    <row r="273" spans="1:13" s="730" customFormat="1" ht="25.5">
      <c r="A273" s="282" t="s">
        <v>790</v>
      </c>
      <c r="B273" s="729">
        <v>5143503</v>
      </c>
      <c r="C273" s="729">
        <v>5062267</v>
      </c>
      <c r="D273" s="729" t="s">
        <v>912</v>
      </c>
      <c r="E273" s="729" t="s">
        <v>912</v>
      </c>
      <c r="F273" s="729" t="s">
        <v>912</v>
      </c>
      <c r="G273" s="731"/>
      <c r="H273" s="731"/>
      <c r="I273" s="731"/>
      <c r="J273" s="731"/>
      <c r="K273" s="731"/>
      <c r="L273" s="731"/>
      <c r="M273" s="731"/>
    </row>
    <row r="274" spans="1:13" s="730" customFormat="1" ht="12.75">
      <c r="A274" s="163" t="s">
        <v>1213</v>
      </c>
      <c r="B274" s="569"/>
      <c r="C274" s="569"/>
      <c r="D274" s="569"/>
      <c r="E274" s="729"/>
      <c r="F274" s="569"/>
      <c r="G274" s="731"/>
      <c r="H274" s="731"/>
      <c r="I274" s="731"/>
      <c r="J274" s="731"/>
      <c r="K274" s="731"/>
      <c r="L274" s="731"/>
      <c r="M274" s="731"/>
    </row>
    <row r="275" spans="1:13" s="730" customFormat="1" ht="12.75">
      <c r="A275" s="734" t="s">
        <v>792</v>
      </c>
      <c r="B275" s="569"/>
      <c r="C275" s="569"/>
      <c r="D275" s="569"/>
      <c r="E275" s="729"/>
      <c r="F275" s="569"/>
      <c r="G275" s="731"/>
      <c r="H275" s="731"/>
      <c r="I275" s="731"/>
      <c r="J275" s="731"/>
      <c r="K275" s="731"/>
      <c r="L275" s="731"/>
      <c r="M275" s="731"/>
    </row>
    <row r="276" spans="1:13" s="730" customFormat="1" ht="12.75">
      <c r="A276" s="286" t="s">
        <v>788</v>
      </c>
      <c r="B276" s="729">
        <v>88773642</v>
      </c>
      <c r="C276" s="729">
        <v>17026995</v>
      </c>
      <c r="D276" s="729">
        <v>16603568</v>
      </c>
      <c r="E276" s="732">
        <v>18.703263295201968</v>
      </c>
      <c r="F276" s="729">
        <v>2492521</v>
      </c>
      <c r="G276" s="731"/>
      <c r="H276" s="731"/>
      <c r="I276" s="731"/>
      <c r="J276" s="731"/>
      <c r="K276" s="731"/>
      <c r="L276" s="731"/>
      <c r="M276" s="731"/>
    </row>
    <row r="277" spans="1:13" s="730" customFormat="1" ht="12.75">
      <c r="A277" s="290" t="s">
        <v>95</v>
      </c>
      <c r="B277" s="729">
        <v>66078657</v>
      </c>
      <c r="C277" s="729">
        <v>10521184</v>
      </c>
      <c r="D277" s="729">
        <v>10097757</v>
      </c>
      <c r="E277" s="732">
        <v>15.281419838783952</v>
      </c>
      <c r="F277" s="729">
        <v>2492521</v>
      </c>
      <c r="G277" s="731"/>
      <c r="H277" s="731"/>
      <c r="I277" s="731"/>
      <c r="J277" s="731"/>
      <c r="K277" s="731"/>
      <c r="L277" s="731"/>
      <c r="M277" s="731"/>
    </row>
    <row r="278" spans="1:13" s="730" customFormat="1" ht="12.75">
      <c r="A278" s="290" t="s">
        <v>798</v>
      </c>
      <c r="B278" s="729">
        <v>10822411</v>
      </c>
      <c r="C278" s="729">
        <v>442965</v>
      </c>
      <c r="D278" s="729">
        <v>0</v>
      </c>
      <c r="E278" s="732">
        <v>0</v>
      </c>
      <c r="F278" s="729">
        <v>0</v>
      </c>
      <c r="G278" s="731"/>
      <c r="H278" s="731"/>
      <c r="I278" s="731"/>
      <c r="J278" s="731"/>
      <c r="K278" s="731"/>
      <c r="L278" s="731"/>
      <c r="M278" s="731"/>
    </row>
    <row r="279" spans="1:13" s="730" customFormat="1" ht="12.75">
      <c r="A279" s="290" t="s">
        <v>77</v>
      </c>
      <c r="B279" s="729">
        <v>22694985</v>
      </c>
      <c r="C279" s="729">
        <v>6505811</v>
      </c>
      <c r="D279" s="729">
        <v>6505811</v>
      </c>
      <c r="E279" s="732">
        <v>28.666293456461855</v>
      </c>
      <c r="F279" s="729">
        <v>0</v>
      </c>
      <c r="G279" s="731"/>
      <c r="H279" s="731"/>
      <c r="I279" s="731"/>
      <c r="J279" s="731"/>
      <c r="K279" s="731"/>
      <c r="L279" s="731"/>
      <c r="M279" s="731"/>
    </row>
    <row r="280" spans="1:13" s="730" customFormat="1" ht="25.5">
      <c r="A280" s="292" t="s">
        <v>78</v>
      </c>
      <c r="B280" s="729">
        <v>22694985</v>
      </c>
      <c r="C280" s="729">
        <v>6505811</v>
      </c>
      <c r="D280" s="729">
        <v>6505811</v>
      </c>
      <c r="E280" s="732">
        <v>28.666293456461855</v>
      </c>
      <c r="F280" s="729">
        <v>0</v>
      </c>
      <c r="G280" s="731"/>
      <c r="H280" s="731"/>
      <c r="I280" s="731"/>
      <c r="J280" s="731"/>
      <c r="K280" s="731"/>
      <c r="L280" s="731"/>
      <c r="M280" s="731"/>
    </row>
    <row r="281" spans="1:13" s="730" customFormat="1" ht="12.75">
      <c r="A281" s="278" t="s">
        <v>79</v>
      </c>
      <c r="B281" s="729">
        <v>93917145</v>
      </c>
      <c r="C281" s="729">
        <v>22089262</v>
      </c>
      <c r="D281" s="729">
        <v>4726411</v>
      </c>
      <c r="E281" s="732">
        <v>5.032532664829196</v>
      </c>
      <c r="F281" s="729">
        <v>3260530</v>
      </c>
      <c r="G281" s="731"/>
      <c r="H281" s="731"/>
      <c r="I281" s="731"/>
      <c r="J281" s="731"/>
      <c r="K281" s="731"/>
      <c r="L281" s="731"/>
      <c r="M281" s="731"/>
    </row>
    <row r="282" spans="1:13" s="730" customFormat="1" ht="12.75">
      <c r="A282" s="290" t="s">
        <v>80</v>
      </c>
      <c r="B282" s="729">
        <v>92359863</v>
      </c>
      <c r="C282" s="729">
        <v>21100762</v>
      </c>
      <c r="D282" s="729">
        <v>4569610</v>
      </c>
      <c r="E282" s="732">
        <v>4.947614528185258</v>
      </c>
      <c r="F282" s="729">
        <v>3103729</v>
      </c>
      <c r="G282" s="731"/>
      <c r="H282" s="731"/>
      <c r="I282" s="731"/>
      <c r="J282" s="731"/>
      <c r="K282" s="731"/>
      <c r="L282" s="731"/>
      <c r="M282" s="731"/>
    </row>
    <row r="283" spans="1:13" s="730" customFormat="1" ht="12.75">
      <c r="A283" s="281" t="s">
        <v>81</v>
      </c>
      <c r="B283" s="729">
        <v>1662808</v>
      </c>
      <c r="C283" s="729">
        <v>794082</v>
      </c>
      <c r="D283" s="729">
        <v>14163</v>
      </c>
      <c r="E283" s="732">
        <v>0.8517519761752409</v>
      </c>
      <c r="F283" s="729">
        <v>14163</v>
      </c>
      <c r="G283" s="731"/>
      <c r="H283" s="731"/>
      <c r="I283" s="731"/>
      <c r="J283" s="731"/>
      <c r="K283" s="731"/>
      <c r="L283" s="731"/>
      <c r="M283" s="731"/>
    </row>
    <row r="284" spans="1:13" s="730" customFormat="1" ht="12.75">
      <c r="A284" s="306" t="s">
        <v>84</v>
      </c>
      <c r="B284" s="729">
        <v>1662808</v>
      </c>
      <c r="C284" s="729">
        <v>794082</v>
      </c>
      <c r="D284" s="729">
        <v>14163</v>
      </c>
      <c r="E284" s="732">
        <v>0.8517519761752409</v>
      </c>
      <c r="F284" s="729">
        <v>14163</v>
      </c>
      <c r="G284" s="731"/>
      <c r="H284" s="731"/>
      <c r="I284" s="731"/>
      <c r="J284" s="731"/>
      <c r="K284" s="731"/>
      <c r="L284" s="731"/>
      <c r="M284" s="731"/>
    </row>
    <row r="285" spans="1:13" s="738" customFormat="1" ht="12.75">
      <c r="A285" s="281" t="s">
        <v>85</v>
      </c>
      <c r="B285" s="729">
        <v>79874644</v>
      </c>
      <c r="C285" s="729">
        <v>19863715</v>
      </c>
      <c r="D285" s="729">
        <v>4555447</v>
      </c>
      <c r="E285" s="732">
        <v>5.703245450458596</v>
      </c>
      <c r="F285" s="729">
        <v>3089566</v>
      </c>
      <c r="G285" s="739"/>
      <c r="H285" s="739"/>
      <c r="I285" s="739"/>
      <c r="J285" s="739"/>
      <c r="K285" s="739"/>
      <c r="L285" s="739"/>
      <c r="M285" s="739"/>
    </row>
    <row r="286" spans="1:13" s="738" customFormat="1" ht="12.75">
      <c r="A286" s="306" t="s">
        <v>108</v>
      </c>
      <c r="B286" s="729">
        <v>79874644</v>
      </c>
      <c r="C286" s="729">
        <v>19863715</v>
      </c>
      <c r="D286" s="729">
        <v>4555447</v>
      </c>
      <c r="E286" s="732">
        <v>5.703245450458596</v>
      </c>
      <c r="F286" s="729">
        <v>3089566</v>
      </c>
      <c r="G286" s="739"/>
      <c r="H286" s="739"/>
      <c r="I286" s="739"/>
      <c r="J286" s="739"/>
      <c r="K286" s="739"/>
      <c r="L286" s="739"/>
      <c r="M286" s="739"/>
    </row>
    <row r="287" spans="1:13" s="730" customFormat="1" ht="12.75">
      <c r="A287" s="281" t="s">
        <v>30</v>
      </c>
      <c r="B287" s="729">
        <v>10822411</v>
      </c>
      <c r="C287" s="729">
        <v>442965</v>
      </c>
      <c r="D287" s="729">
        <v>0</v>
      </c>
      <c r="E287" s="732">
        <v>0</v>
      </c>
      <c r="F287" s="729">
        <v>0</v>
      </c>
      <c r="G287" s="731"/>
      <c r="H287" s="731"/>
      <c r="I287" s="731"/>
      <c r="J287" s="731"/>
      <c r="K287" s="731"/>
      <c r="L287" s="731"/>
      <c r="M287" s="731"/>
    </row>
    <row r="288" spans="1:13" s="730" customFormat="1" ht="12.75">
      <c r="A288" s="306" t="s">
        <v>119</v>
      </c>
      <c r="B288" s="729">
        <v>10822411</v>
      </c>
      <c r="C288" s="729">
        <v>442965</v>
      </c>
      <c r="D288" s="729">
        <v>0</v>
      </c>
      <c r="E288" s="732">
        <v>0</v>
      </c>
      <c r="F288" s="729">
        <v>0</v>
      </c>
      <c r="G288" s="731"/>
      <c r="H288" s="731"/>
      <c r="I288" s="731"/>
      <c r="J288" s="731"/>
      <c r="K288" s="731"/>
      <c r="L288" s="731"/>
      <c r="M288" s="731"/>
    </row>
    <row r="289" spans="1:13" s="730" customFormat="1" ht="63.75">
      <c r="A289" s="292" t="s">
        <v>799</v>
      </c>
      <c r="B289" s="729">
        <v>10822411</v>
      </c>
      <c r="C289" s="729">
        <v>442965</v>
      </c>
      <c r="D289" s="729">
        <v>0</v>
      </c>
      <c r="E289" s="732">
        <v>0</v>
      </c>
      <c r="F289" s="729">
        <v>0</v>
      </c>
      <c r="G289" s="731"/>
      <c r="H289" s="731"/>
      <c r="I289" s="731"/>
      <c r="J289" s="731"/>
      <c r="K289" s="731"/>
      <c r="L289" s="731"/>
      <c r="M289" s="731"/>
    </row>
    <row r="290" spans="1:13" s="730" customFormat="1" ht="12.75">
      <c r="A290" s="290" t="s">
        <v>35</v>
      </c>
      <c r="B290" s="729">
        <v>1557282</v>
      </c>
      <c r="C290" s="729">
        <v>988500</v>
      </c>
      <c r="D290" s="729">
        <v>156801</v>
      </c>
      <c r="E290" s="732">
        <v>10.06888925705171</v>
      </c>
      <c r="F290" s="729">
        <v>156801</v>
      </c>
      <c r="G290" s="731"/>
      <c r="H290" s="731"/>
      <c r="I290" s="731"/>
      <c r="J290" s="731"/>
      <c r="K290" s="731"/>
      <c r="L290" s="731"/>
      <c r="M290" s="731"/>
    </row>
    <row r="291" spans="1:13" s="730" customFormat="1" ht="12.75">
      <c r="A291" s="281" t="s">
        <v>87</v>
      </c>
      <c r="B291" s="729">
        <v>1557282</v>
      </c>
      <c r="C291" s="729">
        <v>988500</v>
      </c>
      <c r="D291" s="729">
        <v>156801</v>
      </c>
      <c r="E291" s="732">
        <v>10.06888925705171</v>
      </c>
      <c r="F291" s="729">
        <v>156801</v>
      </c>
      <c r="G291" s="731"/>
      <c r="H291" s="731"/>
      <c r="I291" s="731"/>
      <c r="J291" s="731"/>
      <c r="K291" s="731"/>
      <c r="L291" s="731"/>
      <c r="M291" s="731"/>
    </row>
    <row r="292" spans="1:19" s="737" customFormat="1" ht="12.75">
      <c r="A292" s="290" t="s">
        <v>916</v>
      </c>
      <c r="B292" s="729">
        <v>-5143503</v>
      </c>
      <c r="C292" s="729">
        <v>-5062267</v>
      </c>
      <c r="D292" s="729">
        <v>11877157</v>
      </c>
      <c r="E292" s="729" t="s">
        <v>912</v>
      </c>
      <c r="F292" s="729">
        <v>-768009</v>
      </c>
      <c r="G292" s="735"/>
      <c r="H292" s="735"/>
      <c r="I292" s="735"/>
      <c r="J292" s="735"/>
      <c r="K292" s="735"/>
      <c r="L292" s="735"/>
      <c r="M292" s="735"/>
      <c r="N292" s="735"/>
      <c r="O292" s="735"/>
      <c r="P292" s="735"/>
      <c r="Q292" s="735"/>
      <c r="R292" s="735"/>
      <c r="S292" s="736"/>
    </row>
    <row r="293" spans="1:19" s="737" customFormat="1" ht="12.75">
      <c r="A293" s="290" t="s">
        <v>917</v>
      </c>
      <c r="B293" s="729">
        <v>5143503</v>
      </c>
      <c r="C293" s="729">
        <v>5062267</v>
      </c>
      <c r="D293" s="729" t="s">
        <v>912</v>
      </c>
      <c r="E293" s="729" t="s">
        <v>912</v>
      </c>
      <c r="F293" s="729" t="s">
        <v>912</v>
      </c>
      <c r="G293" s="735"/>
      <c r="H293" s="735"/>
      <c r="I293" s="735"/>
      <c r="J293" s="735"/>
      <c r="K293" s="735"/>
      <c r="L293" s="735"/>
      <c r="M293" s="735"/>
      <c r="N293" s="735"/>
      <c r="O293" s="735"/>
      <c r="P293" s="735"/>
      <c r="Q293" s="735"/>
      <c r="R293" s="735"/>
      <c r="S293" s="736"/>
    </row>
    <row r="294" spans="1:19" s="737" customFormat="1" ht="12.75">
      <c r="A294" s="281" t="s">
        <v>92</v>
      </c>
      <c r="B294" s="729">
        <v>5143503</v>
      </c>
      <c r="C294" s="729">
        <v>5062267</v>
      </c>
      <c r="D294" s="729" t="s">
        <v>912</v>
      </c>
      <c r="E294" s="729" t="s">
        <v>912</v>
      </c>
      <c r="F294" s="729" t="s">
        <v>912</v>
      </c>
      <c r="G294" s="735"/>
      <c r="H294" s="735"/>
      <c r="I294" s="735"/>
      <c r="J294" s="735"/>
      <c r="K294" s="735"/>
      <c r="L294" s="735"/>
      <c r="M294" s="735"/>
      <c r="N294" s="735"/>
      <c r="O294" s="735"/>
      <c r="P294" s="735"/>
      <c r="Q294" s="735"/>
      <c r="R294" s="735"/>
      <c r="S294" s="736"/>
    </row>
    <row r="295" spans="1:19" s="737" customFormat="1" ht="25.5">
      <c r="A295" s="282" t="s">
        <v>790</v>
      </c>
      <c r="B295" s="729">
        <v>5143503</v>
      </c>
      <c r="C295" s="729">
        <v>5062267</v>
      </c>
      <c r="D295" s="729" t="s">
        <v>912</v>
      </c>
      <c r="E295" s="729" t="s">
        <v>912</v>
      </c>
      <c r="F295" s="729" t="s">
        <v>912</v>
      </c>
      <c r="G295" s="735"/>
      <c r="H295" s="735"/>
      <c r="I295" s="735"/>
      <c r="J295" s="735"/>
      <c r="K295" s="735"/>
      <c r="L295" s="735"/>
      <c r="M295" s="735"/>
      <c r="N295" s="735"/>
      <c r="O295" s="735"/>
      <c r="P295" s="735"/>
      <c r="Q295" s="735"/>
      <c r="R295" s="735"/>
      <c r="S295" s="736"/>
    </row>
    <row r="296" spans="1:13" s="730" customFormat="1" ht="12.75">
      <c r="A296" s="734" t="s">
        <v>796</v>
      </c>
      <c r="B296" s="569"/>
      <c r="C296" s="569"/>
      <c r="D296" s="569"/>
      <c r="E296" s="729"/>
      <c r="F296" s="569"/>
      <c r="G296" s="731"/>
      <c r="H296" s="731"/>
      <c r="I296" s="731"/>
      <c r="J296" s="731"/>
      <c r="K296" s="731"/>
      <c r="L296" s="731"/>
      <c r="M296" s="731"/>
    </row>
    <row r="297" spans="1:13" s="730" customFormat="1" ht="12.75">
      <c r="A297" s="286" t="s">
        <v>788</v>
      </c>
      <c r="B297" s="729">
        <v>414647</v>
      </c>
      <c r="C297" s="729">
        <v>345048</v>
      </c>
      <c r="D297" s="729">
        <v>345048</v>
      </c>
      <c r="E297" s="732">
        <v>83.21487916227538</v>
      </c>
      <c r="F297" s="729">
        <v>0</v>
      </c>
      <c r="G297" s="731"/>
      <c r="H297" s="731"/>
      <c r="I297" s="731"/>
      <c r="J297" s="731"/>
      <c r="K297" s="731"/>
      <c r="L297" s="731"/>
      <c r="M297" s="731"/>
    </row>
    <row r="298" spans="1:13" s="730" customFormat="1" ht="12.75">
      <c r="A298" s="290" t="s">
        <v>77</v>
      </c>
      <c r="B298" s="729">
        <v>414647</v>
      </c>
      <c r="C298" s="729">
        <v>345048</v>
      </c>
      <c r="D298" s="729">
        <v>345048</v>
      </c>
      <c r="E298" s="732">
        <v>83.21487916227538</v>
      </c>
      <c r="F298" s="729">
        <v>0</v>
      </c>
      <c r="G298" s="731"/>
      <c r="H298" s="731"/>
      <c r="I298" s="731"/>
      <c r="J298" s="731"/>
      <c r="K298" s="731"/>
      <c r="L298" s="731"/>
      <c r="M298" s="731"/>
    </row>
    <row r="299" spans="1:13" s="730" customFormat="1" ht="25.5">
      <c r="A299" s="292" t="s">
        <v>78</v>
      </c>
      <c r="B299" s="729">
        <v>414647</v>
      </c>
      <c r="C299" s="729">
        <v>345048</v>
      </c>
      <c r="D299" s="729">
        <v>345048</v>
      </c>
      <c r="E299" s="732">
        <v>83.21487916227538</v>
      </c>
      <c r="F299" s="729">
        <v>0</v>
      </c>
      <c r="G299" s="731"/>
      <c r="H299" s="731"/>
      <c r="I299" s="731"/>
      <c r="J299" s="731"/>
      <c r="K299" s="731"/>
      <c r="L299" s="731"/>
      <c r="M299" s="731"/>
    </row>
    <row r="300" spans="1:13" s="738" customFormat="1" ht="12.75">
      <c r="A300" s="278" t="s">
        <v>79</v>
      </c>
      <c r="B300" s="729">
        <v>414647</v>
      </c>
      <c r="C300" s="729">
        <v>345048</v>
      </c>
      <c r="D300" s="729">
        <v>50341</v>
      </c>
      <c r="E300" s="732">
        <v>12.140688344543673</v>
      </c>
      <c r="F300" s="729">
        <v>28224</v>
      </c>
      <c r="G300" s="739"/>
      <c r="H300" s="739"/>
      <c r="I300" s="739"/>
      <c r="J300" s="739"/>
      <c r="K300" s="739"/>
      <c r="L300" s="739"/>
      <c r="M300" s="739"/>
    </row>
    <row r="301" spans="1:13" s="730" customFormat="1" ht="12.75">
      <c r="A301" s="290" t="s">
        <v>80</v>
      </c>
      <c r="B301" s="729">
        <v>134336</v>
      </c>
      <c r="C301" s="729">
        <v>64737</v>
      </c>
      <c r="D301" s="729">
        <v>22117</v>
      </c>
      <c r="E301" s="732">
        <v>16.463941162458315</v>
      </c>
      <c r="F301" s="729">
        <v>0</v>
      </c>
      <c r="G301" s="731"/>
      <c r="H301" s="731"/>
      <c r="I301" s="731"/>
      <c r="J301" s="731"/>
      <c r="K301" s="731"/>
      <c r="L301" s="731"/>
      <c r="M301" s="731"/>
    </row>
    <row r="302" spans="1:13" s="738" customFormat="1" ht="12.75">
      <c r="A302" s="281" t="s">
        <v>85</v>
      </c>
      <c r="B302" s="729">
        <v>134336</v>
      </c>
      <c r="C302" s="729">
        <v>64737</v>
      </c>
      <c r="D302" s="729">
        <v>22117</v>
      </c>
      <c r="E302" s="732">
        <v>16.463941162458315</v>
      </c>
      <c r="F302" s="729">
        <v>0</v>
      </c>
      <c r="G302" s="739"/>
      <c r="H302" s="739"/>
      <c r="I302" s="739"/>
      <c r="J302" s="739"/>
      <c r="K302" s="739"/>
      <c r="L302" s="739"/>
      <c r="M302" s="739"/>
    </row>
    <row r="303" spans="1:13" s="738" customFormat="1" ht="12.75">
      <c r="A303" s="306" t="s">
        <v>108</v>
      </c>
      <c r="B303" s="729">
        <v>134336</v>
      </c>
      <c r="C303" s="729">
        <v>64737</v>
      </c>
      <c r="D303" s="729">
        <v>22117</v>
      </c>
      <c r="E303" s="732">
        <v>16.463941162458315</v>
      </c>
      <c r="F303" s="729">
        <v>0</v>
      </c>
      <c r="G303" s="739"/>
      <c r="H303" s="739"/>
      <c r="I303" s="739"/>
      <c r="J303" s="739"/>
      <c r="K303" s="739"/>
      <c r="L303" s="739"/>
      <c r="M303" s="739"/>
    </row>
    <row r="304" spans="1:13" s="738" customFormat="1" ht="12.75">
      <c r="A304" s="290" t="s">
        <v>35</v>
      </c>
      <c r="B304" s="729">
        <v>280311</v>
      </c>
      <c r="C304" s="729">
        <v>280311</v>
      </c>
      <c r="D304" s="729">
        <v>28224</v>
      </c>
      <c r="E304" s="732">
        <v>10.068816421760117</v>
      </c>
      <c r="F304" s="729">
        <v>28224</v>
      </c>
      <c r="G304" s="739"/>
      <c r="H304" s="739"/>
      <c r="I304" s="739"/>
      <c r="J304" s="739"/>
      <c r="K304" s="739"/>
      <c r="L304" s="739"/>
      <c r="M304" s="739"/>
    </row>
    <row r="305" spans="1:13" s="738" customFormat="1" ht="12.75">
      <c r="A305" s="281" t="s">
        <v>87</v>
      </c>
      <c r="B305" s="729">
        <v>280311</v>
      </c>
      <c r="C305" s="729">
        <v>280311</v>
      </c>
      <c r="D305" s="729">
        <v>28224</v>
      </c>
      <c r="E305" s="732">
        <v>10.068816421760117</v>
      </c>
      <c r="F305" s="729">
        <v>28224</v>
      </c>
      <c r="G305" s="739"/>
      <c r="H305" s="739"/>
      <c r="I305" s="739"/>
      <c r="J305" s="739"/>
      <c r="K305" s="739"/>
      <c r="L305" s="739"/>
      <c r="M305" s="739"/>
    </row>
    <row r="306" spans="1:13" s="740" customFormat="1" ht="12.75">
      <c r="A306" s="274"/>
      <c r="B306" s="729"/>
      <c r="C306" s="729"/>
      <c r="D306" s="729"/>
      <c r="E306" s="729"/>
      <c r="F306" s="729"/>
      <c r="G306" s="741"/>
      <c r="H306" s="741"/>
      <c r="I306" s="741"/>
      <c r="J306" s="741"/>
      <c r="K306" s="741"/>
      <c r="L306" s="741"/>
      <c r="M306" s="741"/>
    </row>
    <row r="307" spans="1:19" s="735" customFormat="1" ht="12.75">
      <c r="A307" s="456" t="s">
        <v>801</v>
      </c>
      <c r="B307" s="742"/>
      <c r="C307" s="742"/>
      <c r="D307" s="742"/>
      <c r="E307" s="729"/>
      <c r="F307" s="742"/>
      <c r="S307" s="736"/>
    </row>
    <row r="308" spans="1:19" s="735" customFormat="1" ht="12.75">
      <c r="A308" s="286" t="s">
        <v>788</v>
      </c>
      <c r="B308" s="729">
        <v>106433973</v>
      </c>
      <c r="C308" s="729">
        <v>34350878</v>
      </c>
      <c r="D308" s="729">
        <v>34351049</v>
      </c>
      <c r="E308" s="732">
        <v>32.2745153936892</v>
      </c>
      <c r="F308" s="729">
        <v>192717</v>
      </c>
      <c r="S308" s="736"/>
    </row>
    <row r="309" spans="1:19" s="735" customFormat="1" ht="12.75">
      <c r="A309" s="286" t="s">
        <v>89</v>
      </c>
      <c r="B309" s="729">
        <v>0</v>
      </c>
      <c r="C309" s="729">
        <v>0</v>
      </c>
      <c r="D309" s="729">
        <v>171</v>
      </c>
      <c r="E309" s="732" t="s">
        <v>912</v>
      </c>
      <c r="F309" s="729">
        <v>0</v>
      </c>
      <c r="S309" s="736"/>
    </row>
    <row r="310" spans="1:19" s="735" customFormat="1" ht="12.75">
      <c r="A310" s="290" t="s">
        <v>77</v>
      </c>
      <c r="B310" s="743">
        <v>106433973</v>
      </c>
      <c r="C310" s="743">
        <v>34350878</v>
      </c>
      <c r="D310" s="743">
        <v>34350878</v>
      </c>
      <c r="E310" s="732">
        <v>32.274354730702385</v>
      </c>
      <c r="F310" s="743">
        <v>192546</v>
      </c>
      <c r="S310" s="736"/>
    </row>
    <row r="311" spans="1:19" s="735" customFormat="1" ht="25.5">
      <c r="A311" s="292" t="s">
        <v>78</v>
      </c>
      <c r="B311" s="729">
        <v>106433973</v>
      </c>
      <c r="C311" s="729">
        <v>34350878</v>
      </c>
      <c r="D311" s="729">
        <v>34350878</v>
      </c>
      <c r="E311" s="732">
        <v>32.274354730702385</v>
      </c>
      <c r="F311" s="729">
        <v>192546</v>
      </c>
      <c r="S311" s="736"/>
    </row>
    <row r="312" spans="1:19" s="735" customFormat="1" ht="12.75">
      <c r="A312" s="278" t="s">
        <v>79</v>
      </c>
      <c r="B312" s="729">
        <v>106433973</v>
      </c>
      <c r="C312" s="729">
        <v>34350878</v>
      </c>
      <c r="D312" s="729">
        <v>14967269</v>
      </c>
      <c r="E312" s="732">
        <v>14.06249205786953</v>
      </c>
      <c r="F312" s="729">
        <v>8635221</v>
      </c>
      <c r="S312" s="736"/>
    </row>
    <row r="313" spans="1:19" s="735" customFormat="1" ht="12.75">
      <c r="A313" s="290" t="s">
        <v>80</v>
      </c>
      <c r="B313" s="729">
        <v>103897390</v>
      </c>
      <c r="C313" s="729">
        <v>33218016</v>
      </c>
      <c r="D313" s="729">
        <v>14580068</v>
      </c>
      <c r="E313" s="732">
        <v>14.033141737246721</v>
      </c>
      <c r="F313" s="729">
        <v>8248671</v>
      </c>
      <c r="S313" s="736"/>
    </row>
    <row r="314" spans="1:19" s="735" customFormat="1" ht="12.75">
      <c r="A314" s="281" t="s">
        <v>81</v>
      </c>
      <c r="B314" s="729">
        <v>7340667</v>
      </c>
      <c r="C314" s="729">
        <v>2280660</v>
      </c>
      <c r="D314" s="729">
        <v>800446</v>
      </c>
      <c r="E314" s="732">
        <v>10.904267963660523</v>
      </c>
      <c r="F314" s="729">
        <v>616761</v>
      </c>
      <c r="S314" s="736"/>
    </row>
    <row r="315" spans="1:19" s="735" customFormat="1" ht="12.75">
      <c r="A315" s="306" t="s">
        <v>82</v>
      </c>
      <c r="B315" s="729">
        <v>3121139</v>
      </c>
      <c r="C315" s="729">
        <v>1474797</v>
      </c>
      <c r="D315" s="729">
        <v>577403</v>
      </c>
      <c r="E315" s="732">
        <v>18.499752814597493</v>
      </c>
      <c r="F315" s="729">
        <v>437836</v>
      </c>
      <c r="S315" s="736"/>
    </row>
    <row r="316" spans="1:19" s="735" customFormat="1" ht="12.75">
      <c r="A316" s="310" t="s">
        <v>83</v>
      </c>
      <c r="B316" s="729">
        <v>2440063</v>
      </c>
      <c r="C316" s="729">
        <v>1153667</v>
      </c>
      <c r="D316" s="729">
        <v>464785</v>
      </c>
      <c r="E316" s="732">
        <v>19.04807375875131</v>
      </c>
      <c r="F316" s="729">
        <v>348505</v>
      </c>
      <c r="S316" s="736"/>
    </row>
    <row r="317" spans="1:19" s="735" customFormat="1" ht="12.75">
      <c r="A317" s="306" t="s">
        <v>84</v>
      </c>
      <c r="B317" s="729">
        <v>4219528</v>
      </c>
      <c r="C317" s="729">
        <v>805863</v>
      </c>
      <c r="D317" s="729">
        <v>223043</v>
      </c>
      <c r="E317" s="732">
        <v>5.285970373937559</v>
      </c>
      <c r="F317" s="729">
        <v>178925</v>
      </c>
      <c r="S317" s="736"/>
    </row>
    <row r="318" spans="1:19" s="735" customFormat="1" ht="12.75">
      <c r="A318" s="281" t="s">
        <v>85</v>
      </c>
      <c r="B318" s="729">
        <v>55115185</v>
      </c>
      <c r="C318" s="729">
        <v>20937356</v>
      </c>
      <c r="D318" s="729">
        <v>9141768</v>
      </c>
      <c r="E318" s="732">
        <v>16.586659375270173</v>
      </c>
      <c r="F318" s="729">
        <v>5109749</v>
      </c>
      <c r="S318" s="736"/>
    </row>
    <row r="319" spans="1:19" s="735" customFormat="1" ht="12.75">
      <c r="A319" s="306" t="s">
        <v>108</v>
      </c>
      <c r="B319" s="729">
        <v>55115185</v>
      </c>
      <c r="C319" s="729">
        <v>20937356</v>
      </c>
      <c r="D319" s="729">
        <v>9141768</v>
      </c>
      <c r="E319" s="732">
        <v>16.586659375270173</v>
      </c>
      <c r="F319" s="729">
        <v>5109749</v>
      </c>
      <c r="S319" s="736"/>
    </row>
    <row r="320" spans="1:19" s="735" customFormat="1" ht="12.75">
      <c r="A320" s="281" t="s">
        <v>30</v>
      </c>
      <c r="B320" s="729">
        <v>41441538</v>
      </c>
      <c r="C320" s="729">
        <v>10000000</v>
      </c>
      <c r="D320" s="729">
        <v>4637854</v>
      </c>
      <c r="E320" s="732">
        <v>11.191317272056843</v>
      </c>
      <c r="F320" s="729">
        <v>2522161</v>
      </c>
      <c r="S320" s="736"/>
    </row>
    <row r="321" spans="1:19" s="735" customFormat="1" ht="12.75">
      <c r="A321" s="306" t="s">
        <v>127</v>
      </c>
      <c r="B321" s="729">
        <v>41441538</v>
      </c>
      <c r="C321" s="729">
        <v>10000000</v>
      </c>
      <c r="D321" s="729">
        <v>4637854</v>
      </c>
      <c r="E321" s="732">
        <v>11.191317272056843</v>
      </c>
      <c r="F321" s="729">
        <v>2522161</v>
      </c>
      <c r="S321" s="736"/>
    </row>
    <row r="322" spans="1:19" s="735" customFormat="1" ht="12.75">
      <c r="A322" s="290" t="s">
        <v>35</v>
      </c>
      <c r="B322" s="729">
        <v>2536583</v>
      </c>
      <c r="C322" s="729">
        <v>1132862</v>
      </c>
      <c r="D322" s="729">
        <v>387201</v>
      </c>
      <c r="E322" s="732">
        <v>15.264669044931706</v>
      </c>
      <c r="F322" s="729">
        <v>386550</v>
      </c>
      <c r="S322" s="736"/>
    </row>
    <row r="323" spans="1:19" s="735" customFormat="1" ht="12.75">
      <c r="A323" s="281" t="s">
        <v>87</v>
      </c>
      <c r="B323" s="729">
        <v>2536583</v>
      </c>
      <c r="C323" s="729">
        <v>1132862</v>
      </c>
      <c r="D323" s="729">
        <v>387201</v>
      </c>
      <c r="E323" s="732">
        <v>15.264669044931706</v>
      </c>
      <c r="F323" s="729">
        <v>386550</v>
      </c>
      <c r="S323" s="736"/>
    </row>
    <row r="324" spans="1:19" s="735" customFormat="1" ht="12.75">
      <c r="A324" s="281"/>
      <c r="B324" s="729"/>
      <c r="C324" s="729"/>
      <c r="D324" s="729"/>
      <c r="E324" s="729"/>
      <c r="F324" s="729"/>
      <c r="S324" s="736"/>
    </row>
    <row r="325" spans="1:19" s="735" customFormat="1" ht="12.75">
      <c r="A325" s="456" t="s">
        <v>793</v>
      </c>
      <c r="B325" s="742"/>
      <c r="C325" s="742"/>
      <c r="D325" s="742"/>
      <c r="E325" s="729"/>
      <c r="F325" s="742"/>
      <c r="S325" s="736"/>
    </row>
    <row r="326" spans="1:19" s="735" customFormat="1" ht="12.75">
      <c r="A326" s="456" t="s">
        <v>801</v>
      </c>
      <c r="B326" s="742"/>
      <c r="C326" s="742"/>
      <c r="D326" s="742"/>
      <c r="E326" s="729"/>
      <c r="F326" s="742"/>
      <c r="S326" s="736"/>
    </row>
    <row r="327" spans="1:19" s="735" customFormat="1" ht="12.75">
      <c r="A327" s="286" t="s">
        <v>788</v>
      </c>
      <c r="B327" s="729">
        <v>30947336</v>
      </c>
      <c r="C327" s="729">
        <v>13806629</v>
      </c>
      <c r="D327" s="729">
        <v>13806629</v>
      </c>
      <c r="E327" s="732">
        <v>44.61330371053586</v>
      </c>
      <c r="F327" s="729">
        <v>0</v>
      </c>
      <c r="S327" s="736"/>
    </row>
    <row r="328" spans="1:19" s="735" customFormat="1" ht="12.75">
      <c r="A328" s="290" t="s">
        <v>77</v>
      </c>
      <c r="B328" s="729">
        <v>30947336</v>
      </c>
      <c r="C328" s="729">
        <v>13806629</v>
      </c>
      <c r="D328" s="729">
        <v>13806629</v>
      </c>
      <c r="E328" s="732">
        <v>44.61330371053586</v>
      </c>
      <c r="F328" s="729">
        <v>0</v>
      </c>
      <c r="S328" s="736"/>
    </row>
    <row r="329" spans="1:19" s="735" customFormat="1" ht="25.5">
      <c r="A329" s="292" t="s">
        <v>78</v>
      </c>
      <c r="B329" s="729">
        <v>30947336</v>
      </c>
      <c r="C329" s="729">
        <v>13806629</v>
      </c>
      <c r="D329" s="729">
        <v>13806629</v>
      </c>
      <c r="E329" s="732">
        <v>44.61330371053586</v>
      </c>
      <c r="F329" s="729">
        <v>0</v>
      </c>
      <c r="S329" s="736"/>
    </row>
    <row r="330" spans="1:19" s="735" customFormat="1" ht="12.75">
      <c r="A330" s="278" t="s">
        <v>79</v>
      </c>
      <c r="B330" s="729">
        <v>30947336</v>
      </c>
      <c r="C330" s="729">
        <v>13806629</v>
      </c>
      <c r="D330" s="729">
        <v>6975240</v>
      </c>
      <c r="E330" s="732">
        <v>22.53906442867974</v>
      </c>
      <c r="F330" s="729">
        <v>3898113</v>
      </c>
      <c r="S330" s="736"/>
    </row>
    <row r="331" spans="1:19" s="735" customFormat="1" ht="12.75">
      <c r="A331" s="290" t="s">
        <v>80</v>
      </c>
      <c r="B331" s="729">
        <v>30947336</v>
      </c>
      <c r="C331" s="729">
        <v>13806629</v>
      </c>
      <c r="D331" s="729">
        <v>6975240</v>
      </c>
      <c r="E331" s="732">
        <v>22.53906442867974</v>
      </c>
      <c r="F331" s="729">
        <v>3898113</v>
      </c>
      <c r="S331" s="736"/>
    </row>
    <row r="332" spans="1:19" s="735" customFormat="1" ht="12.75">
      <c r="A332" s="281" t="s">
        <v>81</v>
      </c>
      <c r="B332" s="729">
        <v>202660</v>
      </c>
      <c r="C332" s="729">
        <v>108263</v>
      </c>
      <c r="D332" s="729">
        <v>47643</v>
      </c>
      <c r="E332" s="732">
        <v>23.50883252738577</v>
      </c>
      <c r="F332" s="729">
        <v>36276</v>
      </c>
      <c r="S332" s="736"/>
    </row>
    <row r="333" spans="1:19" s="735" customFormat="1" ht="12.75">
      <c r="A333" s="306" t="s">
        <v>82</v>
      </c>
      <c r="B333" s="729">
        <v>202660</v>
      </c>
      <c r="C333" s="729">
        <v>108263</v>
      </c>
      <c r="D333" s="729">
        <v>47643</v>
      </c>
      <c r="E333" s="732">
        <v>23.50883252738577</v>
      </c>
      <c r="F333" s="729">
        <v>36276</v>
      </c>
      <c r="S333" s="736"/>
    </row>
    <row r="334" spans="1:19" s="735" customFormat="1" ht="12.75">
      <c r="A334" s="310" t="s">
        <v>83</v>
      </c>
      <c r="B334" s="729">
        <v>157018</v>
      </c>
      <c r="C334" s="729">
        <v>84106</v>
      </c>
      <c r="D334" s="729">
        <v>38761</v>
      </c>
      <c r="E334" s="732">
        <v>24.68570482365079</v>
      </c>
      <c r="F334" s="729">
        <v>28328</v>
      </c>
      <c r="S334" s="736"/>
    </row>
    <row r="335" spans="1:19" s="735" customFormat="1" ht="12.75">
      <c r="A335" s="281" t="s">
        <v>85</v>
      </c>
      <c r="B335" s="729">
        <v>30744676</v>
      </c>
      <c r="C335" s="729">
        <v>13698366</v>
      </c>
      <c r="D335" s="729">
        <v>6927597</v>
      </c>
      <c r="E335" s="732">
        <v>22.53267199823475</v>
      </c>
      <c r="F335" s="729">
        <v>3861837</v>
      </c>
      <c r="S335" s="736"/>
    </row>
    <row r="336" spans="1:19" s="735" customFormat="1" ht="12.75">
      <c r="A336" s="306" t="s">
        <v>108</v>
      </c>
      <c r="B336" s="729">
        <v>30744676</v>
      </c>
      <c r="C336" s="729">
        <v>13698366</v>
      </c>
      <c r="D336" s="729">
        <v>6927597</v>
      </c>
      <c r="E336" s="732">
        <v>22.53267199823475</v>
      </c>
      <c r="F336" s="729">
        <v>3861837</v>
      </c>
      <c r="S336" s="736"/>
    </row>
    <row r="337" spans="1:19" s="735" customFormat="1" ht="12.75">
      <c r="A337" s="281"/>
      <c r="B337" s="729"/>
      <c r="C337" s="729"/>
      <c r="D337" s="729"/>
      <c r="E337" s="729"/>
      <c r="F337" s="729"/>
      <c r="S337" s="736"/>
    </row>
    <row r="338" spans="1:19" s="735" customFormat="1" ht="12.75">
      <c r="A338" s="274" t="s">
        <v>797</v>
      </c>
      <c r="B338" s="742"/>
      <c r="C338" s="742"/>
      <c r="D338" s="742"/>
      <c r="E338" s="729"/>
      <c r="F338" s="742"/>
      <c r="S338" s="736"/>
    </row>
    <row r="339" spans="1:19" s="735" customFormat="1" ht="12.75">
      <c r="A339" s="456" t="s">
        <v>801</v>
      </c>
      <c r="B339" s="742"/>
      <c r="C339" s="742"/>
      <c r="D339" s="742"/>
      <c r="E339" s="729"/>
      <c r="F339" s="742"/>
      <c r="S339" s="736"/>
    </row>
    <row r="340" spans="1:19" s="735" customFormat="1" ht="12.75">
      <c r="A340" s="286" t="s">
        <v>788</v>
      </c>
      <c r="B340" s="729">
        <v>151011481</v>
      </c>
      <c r="C340" s="729">
        <v>27398205</v>
      </c>
      <c r="D340" s="729">
        <v>27398205</v>
      </c>
      <c r="E340" s="732">
        <v>18.143127144087806</v>
      </c>
      <c r="F340" s="729">
        <v>1056355</v>
      </c>
      <c r="S340" s="736"/>
    </row>
    <row r="341" spans="1:19" s="735" customFormat="1" ht="12.75">
      <c r="A341" s="290" t="s">
        <v>77</v>
      </c>
      <c r="B341" s="729">
        <v>151011481</v>
      </c>
      <c r="C341" s="729">
        <v>27398205</v>
      </c>
      <c r="D341" s="729">
        <v>27398205</v>
      </c>
      <c r="E341" s="732">
        <v>18.143127144087806</v>
      </c>
      <c r="F341" s="729">
        <v>1056355</v>
      </c>
      <c r="S341" s="736"/>
    </row>
    <row r="342" spans="1:19" s="735" customFormat="1" ht="25.5">
      <c r="A342" s="292" t="s">
        <v>78</v>
      </c>
      <c r="B342" s="729">
        <v>64146434</v>
      </c>
      <c r="C342" s="729">
        <v>17533158</v>
      </c>
      <c r="D342" s="729">
        <v>17533158</v>
      </c>
      <c r="E342" s="732">
        <v>27.333020569779453</v>
      </c>
      <c r="F342" s="729">
        <v>140400</v>
      </c>
      <c r="S342" s="736"/>
    </row>
    <row r="343" spans="1:19" s="735" customFormat="1" ht="25.5">
      <c r="A343" s="292" t="s">
        <v>802</v>
      </c>
      <c r="B343" s="729">
        <v>86865047</v>
      </c>
      <c r="C343" s="729">
        <v>9865047</v>
      </c>
      <c r="D343" s="729">
        <v>9865047</v>
      </c>
      <c r="E343" s="732">
        <v>11.356750891989963</v>
      </c>
      <c r="F343" s="729">
        <v>915955</v>
      </c>
      <c r="S343" s="736"/>
    </row>
    <row r="344" spans="1:19" s="735" customFormat="1" ht="12.75">
      <c r="A344" s="278" t="s">
        <v>79</v>
      </c>
      <c r="B344" s="729">
        <v>151011481</v>
      </c>
      <c r="C344" s="729">
        <v>27398205</v>
      </c>
      <c r="D344" s="729">
        <v>8246302</v>
      </c>
      <c r="E344" s="732">
        <v>5.460711957390842</v>
      </c>
      <c r="F344" s="729">
        <v>4226968</v>
      </c>
      <c r="S344" s="736"/>
    </row>
    <row r="345" spans="1:19" s="735" customFormat="1" ht="12.75">
      <c r="A345" s="290" t="s">
        <v>80</v>
      </c>
      <c r="B345" s="729">
        <v>129635886</v>
      </c>
      <c r="C345" s="729">
        <v>21480250</v>
      </c>
      <c r="D345" s="729">
        <v>7558319</v>
      </c>
      <c r="E345" s="732">
        <v>5.830421832423778</v>
      </c>
      <c r="F345" s="729">
        <v>4085625</v>
      </c>
      <c r="S345" s="736"/>
    </row>
    <row r="346" spans="1:19" s="735" customFormat="1" ht="12.75">
      <c r="A346" s="281" t="s">
        <v>81</v>
      </c>
      <c r="B346" s="729">
        <v>1205163</v>
      </c>
      <c r="C346" s="729">
        <v>531158</v>
      </c>
      <c r="D346" s="729">
        <v>232526</v>
      </c>
      <c r="E346" s="732">
        <v>19.29415357092775</v>
      </c>
      <c r="F346" s="729">
        <v>221373</v>
      </c>
      <c r="S346" s="736"/>
    </row>
    <row r="347" spans="1:19" s="735" customFormat="1" ht="12.75">
      <c r="A347" s="306" t="s">
        <v>82</v>
      </c>
      <c r="B347" s="729">
        <v>555765</v>
      </c>
      <c r="C347" s="729">
        <v>230475</v>
      </c>
      <c r="D347" s="729">
        <v>75631</v>
      </c>
      <c r="E347" s="732">
        <v>13.608449614495335</v>
      </c>
      <c r="F347" s="729">
        <v>68041</v>
      </c>
      <c r="S347" s="736"/>
    </row>
    <row r="348" spans="1:19" s="735" customFormat="1" ht="12.75">
      <c r="A348" s="310" t="s">
        <v>83</v>
      </c>
      <c r="B348" s="729">
        <v>417065</v>
      </c>
      <c r="C348" s="729">
        <v>172235</v>
      </c>
      <c r="D348" s="729">
        <v>55142</v>
      </c>
      <c r="E348" s="732">
        <v>13.221440303070263</v>
      </c>
      <c r="F348" s="729">
        <v>49664</v>
      </c>
      <c r="S348" s="736"/>
    </row>
    <row r="349" spans="1:19" s="735" customFormat="1" ht="12.75">
      <c r="A349" s="306" t="s">
        <v>84</v>
      </c>
      <c r="B349" s="729">
        <v>649398</v>
      </c>
      <c r="C349" s="729">
        <v>300683</v>
      </c>
      <c r="D349" s="729">
        <v>156895</v>
      </c>
      <c r="E349" s="732">
        <v>24.160068247823368</v>
      </c>
      <c r="F349" s="729">
        <v>153332</v>
      </c>
      <c r="S349" s="736"/>
    </row>
    <row r="350" spans="1:19" s="735" customFormat="1" ht="12.75">
      <c r="A350" s="281" t="s">
        <v>85</v>
      </c>
      <c r="B350" s="729">
        <v>21491733</v>
      </c>
      <c r="C350" s="729">
        <v>7000000</v>
      </c>
      <c r="D350" s="729">
        <v>2161062</v>
      </c>
      <c r="E350" s="732">
        <v>10.055317549310704</v>
      </c>
      <c r="F350" s="729">
        <v>1216808</v>
      </c>
      <c r="S350" s="736"/>
    </row>
    <row r="351" spans="1:19" s="735" customFormat="1" ht="12.75">
      <c r="A351" s="306" t="s">
        <v>108</v>
      </c>
      <c r="B351" s="729">
        <v>21491733</v>
      </c>
      <c r="C351" s="729">
        <v>7000000</v>
      </c>
      <c r="D351" s="729">
        <v>2161062</v>
      </c>
      <c r="E351" s="732">
        <v>10.055317549310704</v>
      </c>
      <c r="F351" s="729">
        <v>1216808</v>
      </c>
      <c r="S351" s="736"/>
    </row>
    <row r="352" spans="1:19" s="735" customFormat="1" ht="12.75">
      <c r="A352" s="281" t="s">
        <v>30</v>
      </c>
      <c r="B352" s="729">
        <v>106938990</v>
      </c>
      <c r="C352" s="729">
        <v>13949092</v>
      </c>
      <c r="D352" s="729">
        <v>5164731</v>
      </c>
      <c r="E352" s="732">
        <v>4.829605179551443</v>
      </c>
      <c r="F352" s="729">
        <v>2647444</v>
      </c>
      <c r="S352" s="736"/>
    </row>
    <row r="353" spans="1:19" s="735" customFormat="1" ht="12.75">
      <c r="A353" s="306" t="s">
        <v>127</v>
      </c>
      <c r="B353" s="729">
        <v>41441538</v>
      </c>
      <c r="C353" s="729">
        <v>10000000</v>
      </c>
      <c r="D353" s="729">
        <v>4637854</v>
      </c>
      <c r="E353" s="732">
        <v>11.191317272056843</v>
      </c>
      <c r="F353" s="729">
        <v>2522161</v>
      </c>
      <c r="S353" s="736"/>
    </row>
    <row r="354" spans="1:19" s="735" customFormat="1" ht="12.75">
      <c r="A354" s="306" t="s">
        <v>803</v>
      </c>
      <c r="B354" s="729">
        <v>65497452</v>
      </c>
      <c r="C354" s="729">
        <v>3949092</v>
      </c>
      <c r="D354" s="729">
        <v>526877</v>
      </c>
      <c r="E354" s="732">
        <v>0.8044236591066168</v>
      </c>
      <c r="F354" s="729">
        <v>125283</v>
      </c>
      <c r="S354" s="736"/>
    </row>
    <row r="355" spans="1:19" s="735" customFormat="1" ht="38.25">
      <c r="A355" s="282" t="s">
        <v>804</v>
      </c>
      <c r="B355" s="729">
        <v>65497452</v>
      </c>
      <c r="C355" s="729">
        <v>3949092</v>
      </c>
      <c r="D355" s="729">
        <v>526877</v>
      </c>
      <c r="E355" s="732">
        <v>0.8044236591066168</v>
      </c>
      <c r="F355" s="729">
        <v>125283</v>
      </c>
      <c r="S355" s="736"/>
    </row>
    <row r="356" spans="1:19" s="735" customFormat="1" ht="12.75" customHeight="1">
      <c r="A356" s="290" t="s">
        <v>35</v>
      </c>
      <c r="B356" s="729">
        <v>21375595</v>
      </c>
      <c r="C356" s="729">
        <v>5917955</v>
      </c>
      <c r="D356" s="729">
        <v>687983</v>
      </c>
      <c r="E356" s="732">
        <v>3.218544325900636</v>
      </c>
      <c r="F356" s="729">
        <v>141343</v>
      </c>
      <c r="S356" s="736"/>
    </row>
    <row r="357" spans="1:19" s="735" customFormat="1" ht="12.75">
      <c r="A357" s="281" t="s">
        <v>87</v>
      </c>
      <c r="B357" s="729">
        <v>8000</v>
      </c>
      <c r="C357" s="729">
        <v>2000</v>
      </c>
      <c r="D357" s="729">
        <v>0</v>
      </c>
      <c r="E357" s="732">
        <v>0</v>
      </c>
      <c r="F357" s="729">
        <v>0</v>
      </c>
      <c r="S357" s="736"/>
    </row>
    <row r="358" spans="1:19" s="735" customFormat="1" ht="12.75">
      <c r="A358" s="281" t="s">
        <v>805</v>
      </c>
      <c r="B358" s="729">
        <v>21367595</v>
      </c>
      <c r="C358" s="729">
        <v>5915955</v>
      </c>
      <c r="D358" s="729">
        <v>687983</v>
      </c>
      <c r="E358" s="732">
        <v>3.219749344743758</v>
      </c>
      <c r="F358" s="729">
        <v>141343</v>
      </c>
      <c r="S358" s="736"/>
    </row>
    <row r="359" spans="1:19" s="735" customFormat="1" ht="27.75" customHeight="1">
      <c r="A359" s="292" t="s">
        <v>806</v>
      </c>
      <c r="B359" s="729">
        <v>21367595</v>
      </c>
      <c r="C359" s="729">
        <v>5915955</v>
      </c>
      <c r="D359" s="729">
        <v>687983</v>
      </c>
      <c r="E359" s="732">
        <v>3.219749344743758</v>
      </c>
      <c r="F359" s="729">
        <v>141343</v>
      </c>
      <c r="S359" s="736"/>
    </row>
    <row r="360" spans="1:19" s="735" customFormat="1" ht="12.75">
      <c r="A360" s="292"/>
      <c r="B360" s="729"/>
      <c r="C360" s="729"/>
      <c r="D360" s="729"/>
      <c r="E360" s="729"/>
      <c r="F360" s="729"/>
      <c r="S360" s="736"/>
    </row>
    <row r="361" spans="1:19" s="735" customFormat="1" ht="12.75">
      <c r="A361" s="456" t="s">
        <v>334</v>
      </c>
      <c r="B361" s="742"/>
      <c r="C361" s="742"/>
      <c r="D361" s="742"/>
      <c r="E361" s="729"/>
      <c r="F361" s="742"/>
      <c r="S361" s="736"/>
    </row>
    <row r="362" spans="1:19" s="735" customFormat="1" ht="12.75">
      <c r="A362" s="456" t="s">
        <v>801</v>
      </c>
      <c r="B362" s="742"/>
      <c r="C362" s="742"/>
      <c r="D362" s="742"/>
      <c r="E362" s="729"/>
      <c r="F362" s="742"/>
      <c r="S362" s="736"/>
    </row>
    <row r="363" spans="1:19" s="735" customFormat="1" ht="12.75">
      <c r="A363" s="286" t="s">
        <v>788</v>
      </c>
      <c r="B363" s="729">
        <v>3258480</v>
      </c>
      <c r="C363" s="729">
        <v>1829779</v>
      </c>
      <c r="D363" s="729">
        <v>1829950</v>
      </c>
      <c r="E363" s="732">
        <v>56.15962043652255</v>
      </c>
      <c r="F363" s="729">
        <v>11658</v>
      </c>
      <c r="S363" s="736"/>
    </row>
    <row r="364" spans="1:19" s="735" customFormat="1" ht="12.75">
      <c r="A364" s="286" t="s">
        <v>89</v>
      </c>
      <c r="B364" s="729">
        <v>0</v>
      </c>
      <c r="C364" s="729">
        <v>0</v>
      </c>
      <c r="D364" s="729">
        <v>171</v>
      </c>
      <c r="E364" s="732" t="s">
        <v>912</v>
      </c>
      <c r="F364" s="729">
        <v>0</v>
      </c>
      <c r="S364" s="736"/>
    </row>
    <row r="365" spans="1:19" s="735" customFormat="1" ht="12.75">
      <c r="A365" s="290" t="s">
        <v>77</v>
      </c>
      <c r="B365" s="729">
        <v>3258480</v>
      </c>
      <c r="C365" s="729">
        <v>1829779</v>
      </c>
      <c r="D365" s="729">
        <v>1829779</v>
      </c>
      <c r="E365" s="732">
        <v>56.15437259090128</v>
      </c>
      <c r="F365" s="729">
        <v>11658</v>
      </c>
      <c r="S365" s="736"/>
    </row>
    <row r="366" spans="1:19" s="735" customFormat="1" ht="25.5">
      <c r="A366" s="292" t="s">
        <v>78</v>
      </c>
      <c r="B366" s="729">
        <v>3258480</v>
      </c>
      <c r="C366" s="729">
        <v>1829779</v>
      </c>
      <c r="D366" s="729">
        <v>1829779</v>
      </c>
      <c r="E366" s="732">
        <v>56.15437259090128</v>
      </c>
      <c r="F366" s="729">
        <v>11658</v>
      </c>
      <c r="S366" s="736"/>
    </row>
    <row r="367" spans="1:19" s="735" customFormat="1" ht="12.75">
      <c r="A367" s="278" t="s">
        <v>79</v>
      </c>
      <c r="B367" s="729">
        <v>3258480</v>
      </c>
      <c r="C367" s="729">
        <v>1829779</v>
      </c>
      <c r="D367" s="729">
        <v>756420</v>
      </c>
      <c r="E367" s="732">
        <v>23.213891139426973</v>
      </c>
      <c r="F367" s="729">
        <v>640375</v>
      </c>
      <c r="S367" s="736"/>
    </row>
    <row r="368" spans="1:19" s="735" customFormat="1" ht="12.75">
      <c r="A368" s="290" t="s">
        <v>80</v>
      </c>
      <c r="B368" s="729">
        <v>1953671</v>
      </c>
      <c r="C368" s="729">
        <v>998909</v>
      </c>
      <c r="D368" s="729">
        <v>369219</v>
      </c>
      <c r="E368" s="732">
        <v>18.898729622336617</v>
      </c>
      <c r="F368" s="729">
        <v>253825</v>
      </c>
      <c r="S368" s="736"/>
    </row>
    <row r="369" spans="1:19" s="735" customFormat="1" ht="12.75">
      <c r="A369" s="281" t="s">
        <v>81</v>
      </c>
      <c r="B369" s="729">
        <v>1953671</v>
      </c>
      <c r="C369" s="729">
        <v>998909</v>
      </c>
      <c r="D369" s="729">
        <v>369219</v>
      </c>
      <c r="E369" s="732">
        <v>18.898729622336617</v>
      </c>
      <c r="F369" s="729">
        <v>253825</v>
      </c>
      <c r="S369" s="736"/>
    </row>
    <row r="370" spans="1:19" s="735" customFormat="1" ht="12.75">
      <c r="A370" s="306" t="s">
        <v>82</v>
      </c>
      <c r="B370" s="729">
        <v>1536872</v>
      </c>
      <c r="C370" s="729">
        <v>740230</v>
      </c>
      <c r="D370" s="729">
        <v>305055</v>
      </c>
      <c r="E370" s="732">
        <v>19.84908307263064</v>
      </c>
      <c r="F370" s="729">
        <v>229781</v>
      </c>
      <c r="S370" s="736"/>
    </row>
    <row r="371" spans="1:19" s="735" customFormat="1" ht="12.75">
      <c r="A371" s="310" t="s">
        <v>83</v>
      </c>
      <c r="B371" s="729">
        <v>1217201</v>
      </c>
      <c r="C371" s="729">
        <v>588869</v>
      </c>
      <c r="D371" s="729">
        <v>248768</v>
      </c>
      <c r="E371" s="732">
        <v>20.437709137603402</v>
      </c>
      <c r="F371" s="729">
        <v>185491</v>
      </c>
      <c r="S371" s="736"/>
    </row>
    <row r="372" spans="1:19" s="735" customFormat="1" ht="12.75">
      <c r="A372" s="306" t="s">
        <v>84</v>
      </c>
      <c r="B372" s="729">
        <v>416799</v>
      </c>
      <c r="C372" s="729">
        <v>258679</v>
      </c>
      <c r="D372" s="729">
        <v>64164</v>
      </c>
      <c r="E372" s="732">
        <v>15.394470716100567</v>
      </c>
      <c r="F372" s="729">
        <v>24044</v>
      </c>
      <c r="S372" s="736"/>
    </row>
    <row r="373" spans="1:19" s="735" customFormat="1" ht="12.75">
      <c r="A373" s="290" t="s">
        <v>35</v>
      </c>
      <c r="B373" s="729">
        <v>1304809</v>
      </c>
      <c r="C373" s="729">
        <v>830870</v>
      </c>
      <c r="D373" s="729">
        <v>387201</v>
      </c>
      <c r="E373" s="732">
        <v>29.67491793818099</v>
      </c>
      <c r="F373" s="729">
        <v>386550</v>
      </c>
      <c r="S373" s="736"/>
    </row>
    <row r="374" spans="1:19" s="735" customFormat="1" ht="12.75">
      <c r="A374" s="281" t="s">
        <v>87</v>
      </c>
      <c r="B374" s="729">
        <v>1304809</v>
      </c>
      <c r="C374" s="729">
        <v>830870</v>
      </c>
      <c r="D374" s="729">
        <v>387201</v>
      </c>
      <c r="E374" s="732">
        <v>29.67491793818099</v>
      </c>
      <c r="F374" s="729">
        <v>386550</v>
      </c>
      <c r="S374" s="736"/>
    </row>
    <row r="375" spans="1:19" s="735" customFormat="1" ht="12.75">
      <c r="A375" s="281"/>
      <c r="B375" s="729"/>
      <c r="C375" s="729"/>
      <c r="D375" s="729"/>
      <c r="E375" s="729"/>
      <c r="F375" s="729"/>
      <c r="S375" s="736"/>
    </row>
    <row r="376" spans="1:19" s="735" customFormat="1" ht="12.75">
      <c r="A376" s="456" t="s">
        <v>337</v>
      </c>
      <c r="B376" s="742"/>
      <c r="C376" s="742"/>
      <c r="D376" s="742"/>
      <c r="E376" s="729"/>
      <c r="F376" s="742"/>
      <c r="S376" s="736"/>
    </row>
    <row r="377" spans="1:19" s="735" customFormat="1" ht="12.75">
      <c r="A377" s="456" t="s">
        <v>801</v>
      </c>
      <c r="B377" s="742"/>
      <c r="C377" s="742"/>
      <c r="D377" s="742"/>
      <c r="E377" s="729"/>
      <c r="F377" s="742"/>
      <c r="S377" s="736"/>
    </row>
    <row r="378" spans="1:19" s="735" customFormat="1" ht="12.75">
      <c r="A378" s="286" t="s">
        <v>788</v>
      </c>
      <c r="B378" s="729">
        <v>173685</v>
      </c>
      <c r="C378" s="729">
        <v>88538</v>
      </c>
      <c r="D378" s="729">
        <v>88538</v>
      </c>
      <c r="E378" s="732">
        <v>50.976192532458185</v>
      </c>
      <c r="F378" s="729">
        <v>0</v>
      </c>
      <c r="S378" s="736"/>
    </row>
    <row r="379" spans="1:19" s="735" customFormat="1" ht="12.75">
      <c r="A379" s="290" t="s">
        <v>77</v>
      </c>
      <c r="B379" s="729">
        <v>173685</v>
      </c>
      <c r="C379" s="729">
        <v>88538</v>
      </c>
      <c r="D379" s="729">
        <v>88538</v>
      </c>
      <c r="E379" s="732">
        <v>50.976192532458185</v>
      </c>
      <c r="F379" s="729">
        <v>0</v>
      </c>
      <c r="S379" s="736"/>
    </row>
    <row r="380" spans="1:19" s="735" customFormat="1" ht="25.5">
      <c r="A380" s="292" t="s">
        <v>78</v>
      </c>
      <c r="B380" s="729">
        <v>173685</v>
      </c>
      <c r="C380" s="729">
        <v>88538</v>
      </c>
      <c r="D380" s="729">
        <v>88538</v>
      </c>
      <c r="E380" s="732">
        <v>50.976192532458185</v>
      </c>
      <c r="F380" s="729">
        <v>0</v>
      </c>
      <c r="S380" s="736"/>
    </row>
    <row r="381" spans="1:19" s="735" customFormat="1" ht="12.75">
      <c r="A381" s="278" t="s">
        <v>79</v>
      </c>
      <c r="B381" s="729">
        <v>173685</v>
      </c>
      <c r="C381" s="729">
        <v>88538</v>
      </c>
      <c r="D381" s="729">
        <v>22528</v>
      </c>
      <c r="E381" s="732">
        <v>12.970607709358898</v>
      </c>
      <c r="F381" s="729">
        <v>14778</v>
      </c>
      <c r="S381" s="736"/>
    </row>
    <row r="382" spans="1:19" s="735" customFormat="1" ht="12.75">
      <c r="A382" s="290" t="s">
        <v>80</v>
      </c>
      <c r="B382" s="729">
        <v>171184</v>
      </c>
      <c r="C382" s="729">
        <v>88187</v>
      </c>
      <c r="D382" s="729">
        <v>22528</v>
      </c>
      <c r="E382" s="732">
        <v>13.160108421347788</v>
      </c>
      <c r="F382" s="729">
        <v>14778</v>
      </c>
      <c r="S382" s="736"/>
    </row>
    <row r="383" spans="1:19" s="735" customFormat="1" ht="12.75">
      <c r="A383" s="281" t="s">
        <v>81</v>
      </c>
      <c r="B383" s="729">
        <v>171184</v>
      </c>
      <c r="C383" s="729">
        <v>88187</v>
      </c>
      <c r="D383" s="729">
        <v>22528</v>
      </c>
      <c r="E383" s="732">
        <v>13.160108421347788</v>
      </c>
      <c r="F383" s="729">
        <v>14778</v>
      </c>
      <c r="S383" s="736"/>
    </row>
    <row r="384" spans="1:19" s="735" customFormat="1" ht="12.75">
      <c r="A384" s="306" t="s">
        <v>82</v>
      </c>
      <c r="B384" s="729">
        <v>123853</v>
      </c>
      <c r="C384" s="729">
        <v>58692</v>
      </c>
      <c r="D384" s="729">
        <v>22035</v>
      </c>
      <c r="E384" s="732">
        <v>17.791252533245057</v>
      </c>
      <c r="F384" s="729">
        <v>14696</v>
      </c>
      <c r="S384" s="736"/>
    </row>
    <row r="385" spans="1:19" s="735" customFormat="1" ht="12.75">
      <c r="A385" s="310" t="s">
        <v>83</v>
      </c>
      <c r="B385" s="729">
        <v>96179</v>
      </c>
      <c r="C385" s="729">
        <v>44741</v>
      </c>
      <c r="D385" s="729">
        <v>17036</v>
      </c>
      <c r="E385" s="732">
        <v>17.712806329864108</v>
      </c>
      <c r="F385" s="729">
        <v>11783</v>
      </c>
      <c r="S385" s="736"/>
    </row>
    <row r="386" spans="1:19" s="735" customFormat="1" ht="12.75">
      <c r="A386" s="306" t="s">
        <v>84</v>
      </c>
      <c r="B386" s="729">
        <v>47331</v>
      </c>
      <c r="C386" s="729">
        <v>29495</v>
      </c>
      <c r="D386" s="729">
        <v>493</v>
      </c>
      <c r="E386" s="732">
        <v>1.0416006422851831</v>
      </c>
      <c r="F386" s="729">
        <v>82</v>
      </c>
      <c r="S386" s="736"/>
    </row>
    <row r="387" spans="1:19" s="735" customFormat="1" ht="12.75">
      <c r="A387" s="290" t="s">
        <v>35</v>
      </c>
      <c r="B387" s="729">
        <v>2501</v>
      </c>
      <c r="C387" s="729">
        <v>351</v>
      </c>
      <c r="D387" s="729">
        <v>0</v>
      </c>
      <c r="E387" s="732">
        <v>0</v>
      </c>
      <c r="F387" s="729">
        <v>0</v>
      </c>
      <c r="S387" s="736"/>
    </row>
    <row r="388" spans="1:19" s="735" customFormat="1" ht="12.75">
      <c r="A388" s="281" t="s">
        <v>87</v>
      </c>
      <c r="B388" s="729">
        <v>2501</v>
      </c>
      <c r="C388" s="729">
        <v>351</v>
      </c>
      <c r="D388" s="729">
        <v>0</v>
      </c>
      <c r="E388" s="732">
        <v>0</v>
      </c>
      <c r="F388" s="729">
        <v>0</v>
      </c>
      <c r="S388" s="736"/>
    </row>
    <row r="389" spans="1:19" s="735" customFormat="1" ht="12.75">
      <c r="A389" s="281"/>
      <c r="B389" s="729"/>
      <c r="C389" s="729"/>
      <c r="D389" s="729"/>
      <c r="E389" s="729"/>
      <c r="F389" s="729"/>
      <c r="S389" s="736"/>
    </row>
    <row r="390" spans="1:19" s="735" customFormat="1" ht="12.75">
      <c r="A390" s="456" t="s">
        <v>794</v>
      </c>
      <c r="B390" s="742"/>
      <c r="C390" s="742"/>
      <c r="D390" s="742"/>
      <c r="E390" s="729"/>
      <c r="F390" s="742"/>
      <c r="S390" s="736"/>
    </row>
    <row r="391" spans="1:19" s="735" customFormat="1" ht="12.75">
      <c r="A391" s="456" t="s">
        <v>801</v>
      </c>
      <c r="B391" s="742"/>
      <c r="C391" s="742"/>
      <c r="D391" s="742"/>
      <c r="E391" s="729"/>
      <c r="F391" s="742"/>
      <c r="S391" s="736"/>
    </row>
    <row r="392" spans="1:19" s="735" customFormat="1" ht="12.75">
      <c r="A392" s="286" t="s">
        <v>788</v>
      </c>
      <c r="B392" s="729">
        <v>2510093</v>
      </c>
      <c r="C392" s="729">
        <v>85970</v>
      </c>
      <c r="D392" s="729">
        <v>85970</v>
      </c>
      <c r="E392" s="732">
        <v>3.424972700214693</v>
      </c>
      <c r="F392" s="729">
        <v>0</v>
      </c>
      <c r="S392" s="736"/>
    </row>
    <row r="393" spans="1:19" s="735" customFormat="1" ht="12.75">
      <c r="A393" s="290" t="s">
        <v>77</v>
      </c>
      <c r="B393" s="729">
        <v>2510093</v>
      </c>
      <c r="C393" s="729">
        <v>85970</v>
      </c>
      <c r="D393" s="729">
        <v>85970</v>
      </c>
      <c r="E393" s="732">
        <v>3.424972700214693</v>
      </c>
      <c r="F393" s="729">
        <v>0</v>
      </c>
      <c r="S393" s="736"/>
    </row>
    <row r="394" spans="1:19" s="735" customFormat="1" ht="25.5">
      <c r="A394" s="292" t="s">
        <v>78</v>
      </c>
      <c r="B394" s="729">
        <v>2510093</v>
      </c>
      <c r="C394" s="729">
        <v>85970</v>
      </c>
      <c r="D394" s="729">
        <v>85970</v>
      </c>
      <c r="E394" s="732">
        <v>3.424972700214693</v>
      </c>
      <c r="F394" s="729">
        <v>0</v>
      </c>
      <c r="S394" s="736"/>
    </row>
    <row r="395" spans="1:19" s="735" customFormat="1" ht="12.75">
      <c r="A395" s="278" t="s">
        <v>79</v>
      </c>
      <c r="B395" s="729">
        <v>2510093</v>
      </c>
      <c r="C395" s="729">
        <v>85970</v>
      </c>
      <c r="D395" s="729">
        <v>3589</v>
      </c>
      <c r="E395" s="732">
        <v>0.14298275004153232</v>
      </c>
      <c r="F395" s="729">
        <v>3339</v>
      </c>
      <c r="S395" s="736"/>
    </row>
    <row r="396" spans="1:19" s="735" customFormat="1" ht="12.75">
      <c r="A396" s="290" t="s">
        <v>80</v>
      </c>
      <c r="B396" s="729">
        <v>2510093</v>
      </c>
      <c r="C396" s="729">
        <v>85970</v>
      </c>
      <c r="D396" s="729">
        <v>3589</v>
      </c>
      <c r="E396" s="732">
        <v>0.14298275004153232</v>
      </c>
      <c r="F396" s="729">
        <v>3339</v>
      </c>
      <c r="S396" s="736"/>
    </row>
    <row r="397" spans="1:19" s="735" customFormat="1" ht="12.75">
      <c r="A397" s="281" t="s">
        <v>81</v>
      </c>
      <c r="B397" s="729">
        <v>2510093</v>
      </c>
      <c r="C397" s="729">
        <v>85970</v>
      </c>
      <c r="D397" s="729">
        <v>3589</v>
      </c>
      <c r="E397" s="732">
        <v>0.14298275004153232</v>
      </c>
      <c r="F397" s="729">
        <v>3339</v>
      </c>
      <c r="S397" s="736"/>
    </row>
    <row r="398" spans="1:19" s="735" customFormat="1" ht="12.75">
      <c r="A398" s="306" t="s">
        <v>82</v>
      </c>
      <c r="B398" s="729">
        <v>18789</v>
      </c>
      <c r="C398" s="729">
        <v>10970</v>
      </c>
      <c r="D398" s="729">
        <v>3589</v>
      </c>
      <c r="E398" s="732">
        <v>19.101602001170896</v>
      </c>
      <c r="F398" s="729">
        <v>3339</v>
      </c>
      <c r="S398" s="736"/>
    </row>
    <row r="399" spans="1:19" s="735" customFormat="1" ht="12.75">
      <c r="A399" s="310" t="s">
        <v>83</v>
      </c>
      <c r="B399" s="729">
        <v>15138</v>
      </c>
      <c r="C399" s="729">
        <v>7956</v>
      </c>
      <c r="D399" s="729">
        <v>2836</v>
      </c>
      <c r="E399" s="732">
        <v>18.73431100541683</v>
      </c>
      <c r="F399" s="729">
        <v>2586</v>
      </c>
      <c r="S399" s="736"/>
    </row>
    <row r="400" spans="1:19" s="735" customFormat="1" ht="12.75">
      <c r="A400" s="306" t="s">
        <v>84</v>
      </c>
      <c r="B400" s="729">
        <v>2491304</v>
      </c>
      <c r="C400" s="729">
        <v>75000</v>
      </c>
      <c r="D400" s="729">
        <v>0</v>
      </c>
      <c r="E400" s="732">
        <v>0</v>
      </c>
      <c r="F400" s="729">
        <v>0</v>
      </c>
      <c r="S400" s="736"/>
    </row>
    <row r="401" spans="1:19" s="735" customFormat="1" ht="12.75">
      <c r="A401" s="281"/>
      <c r="B401" s="729"/>
      <c r="C401" s="729"/>
      <c r="D401" s="729"/>
      <c r="E401" s="729"/>
      <c r="F401" s="729"/>
      <c r="S401" s="736"/>
    </row>
    <row r="402" spans="1:19" s="735" customFormat="1" ht="12.75">
      <c r="A402" s="456" t="s">
        <v>338</v>
      </c>
      <c r="B402" s="742"/>
      <c r="C402" s="742"/>
      <c r="D402" s="742"/>
      <c r="E402" s="729"/>
      <c r="F402" s="742"/>
      <c r="S402" s="736"/>
    </row>
    <row r="403" spans="1:19" s="735" customFormat="1" ht="12.75">
      <c r="A403" s="456" t="s">
        <v>801</v>
      </c>
      <c r="B403" s="742"/>
      <c r="C403" s="742"/>
      <c r="D403" s="742"/>
      <c r="E403" s="729"/>
      <c r="F403" s="742"/>
      <c r="S403" s="736"/>
    </row>
    <row r="404" spans="1:19" s="735" customFormat="1" ht="12.75">
      <c r="A404" s="286" t="s">
        <v>788</v>
      </c>
      <c r="B404" s="729">
        <v>358211</v>
      </c>
      <c r="C404" s="729">
        <v>141918</v>
      </c>
      <c r="D404" s="729">
        <v>141918</v>
      </c>
      <c r="E404" s="732">
        <v>39.618548844117015</v>
      </c>
      <c r="F404" s="729">
        <v>0</v>
      </c>
      <c r="S404" s="736"/>
    </row>
    <row r="405" spans="1:19" s="735" customFormat="1" ht="12.75">
      <c r="A405" s="290" t="s">
        <v>77</v>
      </c>
      <c r="B405" s="729">
        <v>358211</v>
      </c>
      <c r="C405" s="729">
        <v>141918</v>
      </c>
      <c r="D405" s="729">
        <v>141918</v>
      </c>
      <c r="E405" s="732">
        <v>39.618548844117015</v>
      </c>
      <c r="F405" s="729">
        <v>0</v>
      </c>
      <c r="S405" s="736"/>
    </row>
    <row r="406" spans="1:19" s="735" customFormat="1" ht="25.5">
      <c r="A406" s="292" t="s">
        <v>78</v>
      </c>
      <c r="B406" s="729">
        <v>358211</v>
      </c>
      <c r="C406" s="729">
        <v>141918</v>
      </c>
      <c r="D406" s="729">
        <v>141918</v>
      </c>
      <c r="E406" s="732">
        <v>39.618548844117015</v>
      </c>
      <c r="F406" s="729">
        <v>0</v>
      </c>
      <c r="S406" s="736"/>
    </row>
    <row r="407" spans="1:19" s="735" customFormat="1" ht="12.75">
      <c r="A407" s="278" t="s">
        <v>79</v>
      </c>
      <c r="B407" s="729">
        <v>358211</v>
      </c>
      <c r="C407" s="729">
        <v>141918</v>
      </c>
      <c r="D407" s="729">
        <v>54790</v>
      </c>
      <c r="E407" s="732">
        <v>15.295454355114725</v>
      </c>
      <c r="F407" s="729">
        <v>44259</v>
      </c>
      <c r="S407" s="736"/>
    </row>
    <row r="408" spans="1:19" s="735" customFormat="1" ht="12.75">
      <c r="A408" s="290" t="s">
        <v>80</v>
      </c>
      <c r="B408" s="729">
        <v>358211</v>
      </c>
      <c r="C408" s="729">
        <v>141918</v>
      </c>
      <c r="D408" s="729">
        <v>54790</v>
      </c>
      <c r="E408" s="732">
        <v>15.295454355114725</v>
      </c>
      <c r="F408" s="729">
        <v>44259</v>
      </c>
      <c r="S408" s="736"/>
    </row>
    <row r="409" spans="1:19" s="735" customFormat="1" ht="12.75">
      <c r="A409" s="281" t="s">
        <v>81</v>
      </c>
      <c r="B409" s="729">
        <v>358211</v>
      </c>
      <c r="C409" s="729">
        <v>141918</v>
      </c>
      <c r="D409" s="729">
        <v>54790</v>
      </c>
      <c r="E409" s="732">
        <v>15.295454355114725</v>
      </c>
      <c r="F409" s="729">
        <v>44259</v>
      </c>
      <c r="S409" s="736"/>
    </row>
    <row r="410" spans="1:19" s="735" customFormat="1" ht="12.75">
      <c r="A410" s="306" t="s">
        <v>82</v>
      </c>
      <c r="B410" s="729">
        <v>358211</v>
      </c>
      <c r="C410" s="729">
        <v>141918</v>
      </c>
      <c r="D410" s="729">
        <v>54790</v>
      </c>
      <c r="E410" s="732">
        <v>15.295454355114725</v>
      </c>
      <c r="F410" s="729">
        <v>44259</v>
      </c>
      <c r="S410" s="736"/>
    </row>
    <row r="411" spans="1:19" s="735" customFormat="1" ht="12.75">
      <c r="A411" s="310" t="s">
        <v>83</v>
      </c>
      <c r="B411" s="729">
        <v>277470</v>
      </c>
      <c r="C411" s="729">
        <v>108901</v>
      </c>
      <c r="D411" s="729">
        <v>44543</v>
      </c>
      <c r="E411" s="732">
        <v>16.053267019858</v>
      </c>
      <c r="F411" s="729">
        <v>34948</v>
      </c>
      <c r="S411" s="736"/>
    </row>
    <row r="412" spans="1:19" s="735" customFormat="1" ht="12.75">
      <c r="A412" s="310"/>
      <c r="B412" s="729"/>
      <c r="C412" s="729"/>
      <c r="D412" s="729"/>
      <c r="E412" s="729"/>
      <c r="F412" s="729"/>
      <c r="S412" s="736"/>
    </row>
    <row r="413" spans="1:19" s="735" customFormat="1" ht="12.75">
      <c r="A413" s="456" t="s">
        <v>800</v>
      </c>
      <c r="B413" s="742"/>
      <c r="C413" s="742"/>
      <c r="D413" s="742"/>
      <c r="E413" s="729"/>
      <c r="F413" s="742"/>
      <c r="S413" s="736"/>
    </row>
    <row r="414" spans="1:19" s="735" customFormat="1" ht="12.75">
      <c r="A414" s="456" t="s">
        <v>801</v>
      </c>
      <c r="B414" s="742"/>
      <c r="C414" s="742"/>
      <c r="D414" s="742"/>
      <c r="E414" s="729"/>
      <c r="F414" s="742"/>
      <c r="S414" s="736"/>
    </row>
    <row r="415" spans="1:19" s="735" customFormat="1" ht="12.75">
      <c r="A415" s="286" t="s">
        <v>788</v>
      </c>
      <c r="B415" s="729">
        <v>1221273</v>
      </c>
      <c r="C415" s="729">
        <v>299641</v>
      </c>
      <c r="D415" s="729">
        <v>299641</v>
      </c>
      <c r="E415" s="732">
        <v>24.535136697527907</v>
      </c>
      <c r="F415" s="729">
        <v>299641</v>
      </c>
      <c r="S415" s="736"/>
    </row>
    <row r="416" spans="1:19" s="735" customFormat="1" ht="12.75">
      <c r="A416" s="290" t="s">
        <v>77</v>
      </c>
      <c r="B416" s="729">
        <v>1221273</v>
      </c>
      <c r="C416" s="729">
        <v>299641</v>
      </c>
      <c r="D416" s="729">
        <v>299641</v>
      </c>
      <c r="E416" s="732">
        <v>24.535136697527907</v>
      </c>
      <c r="F416" s="729">
        <v>299641</v>
      </c>
      <c r="S416" s="736"/>
    </row>
    <row r="417" spans="1:19" s="735" customFormat="1" ht="25.5">
      <c r="A417" s="292" t="s">
        <v>78</v>
      </c>
      <c r="B417" s="729">
        <v>1221273</v>
      </c>
      <c r="C417" s="729">
        <v>299641</v>
      </c>
      <c r="D417" s="729">
        <v>299641</v>
      </c>
      <c r="E417" s="732">
        <v>24.535136697527907</v>
      </c>
      <c r="F417" s="729">
        <v>299641</v>
      </c>
      <c r="S417" s="736"/>
    </row>
    <row r="418" spans="1:19" s="735" customFormat="1" ht="12.75">
      <c r="A418" s="278" t="s">
        <v>79</v>
      </c>
      <c r="B418" s="729">
        <v>1221273</v>
      </c>
      <c r="C418" s="729">
        <v>299641</v>
      </c>
      <c r="D418" s="729">
        <v>0</v>
      </c>
      <c r="E418" s="732">
        <v>0</v>
      </c>
      <c r="F418" s="729">
        <v>0</v>
      </c>
      <c r="S418" s="736"/>
    </row>
    <row r="419" spans="1:19" s="735" customFormat="1" ht="12.75">
      <c r="A419" s="290" t="s">
        <v>35</v>
      </c>
      <c r="B419" s="729">
        <v>1221273</v>
      </c>
      <c r="C419" s="729">
        <v>299641</v>
      </c>
      <c r="D419" s="729">
        <v>0</v>
      </c>
      <c r="E419" s="732">
        <v>0</v>
      </c>
      <c r="F419" s="729">
        <v>0</v>
      </c>
      <c r="S419" s="736"/>
    </row>
    <row r="420" spans="1:19" s="735" customFormat="1" ht="12.75">
      <c r="A420" s="281" t="s">
        <v>87</v>
      </c>
      <c r="B420" s="729">
        <v>1221273</v>
      </c>
      <c r="C420" s="729">
        <v>299641</v>
      </c>
      <c r="D420" s="729">
        <v>0</v>
      </c>
      <c r="E420" s="732">
        <v>0</v>
      </c>
      <c r="F420" s="729">
        <v>0</v>
      </c>
      <c r="S420" s="736"/>
    </row>
    <row r="421" spans="1:19" s="735" customFormat="1" ht="12.75">
      <c r="A421" s="310"/>
      <c r="B421" s="729"/>
      <c r="C421" s="729"/>
      <c r="D421" s="729"/>
      <c r="E421" s="732"/>
      <c r="F421" s="729"/>
      <c r="S421" s="736"/>
    </row>
    <row r="422" spans="1:19" s="735" customFormat="1" ht="12.75">
      <c r="A422" s="456" t="s">
        <v>342</v>
      </c>
      <c r="B422" s="742"/>
      <c r="C422" s="742"/>
      <c r="D422" s="742"/>
      <c r="E422" s="729"/>
      <c r="F422" s="742"/>
      <c r="S422" s="736"/>
    </row>
    <row r="423" spans="1:19" s="735" customFormat="1" ht="12.75">
      <c r="A423" s="456" t="s">
        <v>801</v>
      </c>
      <c r="B423" s="742"/>
      <c r="C423" s="742"/>
      <c r="D423" s="742"/>
      <c r="E423" s="729"/>
      <c r="F423" s="742"/>
      <c r="S423" s="736"/>
    </row>
    <row r="424" spans="1:19" s="735" customFormat="1" ht="12.75">
      <c r="A424" s="286" t="s">
        <v>788</v>
      </c>
      <c r="B424" s="729">
        <v>655761</v>
      </c>
      <c r="C424" s="729">
        <v>165282</v>
      </c>
      <c r="D424" s="729">
        <v>165282</v>
      </c>
      <c r="E424" s="732">
        <v>25.20460960624374</v>
      </c>
      <c r="F424" s="729">
        <v>0</v>
      </c>
      <c r="S424" s="736"/>
    </row>
    <row r="425" spans="1:19" s="735" customFormat="1" ht="12.75">
      <c r="A425" s="290" t="s">
        <v>77</v>
      </c>
      <c r="B425" s="729">
        <v>655761</v>
      </c>
      <c r="C425" s="729">
        <v>165282</v>
      </c>
      <c r="D425" s="729">
        <v>165282</v>
      </c>
      <c r="E425" s="732">
        <v>25.20460960624374</v>
      </c>
      <c r="F425" s="729">
        <v>0</v>
      </c>
      <c r="S425" s="736"/>
    </row>
    <row r="426" spans="1:19" s="735" customFormat="1" ht="25.5">
      <c r="A426" s="292" t="s">
        <v>78</v>
      </c>
      <c r="B426" s="729">
        <v>655761</v>
      </c>
      <c r="C426" s="729">
        <v>165282</v>
      </c>
      <c r="D426" s="729">
        <v>165282</v>
      </c>
      <c r="E426" s="561">
        <v>25.20460960624374</v>
      </c>
      <c r="F426" s="729">
        <v>0</v>
      </c>
      <c r="S426" s="736"/>
    </row>
    <row r="427" spans="1:19" s="735" customFormat="1" ht="12.75">
      <c r="A427" s="278" t="s">
        <v>79</v>
      </c>
      <c r="B427" s="729">
        <v>655761</v>
      </c>
      <c r="C427" s="729">
        <v>165282</v>
      </c>
      <c r="D427" s="729">
        <v>11960</v>
      </c>
      <c r="E427" s="561">
        <v>1.8238352082542268</v>
      </c>
      <c r="F427" s="729">
        <v>5925</v>
      </c>
      <c r="S427" s="736"/>
    </row>
    <row r="428" spans="1:19" s="735" customFormat="1" ht="12.75">
      <c r="A428" s="290" t="s">
        <v>80</v>
      </c>
      <c r="B428" s="729">
        <v>655761</v>
      </c>
      <c r="C428" s="729">
        <v>165282</v>
      </c>
      <c r="D428" s="729">
        <v>11960</v>
      </c>
      <c r="E428" s="561">
        <v>1.8238352082542268</v>
      </c>
      <c r="F428" s="729">
        <v>5925</v>
      </c>
      <c r="S428" s="736"/>
    </row>
    <row r="429" spans="1:19" s="735" customFormat="1" ht="12.75">
      <c r="A429" s="281" t="s">
        <v>81</v>
      </c>
      <c r="B429" s="729">
        <v>655761</v>
      </c>
      <c r="C429" s="729">
        <v>165282</v>
      </c>
      <c r="D429" s="729">
        <v>11960</v>
      </c>
      <c r="E429" s="561">
        <v>1.8238352082542268</v>
      </c>
      <c r="F429" s="729">
        <v>5925</v>
      </c>
      <c r="S429" s="736"/>
    </row>
    <row r="430" spans="1:19" s="735" customFormat="1" ht="12.75">
      <c r="A430" s="306" t="s">
        <v>82</v>
      </c>
      <c r="B430" s="729">
        <v>49058</v>
      </c>
      <c r="C430" s="729">
        <v>28927</v>
      </c>
      <c r="D430" s="729">
        <v>10469</v>
      </c>
      <c r="E430" s="561">
        <v>21.34004647560031</v>
      </c>
      <c r="F430" s="729">
        <v>4458</v>
      </c>
      <c r="S430" s="736"/>
    </row>
    <row r="431" spans="1:19" s="735" customFormat="1" ht="12.75">
      <c r="A431" s="310" t="s">
        <v>83</v>
      </c>
      <c r="B431" s="729">
        <v>39534</v>
      </c>
      <c r="C431" s="729">
        <v>23313</v>
      </c>
      <c r="D431" s="729">
        <v>8590</v>
      </c>
      <c r="E431" s="561">
        <v>21.728132746496687</v>
      </c>
      <c r="F431" s="729">
        <v>3725</v>
      </c>
      <c r="S431" s="736"/>
    </row>
    <row r="432" spans="1:19" s="735" customFormat="1" ht="12.75">
      <c r="A432" s="306" t="s">
        <v>84</v>
      </c>
      <c r="B432" s="729">
        <v>606703</v>
      </c>
      <c r="C432" s="729">
        <v>136355</v>
      </c>
      <c r="D432" s="729">
        <v>1491</v>
      </c>
      <c r="E432" s="561">
        <v>0.24575451250447086</v>
      </c>
      <c r="F432" s="729">
        <v>1467</v>
      </c>
      <c r="S432" s="736"/>
    </row>
    <row r="433" spans="1:19" s="735" customFormat="1" ht="12.75">
      <c r="A433" s="306"/>
      <c r="B433" s="729"/>
      <c r="C433" s="729"/>
      <c r="D433" s="729"/>
      <c r="E433" s="560"/>
      <c r="F433" s="729"/>
      <c r="S433" s="736"/>
    </row>
    <row r="434" spans="1:19" s="735" customFormat="1" ht="12.75">
      <c r="A434" s="456" t="s">
        <v>807</v>
      </c>
      <c r="B434" s="742"/>
      <c r="C434" s="742"/>
      <c r="D434" s="742"/>
      <c r="E434" s="560"/>
      <c r="F434" s="742"/>
      <c r="S434" s="736"/>
    </row>
    <row r="435" spans="1:19" s="735" customFormat="1" ht="12.75">
      <c r="A435" s="456" t="s">
        <v>801</v>
      </c>
      <c r="B435" s="742"/>
      <c r="C435" s="742"/>
      <c r="D435" s="742"/>
      <c r="E435" s="560"/>
      <c r="F435" s="742"/>
      <c r="S435" s="736"/>
    </row>
    <row r="436" spans="1:19" s="735" customFormat="1" ht="12.75">
      <c r="A436" s="286" t="s">
        <v>788</v>
      </c>
      <c r="B436" s="729">
        <v>152848</v>
      </c>
      <c r="C436" s="729">
        <v>90494</v>
      </c>
      <c r="D436" s="729">
        <v>90494</v>
      </c>
      <c r="E436" s="561">
        <v>59.20522349000314</v>
      </c>
      <c r="F436" s="729">
        <v>0</v>
      </c>
      <c r="S436" s="736"/>
    </row>
    <row r="437" spans="1:19" s="735" customFormat="1" ht="12.75">
      <c r="A437" s="290" t="s">
        <v>77</v>
      </c>
      <c r="B437" s="729">
        <v>152848</v>
      </c>
      <c r="C437" s="729">
        <v>90494</v>
      </c>
      <c r="D437" s="729">
        <v>90494</v>
      </c>
      <c r="E437" s="561">
        <v>59.20522349000314</v>
      </c>
      <c r="F437" s="729">
        <v>0</v>
      </c>
      <c r="S437" s="736"/>
    </row>
    <row r="438" spans="1:19" s="735" customFormat="1" ht="25.5">
      <c r="A438" s="292" t="s">
        <v>78</v>
      </c>
      <c r="B438" s="729">
        <v>152848</v>
      </c>
      <c r="C438" s="729">
        <v>90494</v>
      </c>
      <c r="D438" s="729">
        <v>90494</v>
      </c>
      <c r="E438" s="561">
        <v>59.20522349000314</v>
      </c>
      <c r="F438" s="729">
        <v>0</v>
      </c>
      <c r="S438" s="736"/>
    </row>
    <row r="439" spans="1:19" s="735" customFormat="1" ht="12.75">
      <c r="A439" s="278" t="s">
        <v>79</v>
      </c>
      <c r="B439" s="729">
        <v>152848</v>
      </c>
      <c r="C439" s="729">
        <v>90494</v>
      </c>
      <c r="D439" s="729">
        <v>16786</v>
      </c>
      <c r="E439" s="561">
        <v>10.982152203496284</v>
      </c>
      <c r="F439" s="729">
        <v>15806</v>
      </c>
      <c r="S439" s="736"/>
    </row>
    <row r="440" spans="1:19" s="735" customFormat="1" ht="12.75">
      <c r="A440" s="290" t="s">
        <v>80</v>
      </c>
      <c r="B440" s="729">
        <v>152848</v>
      </c>
      <c r="C440" s="729">
        <v>90494</v>
      </c>
      <c r="D440" s="729">
        <v>16786</v>
      </c>
      <c r="E440" s="561">
        <v>10.982152203496284</v>
      </c>
      <c r="F440" s="729">
        <v>15806</v>
      </c>
      <c r="S440" s="736"/>
    </row>
    <row r="441" spans="1:19" s="735" customFormat="1" ht="12.75">
      <c r="A441" s="281" t="s">
        <v>81</v>
      </c>
      <c r="B441" s="729">
        <v>152848</v>
      </c>
      <c r="C441" s="729">
        <v>90494</v>
      </c>
      <c r="D441" s="729">
        <v>16786</v>
      </c>
      <c r="E441" s="561">
        <v>10.982152203496284</v>
      </c>
      <c r="F441" s="729">
        <v>15806</v>
      </c>
      <c r="S441" s="736"/>
    </row>
    <row r="442" spans="1:19" s="735" customFormat="1" ht="12.75">
      <c r="A442" s="306" t="s">
        <v>82</v>
      </c>
      <c r="B442" s="729">
        <v>152848</v>
      </c>
      <c r="C442" s="729">
        <v>90494</v>
      </c>
      <c r="D442" s="729">
        <v>16786</v>
      </c>
      <c r="E442" s="561">
        <v>10.982152203496284</v>
      </c>
      <c r="F442" s="729">
        <v>15806</v>
      </c>
      <c r="S442" s="736"/>
    </row>
    <row r="443" spans="1:19" s="735" customFormat="1" ht="12.75">
      <c r="A443" s="310" t="s">
        <v>83</v>
      </c>
      <c r="B443" s="729">
        <v>123175</v>
      </c>
      <c r="C443" s="729">
        <v>72926</v>
      </c>
      <c r="D443" s="729">
        <v>15367</v>
      </c>
      <c r="E443" s="561">
        <v>12.475745889993911</v>
      </c>
      <c r="F443" s="729">
        <v>14387</v>
      </c>
      <c r="S443" s="736"/>
    </row>
    <row r="444" spans="1:19" s="735" customFormat="1" ht="12.75">
      <c r="A444" s="310"/>
      <c r="B444" s="729"/>
      <c r="C444" s="729"/>
      <c r="D444" s="729"/>
      <c r="E444" s="560"/>
      <c r="F444" s="729"/>
      <c r="S444" s="736"/>
    </row>
    <row r="445" spans="1:19" s="735" customFormat="1" ht="25.5">
      <c r="A445" s="456" t="s">
        <v>158</v>
      </c>
      <c r="B445" s="742"/>
      <c r="C445" s="742"/>
      <c r="D445" s="742"/>
      <c r="E445" s="560"/>
      <c r="F445" s="742"/>
      <c r="S445" s="736"/>
    </row>
    <row r="446" spans="1:19" s="735" customFormat="1" ht="12.75">
      <c r="A446" s="456" t="s">
        <v>801</v>
      </c>
      <c r="B446" s="742"/>
      <c r="C446" s="742"/>
      <c r="D446" s="742"/>
      <c r="E446" s="560"/>
      <c r="F446" s="742"/>
      <c r="S446" s="736"/>
    </row>
    <row r="447" spans="1:19" s="735" customFormat="1" ht="12.75">
      <c r="A447" s="286" t="s">
        <v>788</v>
      </c>
      <c r="B447" s="729">
        <v>58158</v>
      </c>
      <c r="C447" s="729">
        <v>30327</v>
      </c>
      <c r="D447" s="729">
        <v>30327</v>
      </c>
      <c r="E447" s="561">
        <v>52.14587846899824</v>
      </c>
      <c r="F447" s="729">
        <v>0</v>
      </c>
      <c r="S447" s="736"/>
    </row>
    <row r="448" spans="1:19" s="735" customFormat="1" ht="12.75">
      <c r="A448" s="290" t="s">
        <v>77</v>
      </c>
      <c r="B448" s="729">
        <v>58158</v>
      </c>
      <c r="C448" s="729">
        <v>30327</v>
      </c>
      <c r="D448" s="729">
        <v>30327</v>
      </c>
      <c r="E448" s="561">
        <v>52.14587846899824</v>
      </c>
      <c r="F448" s="729">
        <v>0</v>
      </c>
      <c r="S448" s="736"/>
    </row>
    <row r="449" spans="1:19" s="735" customFormat="1" ht="25.5">
      <c r="A449" s="292" t="s">
        <v>78</v>
      </c>
      <c r="B449" s="729">
        <v>58158</v>
      </c>
      <c r="C449" s="729">
        <v>30327</v>
      </c>
      <c r="D449" s="729">
        <v>30327</v>
      </c>
      <c r="E449" s="561">
        <v>52.14587846899824</v>
      </c>
      <c r="F449" s="729">
        <v>0</v>
      </c>
      <c r="S449" s="736"/>
    </row>
    <row r="450" spans="1:19" s="735" customFormat="1" ht="12.75">
      <c r="A450" s="278" t="s">
        <v>79</v>
      </c>
      <c r="B450" s="729">
        <v>58158</v>
      </c>
      <c r="C450" s="729">
        <v>30327</v>
      </c>
      <c r="D450" s="729">
        <v>19457</v>
      </c>
      <c r="E450" s="561">
        <v>33.45541456033564</v>
      </c>
      <c r="F450" s="729">
        <v>9390</v>
      </c>
      <c r="S450" s="736"/>
    </row>
    <row r="451" spans="1:19" s="735" customFormat="1" ht="12.75">
      <c r="A451" s="290" t="s">
        <v>80</v>
      </c>
      <c r="B451" s="729">
        <v>58158</v>
      </c>
      <c r="C451" s="729">
        <v>30327</v>
      </c>
      <c r="D451" s="729">
        <v>19457</v>
      </c>
      <c r="E451" s="561">
        <v>33.45541456033564</v>
      </c>
      <c r="F451" s="729">
        <v>9390</v>
      </c>
      <c r="S451" s="736"/>
    </row>
    <row r="452" spans="1:19" s="735" customFormat="1" ht="12.75">
      <c r="A452" s="281" t="s">
        <v>81</v>
      </c>
      <c r="B452" s="729">
        <v>58158</v>
      </c>
      <c r="C452" s="729">
        <v>30327</v>
      </c>
      <c r="D452" s="729">
        <v>19457</v>
      </c>
      <c r="E452" s="561">
        <v>33.45541456033564</v>
      </c>
      <c r="F452" s="729">
        <v>9390</v>
      </c>
      <c r="S452" s="736"/>
    </row>
    <row r="453" spans="1:19" s="735" customFormat="1" ht="12.75">
      <c r="A453" s="306" t="s">
        <v>82</v>
      </c>
      <c r="B453" s="729">
        <v>55664</v>
      </c>
      <c r="C453" s="729">
        <v>27833</v>
      </c>
      <c r="D453" s="729">
        <v>19457</v>
      </c>
      <c r="E453" s="561">
        <v>34.95436907157229</v>
      </c>
      <c r="F453" s="729">
        <v>9390</v>
      </c>
      <c r="S453" s="736"/>
    </row>
    <row r="454" spans="1:19" s="735" customFormat="1" ht="12.75">
      <c r="A454" s="310" t="s">
        <v>83</v>
      </c>
      <c r="B454" s="729">
        <v>44857</v>
      </c>
      <c r="C454" s="729">
        <v>22429</v>
      </c>
      <c r="D454" s="729">
        <v>15452</v>
      </c>
      <c r="E454" s="561">
        <v>34.447243462558795</v>
      </c>
      <c r="F454" s="729">
        <v>7578</v>
      </c>
      <c r="S454" s="736"/>
    </row>
    <row r="455" spans="1:19" s="735" customFormat="1" ht="12.75">
      <c r="A455" s="306" t="s">
        <v>84</v>
      </c>
      <c r="B455" s="729">
        <v>2494</v>
      </c>
      <c r="C455" s="729">
        <v>2494</v>
      </c>
      <c r="D455" s="729">
        <v>0</v>
      </c>
      <c r="E455" s="561">
        <v>0</v>
      </c>
      <c r="F455" s="729">
        <v>0</v>
      </c>
      <c r="S455" s="736"/>
    </row>
    <row r="456" spans="1:19" s="735" customFormat="1" ht="12.75">
      <c r="A456" s="306"/>
      <c r="B456" s="729"/>
      <c r="C456" s="729"/>
      <c r="D456" s="729"/>
      <c r="E456" s="560"/>
      <c r="F456" s="729"/>
      <c r="S456" s="736"/>
    </row>
    <row r="457" spans="1:19" s="735" customFormat="1" ht="25.5">
      <c r="A457" s="274" t="s">
        <v>808</v>
      </c>
      <c r="B457" s="742"/>
      <c r="C457" s="742"/>
      <c r="D457" s="742"/>
      <c r="E457" s="729"/>
      <c r="F457" s="742"/>
      <c r="S457" s="736"/>
    </row>
    <row r="458" spans="1:19" s="735" customFormat="1" ht="12.75">
      <c r="A458" s="456" t="s">
        <v>801</v>
      </c>
      <c r="B458" s="742"/>
      <c r="C458" s="742"/>
      <c r="D458" s="742"/>
      <c r="E458" s="729"/>
      <c r="F458" s="742"/>
      <c r="S458" s="736"/>
    </row>
    <row r="459" spans="1:19" s="735" customFormat="1" ht="12.75">
      <c r="A459" s="286" t="s">
        <v>788</v>
      </c>
      <c r="B459" s="729">
        <v>28324</v>
      </c>
      <c r="C459" s="729">
        <v>16156</v>
      </c>
      <c r="D459" s="729">
        <v>16156</v>
      </c>
      <c r="E459" s="732">
        <v>57.03996610648213</v>
      </c>
      <c r="F459" s="729">
        <v>0</v>
      </c>
      <c r="S459" s="736"/>
    </row>
    <row r="460" spans="1:19" s="735" customFormat="1" ht="12.75">
      <c r="A460" s="290" t="s">
        <v>77</v>
      </c>
      <c r="B460" s="729">
        <v>28324</v>
      </c>
      <c r="C460" s="729">
        <v>16156</v>
      </c>
      <c r="D460" s="729">
        <v>16156</v>
      </c>
      <c r="E460" s="732">
        <v>57.03996610648213</v>
      </c>
      <c r="F460" s="729">
        <v>0</v>
      </c>
      <c r="S460" s="736"/>
    </row>
    <row r="461" spans="1:19" s="735" customFormat="1" ht="25.5">
      <c r="A461" s="292" t="s">
        <v>78</v>
      </c>
      <c r="B461" s="729">
        <v>28324</v>
      </c>
      <c r="C461" s="729">
        <v>16156</v>
      </c>
      <c r="D461" s="729">
        <v>16156</v>
      </c>
      <c r="E461" s="732">
        <v>57.03996610648213</v>
      </c>
      <c r="F461" s="729">
        <v>0</v>
      </c>
      <c r="S461" s="736"/>
    </row>
    <row r="462" spans="1:19" s="735" customFormat="1" ht="12.75">
      <c r="A462" s="278" t="s">
        <v>79</v>
      </c>
      <c r="B462" s="729">
        <v>28324</v>
      </c>
      <c r="C462" s="729">
        <v>16156</v>
      </c>
      <c r="D462" s="729">
        <v>12750</v>
      </c>
      <c r="E462" s="732">
        <v>45.01482841406581</v>
      </c>
      <c r="F462" s="729">
        <v>7237</v>
      </c>
      <c r="S462" s="736"/>
    </row>
    <row r="463" spans="1:19" s="735" customFormat="1" ht="12.75">
      <c r="A463" s="290" t="s">
        <v>80</v>
      </c>
      <c r="B463" s="729">
        <v>28324</v>
      </c>
      <c r="C463" s="729">
        <v>16156</v>
      </c>
      <c r="D463" s="729">
        <v>12750</v>
      </c>
      <c r="E463" s="732">
        <v>45.01482841406581</v>
      </c>
      <c r="F463" s="729">
        <v>7237</v>
      </c>
      <c r="S463" s="736"/>
    </row>
    <row r="464" spans="1:19" s="735" customFormat="1" ht="12.75">
      <c r="A464" s="281" t="s">
        <v>81</v>
      </c>
      <c r="B464" s="729">
        <v>28324</v>
      </c>
      <c r="C464" s="729">
        <v>16156</v>
      </c>
      <c r="D464" s="729">
        <v>12750</v>
      </c>
      <c r="E464" s="732">
        <v>45.01482841406581</v>
      </c>
      <c r="F464" s="729">
        <v>7237</v>
      </c>
      <c r="S464" s="736"/>
    </row>
    <row r="465" spans="1:19" s="735" customFormat="1" ht="12.75">
      <c r="A465" s="306" t="s">
        <v>82</v>
      </c>
      <c r="B465" s="729">
        <v>28324</v>
      </c>
      <c r="C465" s="729">
        <v>16156</v>
      </c>
      <c r="D465" s="729">
        <v>12750</v>
      </c>
      <c r="E465" s="732">
        <v>45.01482841406581</v>
      </c>
      <c r="F465" s="729">
        <v>7237</v>
      </c>
      <c r="S465" s="736"/>
    </row>
    <row r="466" spans="1:19" s="735" customFormat="1" ht="12.75">
      <c r="A466" s="310" t="s">
        <v>83</v>
      </c>
      <c r="B466" s="729">
        <v>21625</v>
      </c>
      <c r="C466" s="729">
        <v>11820</v>
      </c>
      <c r="D466" s="729">
        <v>10297</v>
      </c>
      <c r="E466" s="732">
        <v>47.616184971098264</v>
      </c>
      <c r="F466" s="729">
        <v>5858</v>
      </c>
      <c r="S466" s="736"/>
    </row>
    <row r="467" spans="1:19" s="735" customFormat="1" ht="12.75">
      <c r="A467" s="310"/>
      <c r="B467" s="729"/>
      <c r="C467" s="729"/>
      <c r="D467" s="729"/>
      <c r="E467" s="729"/>
      <c r="F467" s="729"/>
      <c r="S467" s="736"/>
    </row>
    <row r="468" spans="1:19" s="735" customFormat="1" ht="12.75">
      <c r="A468" s="274" t="s">
        <v>809</v>
      </c>
      <c r="B468" s="742"/>
      <c r="C468" s="742"/>
      <c r="D468" s="742"/>
      <c r="E468" s="729"/>
      <c r="F468" s="742"/>
      <c r="S468" s="736"/>
    </row>
    <row r="469" spans="1:19" s="735" customFormat="1" ht="12.75">
      <c r="A469" s="456" t="s">
        <v>801</v>
      </c>
      <c r="B469" s="742"/>
      <c r="C469" s="742"/>
      <c r="D469" s="742"/>
      <c r="E469" s="729"/>
      <c r="F469" s="742"/>
      <c r="S469" s="736"/>
    </row>
    <row r="470" spans="1:19" s="735" customFormat="1" ht="12.75">
      <c r="A470" s="286" t="s">
        <v>788</v>
      </c>
      <c r="B470" s="729">
        <v>2923370</v>
      </c>
      <c r="C470" s="729">
        <v>262986</v>
      </c>
      <c r="D470" s="729">
        <v>262986</v>
      </c>
      <c r="E470" s="732">
        <v>8.995987507568321</v>
      </c>
      <c r="F470" s="729">
        <v>-259153</v>
      </c>
      <c r="S470" s="736"/>
    </row>
    <row r="471" spans="1:19" s="735" customFormat="1" ht="12.75">
      <c r="A471" s="290" t="s">
        <v>77</v>
      </c>
      <c r="B471" s="729">
        <v>2923370</v>
      </c>
      <c r="C471" s="729">
        <v>262986</v>
      </c>
      <c r="D471" s="729">
        <v>262986</v>
      </c>
      <c r="E471" s="732">
        <v>8.995987507568321</v>
      </c>
      <c r="F471" s="729">
        <v>-259153</v>
      </c>
      <c r="S471" s="736"/>
    </row>
    <row r="472" spans="1:19" s="735" customFormat="1" ht="25.5">
      <c r="A472" s="292" t="s">
        <v>78</v>
      </c>
      <c r="B472" s="729">
        <v>2923370</v>
      </c>
      <c r="C472" s="729">
        <v>262986</v>
      </c>
      <c r="D472" s="729">
        <v>262986</v>
      </c>
      <c r="E472" s="732">
        <v>8.995987507568321</v>
      </c>
      <c r="F472" s="729">
        <v>-259153</v>
      </c>
      <c r="S472" s="736"/>
    </row>
    <row r="473" spans="1:19" s="735" customFormat="1" ht="12.75">
      <c r="A473" s="278" t="s">
        <v>79</v>
      </c>
      <c r="B473" s="729">
        <v>2923370</v>
      </c>
      <c r="C473" s="729">
        <v>262986</v>
      </c>
      <c r="D473" s="729">
        <v>62307</v>
      </c>
      <c r="E473" s="732">
        <v>2.1313415681217225</v>
      </c>
      <c r="F473" s="729">
        <v>35657</v>
      </c>
      <c r="S473" s="736"/>
    </row>
    <row r="474" spans="1:19" s="735" customFormat="1" ht="12.75">
      <c r="A474" s="290" t="s">
        <v>80</v>
      </c>
      <c r="B474" s="729">
        <v>2923370</v>
      </c>
      <c r="C474" s="729">
        <v>262986</v>
      </c>
      <c r="D474" s="729">
        <v>62307</v>
      </c>
      <c r="E474" s="732">
        <v>2.1313415681217225</v>
      </c>
      <c r="F474" s="729">
        <v>35657</v>
      </c>
      <c r="S474" s="736"/>
    </row>
    <row r="475" spans="1:19" s="735" customFormat="1" ht="12.75">
      <c r="A475" s="281" t="s">
        <v>81</v>
      </c>
      <c r="B475" s="729">
        <v>44594</v>
      </c>
      <c r="C475" s="729">
        <v>23996</v>
      </c>
      <c r="D475" s="729">
        <v>9198</v>
      </c>
      <c r="E475" s="732">
        <v>20.626093196394134</v>
      </c>
      <c r="F475" s="729">
        <v>4553</v>
      </c>
      <c r="S475" s="736"/>
    </row>
    <row r="476" spans="1:19" s="735" customFormat="1" ht="12.75">
      <c r="A476" s="306" t="s">
        <v>82</v>
      </c>
      <c r="B476" s="729">
        <v>39095</v>
      </c>
      <c r="C476" s="729">
        <v>20839</v>
      </c>
      <c r="D476" s="729">
        <v>9198</v>
      </c>
      <c r="E476" s="732">
        <v>23.52730528200537</v>
      </c>
      <c r="F476" s="729">
        <v>4553</v>
      </c>
      <c r="S476" s="736"/>
    </row>
    <row r="477" spans="1:19" s="735" customFormat="1" ht="12.75">
      <c r="A477" s="310" t="s">
        <v>83</v>
      </c>
      <c r="B477" s="729">
        <v>30801</v>
      </c>
      <c r="C477" s="729">
        <v>16371</v>
      </c>
      <c r="D477" s="729">
        <v>7993</v>
      </c>
      <c r="E477" s="732">
        <v>25.950456154020973</v>
      </c>
      <c r="F477" s="729">
        <v>4157</v>
      </c>
      <c r="S477" s="736"/>
    </row>
    <row r="478" spans="1:19" s="735" customFormat="1" ht="12.75">
      <c r="A478" s="306" t="s">
        <v>84</v>
      </c>
      <c r="B478" s="729">
        <v>5499</v>
      </c>
      <c r="C478" s="729">
        <v>3157</v>
      </c>
      <c r="D478" s="729">
        <v>0</v>
      </c>
      <c r="E478" s="732" t="s">
        <v>912</v>
      </c>
      <c r="F478" s="729">
        <v>0</v>
      </c>
      <c r="S478" s="736"/>
    </row>
    <row r="479" spans="1:19" s="735" customFormat="1" ht="12.75">
      <c r="A479" s="281" t="s">
        <v>85</v>
      </c>
      <c r="B479" s="729">
        <v>2878776</v>
      </c>
      <c r="C479" s="729">
        <v>238990</v>
      </c>
      <c r="D479" s="729">
        <v>53109</v>
      </c>
      <c r="E479" s="732">
        <v>1.8448465597879098</v>
      </c>
      <c r="F479" s="729">
        <v>31104</v>
      </c>
      <c r="S479" s="736"/>
    </row>
    <row r="480" spans="1:19" s="735" customFormat="1" ht="12.75">
      <c r="A480" s="306" t="s">
        <v>108</v>
      </c>
      <c r="B480" s="729">
        <v>2878776</v>
      </c>
      <c r="C480" s="729">
        <v>238990</v>
      </c>
      <c r="D480" s="729">
        <v>53109</v>
      </c>
      <c r="E480" s="732">
        <v>1.8448465597879098</v>
      </c>
      <c r="F480" s="729">
        <v>31104</v>
      </c>
      <c r="S480" s="736"/>
    </row>
    <row r="481" spans="1:19" s="735" customFormat="1" ht="12.75">
      <c r="A481" s="306"/>
      <c r="B481" s="729"/>
      <c r="C481" s="729"/>
      <c r="D481" s="729"/>
      <c r="E481" s="729"/>
      <c r="F481" s="729"/>
      <c r="S481" s="736"/>
    </row>
    <row r="482" spans="1:6" s="745" customFormat="1" ht="12.75">
      <c r="A482" s="456" t="s">
        <v>810</v>
      </c>
      <c r="B482" s="744"/>
      <c r="C482" s="744"/>
      <c r="D482" s="744"/>
      <c r="E482" s="729"/>
      <c r="F482" s="744"/>
    </row>
    <row r="483" spans="1:6" s="745" customFormat="1" ht="12.75">
      <c r="A483" s="286" t="s">
        <v>788</v>
      </c>
      <c r="B483" s="729">
        <v>11314410</v>
      </c>
      <c r="C483" s="729">
        <v>7309363</v>
      </c>
      <c r="D483" s="729">
        <v>7375786</v>
      </c>
      <c r="E483" s="732">
        <v>65.18931168306611</v>
      </c>
      <c r="F483" s="729">
        <v>50692</v>
      </c>
    </row>
    <row r="484" spans="1:6" s="745" customFormat="1" ht="12.75">
      <c r="A484" s="286" t="s">
        <v>89</v>
      </c>
      <c r="B484" s="729">
        <v>0</v>
      </c>
      <c r="C484" s="729">
        <v>0</v>
      </c>
      <c r="D484" s="729">
        <v>66423</v>
      </c>
      <c r="E484" s="732" t="s">
        <v>912</v>
      </c>
      <c r="F484" s="729">
        <v>-750</v>
      </c>
    </row>
    <row r="485" spans="1:6" s="745" customFormat="1" ht="12.75">
      <c r="A485" s="290" t="s">
        <v>77</v>
      </c>
      <c r="B485" s="729">
        <v>11314410</v>
      </c>
      <c r="C485" s="729">
        <v>7309363</v>
      </c>
      <c r="D485" s="729">
        <v>7309363</v>
      </c>
      <c r="E485" s="732">
        <v>64.60224616219493</v>
      </c>
      <c r="F485" s="729">
        <v>51442</v>
      </c>
    </row>
    <row r="486" spans="1:6" s="745" customFormat="1" ht="25.5">
      <c r="A486" s="292" t="s">
        <v>78</v>
      </c>
      <c r="B486" s="729">
        <v>11314410</v>
      </c>
      <c r="C486" s="729">
        <v>7309363</v>
      </c>
      <c r="D486" s="729">
        <v>7309363</v>
      </c>
      <c r="E486" s="732">
        <v>64.60224616219493</v>
      </c>
      <c r="F486" s="729">
        <v>51442</v>
      </c>
    </row>
    <row r="487" spans="1:6" s="745" customFormat="1" ht="12.75">
      <c r="A487" s="278" t="s">
        <v>79</v>
      </c>
      <c r="B487" s="729">
        <v>11314410</v>
      </c>
      <c r="C487" s="729">
        <v>7309363</v>
      </c>
      <c r="D487" s="729">
        <v>3153156</v>
      </c>
      <c r="E487" s="732">
        <v>27.86849689908709</v>
      </c>
      <c r="F487" s="729">
        <v>2023542</v>
      </c>
    </row>
    <row r="488" spans="1:6" s="745" customFormat="1" ht="12.75">
      <c r="A488" s="290" t="s">
        <v>80</v>
      </c>
      <c r="B488" s="729">
        <v>11116477</v>
      </c>
      <c r="C488" s="729">
        <v>7225364</v>
      </c>
      <c r="D488" s="729">
        <v>3113362</v>
      </c>
      <c r="E488" s="732">
        <v>28.00673270857305</v>
      </c>
      <c r="F488" s="729">
        <v>2006920</v>
      </c>
    </row>
    <row r="489" spans="1:6" s="745" customFormat="1" ht="12.75">
      <c r="A489" s="281" t="s">
        <v>81</v>
      </c>
      <c r="B489" s="729">
        <v>6133606</v>
      </c>
      <c r="C489" s="729">
        <v>3496686</v>
      </c>
      <c r="D489" s="729">
        <v>1457810</v>
      </c>
      <c r="E489" s="732">
        <v>23.767584680202805</v>
      </c>
      <c r="F489" s="729">
        <v>1053627</v>
      </c>
    </row>
    <row r="490" spans="1:6" s="745" customFormat="1" ht="12.75">
      <c r="A490" s="306" t="s">
        <v>82</v>
      </c>
      <c r="B490" s="729">
        <v>3320735</v>
      </c>
      <c r="C490" s="729">
        <v>1810914</v>
      </c>
      <c r="D490" s="729">
        <v>726817</v>
      </c>
      <c r="E490" s="732">
        <v>21.88723279635382</v>
      </c>
      <c r="F490" s="729">
        <v>522951</v>
      </c>
    </row>
    <row r="491" spans="1:6" s="745" customFormat="1" ht="12.75">
      <c r="A491" s="310" t="s">
        <v>83</v>
      </c>
      <c r="B491" s="729">
        <v>2669508</v>
      </c>
      <c r="C491" s="729">
        <v>1463548</v>
      </c>
      <c r="D491" s="729">
        <v>595077</v>
      </c>
      <c r="E491" s="732">
        <v>22.29163576209549</v>
      </c>
      <c r="F491" s="729">
        <v>431223</v>
      </c>
    </row>
    <row r="492" spans="1:6" s="745" customFormat="1" ht="12.75">
      <c r="A492" s="306" t="s">
        <v>84</v>
      </c>
      <c r="B492" s="729">
        <v>2812871</v>
      </c>
      <c r="C492" s="729">
        <v>1685772</v>
      </c>
      <c r="D492" s="729">
        <v>730993</v>
      </c>
      <c r="E492" s="732">
        <v>25.987434190903176</v>
      </c>
      <c r="F492" s="729">
        <v>530676</v>
      </c>
    </row>
    <row r="493" spans="1:6" s="745" customFormat="1" ht="12.75">
      <c r="A493" s="281" t="s">
        <v>85</v>
      </c>
      <c r="B493" s="729">
        <v>3907319</v>
      </c>
      <c r="C493" s="729">
        <v>3088496</v>
      </c>
      <c r="D493" s="729">
        <v>1384057</v>
      </c>
      <c r="E493" s="732">
        <v>35.42216542852017</v>
      </c>
      <c r="F493" s="729">
        <v>779359</v>
      </c>
    </row>
    <row r="494" spans="1:6" s="745" customFormat="1" ht="12.75">
      <c r="A494" s="306" t="s">
        <v>108</v>
      </c>
      <c r="B494" s="729">
        <v>2834076</v>
      </c>
      <c r="C494" s="729">
        <v>2340400</v>
      </c>
      <c r="D494" s="729">
        <v>878695</v>
      </c>
      <c r="E494" s="732">
        <v>31.004637843162993</v>
      </c>
      <c r="F494" s="729">
        <v>413305</v>
      </c>
    </row>
    <row r="495" spans="1:6" s="745" customFormat="1" ht="12.75">
      <c r="A495" s="306" t="s">
        <v>86</v>
      </c>
      <c r="B495" s="729">
        <v>1073243</v>
      </c>
      <c r="C495" s="729">
        <v>748096</v>
      </c>
      <c r="D495" s="729">
        <v>505362</v>
      </c>
      <c r="E495" s="732">
        <v>47.08737909308516</v>
      </c>
      <c r="F495" s="729">
        <v>366054</v>
      </c>
    </row>
    <row r="496" spans="1:6" s="745" customFormat="1" ht="12.75">
      <c r="A496" s="281" t="s">
        <v>30</v>
      </c>
      <c r="B496" s="729">
        <v>1075552</v>
      </c>
      <c r="C496" s="729">
        <v>640182</v>
      </c>
      <c r="D496" s="729">
        <v>271495</v>
      </c>
      <c r="E496" s="732">
        <v>25.242387164916245</v>
      </c>
      <c r="F496" s="729">
        <v>173934</v>
      </c>
    </row>
    <row r="497" spans="1:6" s="745" customFormat="1" ht="12.75">
      <c r="A497" s="306" t="s">
        <v>127</v>
      </c>
      <c r="B497" s="729">
        <v>1075552</v>
      </c>
      <c r="C497" s="729">
        <v>640182</v>
      </c>
      <c r="D497" s="729">
        <v>271495</v>
      </c>
      <c r="E497" s="732">
        <v>25.242387164916245</v>
      </c>
      <c r="F497" s="729">
        <v>173934</v>
      </c>
    </row>
    <row r="498" spans="1:6" s="745" customFormat="1" ht="12.75">
      <c r="A498" s="290" t="s">
        <v>35</v>
      </c>
      <c r="B498" s="729">
        <v>197933</v>
      </c>
      <c r="C498" s="729">
        <v>83999</v>
      </c>
      <c r="D498" s="729">
        <v>39794</v>
      </c>
      <c r="E498" s="732">
        <v>20.104782931598066</v>
      </c>
      <c r="F498" s="729">
        <v>16622</v>
      </c>
    </row>
    <row r="499" spans="1:6" s="745" customFormat="1" ht="12.75">
      <c r="A499" s="281" t="s">
        <v>87</v>
      </c>
      <c r="B499" s="729">
        <v>197933</v>
      </c>
      <c r="C499" s="729">
        <v>83999</v>
      </c>
      <c r="D499" s="729">
        <v>39794</v>
      </c>
      <c r="E499" s="732">
        <v>20.104782931598066</v>
      </c>
      <c r="F499" s="729">
        <v>16622</v>
      </c>
    </row>
    <row r="500" spans="1:6" s="735" customFormat="1" ht="12.75">
      <c r="A500" s="281"/>
      <c r="B500" s="729"/>
      <c r="C500" s="729"/>
      <c r="D500" s="729"/>
      <c r="E500" s="729"/>
      <c r="F500" s="729"/>
    </row>
    <row r="501" spans="1:6" s="740" customFormat="1" ht="12.75">
      <c r="A501" s="274" t="s">
        <v>793</v>
      </c>
      <c r="B501" s="729"/>
      <c r="C501" s="729"/>
      <c r="D501" s="729"/>
      <c r="E501" s="729"/>
      <c r="F501" s="729"/>
    </row>
    <row r="502" spans="1:6" s="735" customFormat="1" ht="12.75">
      <c r="A502" s="456" t="s">
        <v>810</v>
      </c>
      <c r="B502" s="560"/>
      <c r="C502" s="560"/>
      <c r="D502" s="560"/>
      <c r="E502" s="729"/>
      <c r="F502" s="560"/>
    </row>
    <row r="503" spans="1:6" s="735" customFormat="1" ht="12.75">
      <c r="A503" s="286" t="s">
        <v>788</v>
      </c>
      <c r="B503" s="560">
        <v>1280657</v>
      </c>
      <c r="C503" s="560">
        <v>1275308</v>
      </c>
      <c r="D503" s="560">
        <v>1340672</v>
      </c>
      <c r="E503" s="732">
        <v>104.68626650227189</v>
      </c>
      <c r="F503" s="560">
        <v>-885</v>
      </c>
    </row>
    <row r="504" spans="1:6" s="735" customFormat="1" ht="12.75">
      <c r="A504" s="286" t="s">
        <v>89</v>
      </c>
      <c r="B504" s="560">
        <v>0</v>
      </c>
      <c r="C504" s="560">
        <v>0</v>
      </c>
      <c r="D504" s="560">
        <v>65364</v>
      </c>
      <c r="E504" s="732" t="s">
        <v>912</v>
      </c>
      <c r="F504" s="560">
        <v>-885</v>
      </c>
    </row>
    <row r="505" spans="1:6" s="735" customFormat="1" ht="12.75">
      <c r="A505" s="290" t="s">
        <v>77</v>
      </c>
      <c r="B505" s="560">
        <v>1280657</v>
      </c>
      <c r="C505" s="560">
        <v>1275308</v>
      </c>
      <c r="D505" s="560">
        <v>1275308</v>
      </c>
      <c r="E505" s="732">
        <v>99.58232376038237</v>
      </c>
      <c r="F505" s="560">
        <v>0</v>
      </c>
    </row>
    <row r="506" spans="1:6" s="735" customFormat="1" ht="25.5">
      <c r="A506" s="292" t="s">
        <v>78</v>
      </c>
      <c r="B506" s="560">
        <v>1280657</v>
      </c>
      <c r="C506" s="560">
        <v>1275308</v>
      </c>
      <c r="D506" s="560">
        <v>1275308</v>
      </c>
      <c r="E506" s="732">
        <v>99.58232376038237</v>
      </c>
      <c r="F506" s="560">
        <v>0</v>
      </c>
    </row>
    <row r="507" spans="1:6" s="735" customFormat="1" ht="12.75">
      <c r="A507" s="278" t="s">
        <v>79</v>
      </c>
      <c r="B507" s="560">
        <v>1280657</v>
      </c>
      <c r="C507" s="560">
        <v>1275308</v>
      </c>
      <c r="D507" s="560">
        <v>190719</v>
      </c>
      <c r="E507" s="732">
        <v>14.892277947959522</v>
      </c>
      <c r="F507" s="560">
        <v>98366</v>
      </c>
    </row>
    <row r="508" spans="1:6" s="735" customFormat="1" ht="12.75">
      <c r="A508" s="290" t="s">
        <v>80</v>
      </c>
      <c r="B508" s="560">
        <v>1280657</v>
      </c>
      <c r="C508" s="560">
        <v>1275308</v>
      </c>
      <c r="D508" s="560">
        <v>190719</v>
      </c>
      <c r="E508" s="732">
        <v>14.892277947959522</v>
      </c>
      <c r="F508" s="560">
        <v>98366</v>
      </c>
    </row>
    <row r="509" spans="1:6" s="735" customFormat="1" ht="12.75">
      <c r="A509" s="281" t="s">
        <v>81</v>
      </c>
      <c r="B509" s="560">
        <v>244837</v>
      </c>
      <c r="C509" s="560">
        <v>239488</v>
      </c>
      <c r="D509" s="560">
        <v>55389</v>
      </c>
      <c r="E509" s="732">
        <v>22.622806193508335</v>
      </c>
      <c r="F509" s="560">
        <v>34043</v>
      </c>
    </row>
    <row r="510" spans="1:6" s="735" customFormat="1" ht="12.75">
      <c r="A510" s="306" t="s">
        <v>82</v>
      </c>
      <c r="B510" s="560">
        <v>22263</v>
      </c>
      <c r="C510" s="560">
        <v>16914</v>
      </c>
      <c r="D510" s="560">
        <v>5268</v>
      </c>
      <c r="E510" s="732">
        <v>23.662579167228138</v>
      </c>
      <c r="F510" s="560">
        <v>3320</v>
      </c>
    </row>
    <row r="511" spans="1:6" s="735" customFormat="1" ht="12.75">
      <c r="A511" s="310" t="s">
        <v>83</v>
      </c>
      <c r="B511" s="560">
        <v>17941</v>
      </c>
      <c r="C511" s="560">
        <v>13630</v>
      </c>
      <c r="D511" s="560">
        <v>3961</v>
      </c>
      <c r="E511" s="561">
        <v>22.07792207792208</v>
      </c>
      <c r="F511" s="560">
        <v>2606</v>
      </c>
    </row>
    <row r="512" spans="1:6" s="735" customFormat="1" ht="12.75">
      <c r="A512" s="306" t="s">
        <v>84</v>
      </c>
      <c r="B512" s="560">
        <v>222574</v>
      </c>
      <c r="C512" s="560">
        <v>222574</v>
      </c>
      <c r="D512" s="560">
        <v>50121</v>
      </c>
      <c r="E512" s="561">
        <v>22.518802735270068</v>
      </c>
      <c r="F512" s="560">
        <v>30723</v>
      </c>
    </row>
    <row r="513" spans="1:6" s="735" customFormat="1" ht="12.75">
      <c r="A513" s="281" t="s">
        <v>85</v>
      </c>
      <c r="B513" s="560">
        <v>1035820</v>
      </c>
      <c r="C513" s="560">
        <v>1035820</v>
      </c>
      <c r="D513" s="560">
        <v>135330</v>
      </c>
      <c r="E513" s="561">
        <v>13.065011295398815</v>
      </c>
      <c r="F513" s="560">
        <v>64323</v>
      </c>
    </row>
    <row r="514" spans="1:6" s="735" customFormat="1" ht="12.75">
      <c r="A514" s="306" t="s">
        <v>108</v>
      </c>
      <c r="B514" s="560">
        <v>1035820</v>
      </c>
      <c r="C514" s="560">
        <v>1035820</v>
      </c>
      <c r="D514" s="560">
        <v>135330</v>
      </c>
      <c r="E514" s="561">
        <v>13.065011295398815</v>
      </c>
      <c r="F514" s="560">
        <v>64323</v>
      </c>
    </row>
    <row r="515" spans="1:6" s="735" customFormat="1" ht="12.75">
      <c r="A515" s="310"/>
      <c r="B515" s="560"/>
      <c r="C515" s="560"/>
      <c r="D515" s="560"/>
      <c r="E515" s="729"/>
      <c r="F515" s="560"/>
    </row>
    <row r="516" spans="1:6" s="735" customFormat="1" ht="12.75">
      <c r="A516" s="274" t="s">
        <v>797</v>
      </c>
      <c r="B516" s="560"/>
      <c r="C516" s="560"/>
      <c r="D516" s="560"/>
      <c r="E516" s="729"/>
      <c r="F516" s="560"/>
    </row>
    <row r="517" spans="1:6" s="735" customFormat="1" ht="12.75">
      <c r="A517" s="456" t="s">
        <v>810</v>
      </c>
      <c r="B517" s="560"/>
      <c r="C517" s="560"/>
      <c r="D517" s="560"/>
      <c r="E517" s="729"/>
      <c r="F517" s="560"/>
    </row>
    <row r="518" spans="1:6" s="735" customFormat="1" ht="12.75">
      <c r="A518" s="286" t="s">
        <v>788</v>
      </c>
      <c r="B518" s="560">
        <v>93000</v>
      </c>
      <c r="C518" s="560">
        <v>70000</v>
      </c>
      <c r="D518" s="560">
        <v>70000</v>
      </c>
      <c r="E518" s="561">
        <v>75.26881720430107</v>
      </c>
      <c r="F518" s="560">
        <v>0</v>
      </c>
    </row>
    <row r="519" spans="1:6" s="735" customFormat="1" ht="12.75">
      <c r="A519" s="290" t="s">
        <v>77</v>
      </c>
      <c r="B519" s="560">
        <v>93000</v>
      </c>
      <c r="C519" s="560">
        <v>70000</v>
      </c>
      <c r="D519" s="560">
        <v>70000</v>
      </c>
      <c r="E519" s="561">
        <v>75.26881720430107</v>
      </c>
      <c r="F519" s="560">
        <v>0</v>
      </c>
    </row>
    <row r="520" spans="1:6" s="735" customFormat="1" ht="25.5">
      <c r="A520" s="292" t="s">
        <v>78</v>
      </c>
      <c r="B520" s="560">
        <v>93000</v>
      </c>
      <c r="C520" s="560">
        <v>70000</v>
      </c>
      <c r="D520" s="560">
        <v>70000</v>
      </c>
      <c r="E520" s="561">
        <v>75.26881720430107</v>
      </c>
      <c r="F520" s="560">
        <v>0</v>
      </c>
    </row>
    <row r="521" spans="1:6" s="735" customFormat="1" ht="12.75">
      <c r="A521" s="278" t="s">
        <v>79</v>
      </c>
      <c r="B521" s="560">
        <v>93000</v>
      </c>
      <c r="C521" s="560">
        <v>70000</v>
      </c>
      <c r="D521" s="560">
        <v>66387</v>
      </c>
      <c r="E521" s="561">
        <v>71.38387096774194</v>
      </c>
      <c r="F521" s="560">
        <v>66387</v>
      </c>
    </row>
    <row r="522" spans="1:6" s="735" customFormat="1" ht="12.75">
      <c r="A522" s="290" t="s">
        <v>80</v>
      </c>
      <c r="B522" s="560">
        <v>93000</v>
      </c>
      <c r="C522" s="560">
        <v>70000</v>
      </c>
      <c r="D522" s="560">
        <v>66387</v>
      </c>
      <c r="E522" s="561">
        <v>71.38387096774194</v>
      </c>
      <c r="F522" s="560">
        <v>66387</v>
      </c>
    </row>
    <row r="523" spans="1:6" s="735" customFormat="1" ht="12.75">
      <c r="A523" s="281" t="s">
        <v>81</v>
      </c>
      <c r="B523" s="560">
        <v>93000</v>
      </c>
      <c r="C523" s="560">
        <v>70000</v>
      </c>
      <c r="D523" s="560">
        <v>66387</v>
      </c>
      <c r="E523" s="561">
        <v>71.38387096774194</v>
      </c>
      <c r="F523" s="560">
        <v>66387</v>
      </c>
    </row>
    <row r="524" spans="1:6" s="735" customFormat="1" ht="12.75">
      <c r="A524" s="306" t="s">
        <v>84</v>
      </c>
      <c r="B524" s="560">
        <v>93000</v>
      </c>
      <c r="C524" s="560">
        <v>70000</v>
      </c>
      <c r="D524" s="560">
        <v>66387</v>
      </c>
      <c r="E524" s="561">
        <v>71.38387096774194</v>
      </c>
      <c r="F524" s="560">
        <v>66387</v>
      </c>
    </row>
    <row r="525" spans="1:6" s="735" customFormat="1" ht="12.75">
      <c r="A525" s="306"/>
      <c r="B525" s="560"/>
      <c r="C525" s="560"/>
      <c r="D525" s="560"/>
      <c r="E525" s="560"/>
      <c r="F525" s="560"/>
    </row>
    <row r="526" spans="1:6" s="735" customFormat="1" ht="12.75">
      <c r="A526" s="274" t="s">
        <v>811</v>
      </c>
      <c r="B526" s="560"/>
      <c r="C526" s="560"/>
      <c r="D526" s="560"/>
      <c r="E526" s="560"/>
      <c r="F526" s="560"/>
    </row>
    <row r="527" spans="1:6" s="735" customFormat="1" ht="12.75">
      <c r="A527" s="456" t="s">
        <v>810</v>
      </c>
      <c r="B527" s="560"/>
      <c r="C527" s="560"/>
      <c r="D527" s="560"/>
      <c r="E527" s="560"/>
      <c r="F527" s="560"/>
    </row>
    <row r="528" spans="1:6" s="735" customFormat="1" ht="12.75">
      <c r="A528" s="286" t="s">
        <v>788</v>
      </c>
      <c r="B528" s="560">
        <v>10371</v>
      </c>
      <c r="C528" s="560">
        <v>10371</v>
      </c>
      <c r="D528" s="560">
        <v>10371</v>
      </c>
      <c r="E528" s="732">
        <v>100</v>
      </c>
      <c r="F528" s="560">
        <v>0</v>
      </c>
    </row>
    <row r="529" spans="1:6" s="735" customFormat="1" ht="12.75">
      <c r="A529" s="290" t="s">
        <v>77</v>
      </c>
      <c r="B529" s="560">
        <v>10371</v>
      </c>
      <c r="C529" s="560">
        <v>10371</v>
      </c>
      <c r="D529" s="560">
        <v>10371</v>
      </c>
      <c r="E529" s="732">
        <v>100</v>
      </c>
      <c r="F529" s="560">
        <v>0</v>
      </c>
    </row>
    <row r="530" spans="1:6" s="735" customFormat="1" ht="25.5">
      <c r="A530" s="292" t="s">
        <v>78</v>
      </c>
      <c r="B530" s="560">
        <v>10371</v>
      </c>
      <c r="C530" s="560">
        <v>10371</v>
      </c>
      <c r="D530" s="560">
        <v>10371</v>
      </c>
      <c r="E530" s="732">
        <v>100</v>
      </c>
      <c r="F530" s="560">
        <v>0</v>
      </c>
    </row>
    <row r="531" spans="1:6" s="735" customFormat="1" ht="12.75">
      <c r="A531" s="278" t="s">
        <v>79</v>
      </c>
      <c r="B531" s="560">
        <v>10371</v>
      </c>
      <c r="C531" s="560">
        <v>10371</v>
      </c>
      <c r="D531" s="560">
        <v>9249</v>
      </c>
      <c r="E531" s="561">
        <v>89.18137113103846</v>
      </c>
      <c r="F531" s="560">
        <v>105</v>
      </c>
    </row>
    <row r="532" spans="1:6" s="735" customFormat="1" ht="12.75">
      <c r="A532" s="290" t="s">
        <v>80</v>
      </c>
      <c r="B532" s="560">
        <v>10371</v>
      </c>
      <c r="C532" s="560">
        <v>10371</v>
      </c>
      <c r="D532" s="560">
        <v>9249</v>
      </c>
      <c r="E532" s="561">
        <v>89.18137113103846</v>
      </c>
      <c r="F532" s="560">
        <v>105</v>
      </c>
    </row>
    <row r="533" spans="1:6" s="735" customFormat="1" ht="12.75">
      <c r="A533" s="281" t="s">
        <v>81</v>
      </c>
      <c r="B533" s="560">
        <v>10371</v>
      </c>
      <c r="C533" s="560">
        <v>10371</v>
      </c>
      <c r="D533" s="560">
        <v>9249</v>
      </c>
      <c r="E533" s="561">
        <v>89.18137113103846</v>
      </c>
      <c r="F533" s="560">
        <v>105</v>
      </c>
    </row>
    <row r="534" spans="1:6" s="735" customFormat="1" ht="12.75">
      <c r="A534" s="306" t="s">
        <v>82</v>
      </c>
      <c r="B534" s="560">
        <v>9571</v>
      </c>
      <c r="C534" s="560">
        <v>9571</v>
      </c>
      <c r="D534" s="560">
        <v>8558</v>
      </c>
      <c r="E534" s="561">
        <v>89.41594399749242</v>
      </c>
      <c r="F534" s="560">
        <v>0</v>
      </c>
    </row>
    <row r="535" spans="1:6" s="735" customFormat="1" ht="12.75">
      <c r="A535" s="310" t="s">
        <v>83</v>
      </c>
      <c r="B535" s="560">
        <v>7713</v>
      </c>
      <c r="C535" s="560">
        <v>7713</v>
      </c>
      <c r="D535" s="560">
        <v>6897</v>
      </c>
      <c r="E535" s="746">
        <v>89.42045896538312</v>
      </c>
      <c r="F535" s="560">
        <v>0</v>
      </c>
    </row>
    <row r="536" spans="1:6" s="735" customFormat="1" ht="12.75">
      <c r="A536" s="306" t="s">
        <v>84</v>
      </c>
      <c r="B536" s="560">
        <v>800</v>
      </c>
      <c r="C536" s="560">
        <v>800</v>
      </c>
      <c r="D536" s="560">
        <v>691</v>
      </c>
      <c r="E536" s="746">
        <v>86.375</v>
      </c>
      <c r="F536" s="560">
        <v>105</v>
      </c>
    </row>
    <row r="537" spans="1:6" s="735" customFormat="1" ht="12.75">
      <c r="A537" s="310"/>
      <c r="B537" s="560"/>
      <c r="C537" s="560"/>
      <c r="D537" s="560"/>
      <c r="E537" s="747"/>
      <c r="F537" s="560"/>
    </row>
    <row r="538" spans="1:6" s="735" customFormat="1" ht="12.75">
      <c r="A538" s="274" t="s">
        <v>334</v>
      </c>
      <c r="B538" s="560"/>
      <c r="C538" s="560"/>
      <c r="D538" s="560"/>
      <c r="E538" s="747"/>
      <c r="F538" s="560"/>
    </row>
    <row r="539" spans="1:6" s="735" customFormat="1" ht="12.75">
      <c r="A539" s="456" t="s">
        <v>810</v>
      </c>
      <c r="B539" s="560"/>
      <c r="C539" s="560"/>
      <c r="D539" s="560"/>
      <c r="E539" s="747"/>
      <c r="F539" s="560"/>
    </row>
    <row r="540" spans="1:6" s="735" customFormat="1" ht="13.5" customHeight="1">
      <c r="A540" s="286" t="s">
        <v>788</v>
      </c>
      <c r="B540" s="560">
        <v>24934279</v>
      </c>
      <c r="C540" s="560">
        <v>11461492</v>
      </c>
      <c r="D540" s="560">
        <v>11461546</v>
      </c>
      <c r="E540" s="746">
        <v>45.96702395124399</v>
      </c>
      <c r="F540" s="560">
        <v>49111</v>
      </c>
    </row>
    <row r="541" spans="1:6" s="735" customFormat="1" ht="13.5" customHeight="1">
      <c r="A541" s="286" t="s">
        <v>89</v>
      </c>
      <c r="B541" s="560">
        <v>0</v>
      </c>
      <c r="C541" s="560">
        <v>0</v>
      </c>
      <c r="D541" s="560">
        <v>54</v>
      </c>
      <c r="E541" s="746" t="s">
        <v>912</v>
      </c>
      <c r="F541" s="560">
        <v>54</v>
      </c>
    </row>
    <row r="542" spans="1:6" s="735" customFormat="1" ht="12.75">
      <c r="A542" s="290" t="s">
        <v>77</v>
      </c>
      <c r="B542" s="560">
        <v>24934279</v>
      </c>
      <c r="C542" s="560">
        <v>11461492</v>
      </c>
      <c r="D542" s="560">
        <v>11461492</v>
      </c>
      <c r="E542" s="746">
        <v>45.96680738191788</v>
      </c>
      <c r="F542" s="560">
        <v>49057</v>
      </c>
    </row>
    <row r="543" spans="1:6" s="735" customFormat="1" ht="25.5">
      <c r="A543" s="292" t="s">
        <v>78</v>
      </c>
      <c r="B543" s="560">
        <v>7425279</v>
      </c>
      <c r="C543" s="560">
        <v>4354405</v>
      </c>
      <c r="D543" s="560">
        <v>4354405</v>
      </c>
      <c r="E543" s="746">
        <v>58.64298163072391</v>
      </c>
      <c r="F543" s="560">
        <v>49057</v>
      </c>
    </row>
    <row r="544" spans="1:6" s="748" customFormat="1" ht="25.5">
      <c r="A544" s="292" t="s">
        <v>802</v>
      </c>
      <c r="B544" s="729">
        <v>17509000</v>
      </c>
      <c r="C544" s="729">
        <v>7107087</v>
      </c>
      <c r="D544" s="729">
        <v>7107087</v>
      </c>
      <c r="E544" s="732">
        <v>40.59105031697984</v>
      </c>
      <c r="F544" s="729">
        <v>0</v>
      </c>
    </row>
    <row r="545" spans="1:6" s="748" customFormat="1" ht="12.75">
      <c r="A545" s="278" t="s">
        <v>79</v>
      </c>
      <c r="B545" s="729">
        <v>24934279</v>
      </c>
      <c r="C545" s="729">
        <v>11461492</v>
      </c>
      <c r="D545" s="729">
        <v>2948652</v>
      </c>
      <c r="E545" s="746">
        <v>11.825695862310678</v>
      </c>
      <c r="F545" s="729">
        <v>2167368</v>
      </c>
    </row>
    <row r="546" spans="1:6" s="748" customFormat="1" ht="12.75">
      <c r="A546" s="290" t="s">
        <v>80</v>
      </c>
      <c r="B546" s="729">
        <v>21248444</v>
      </c>
      <c r="C546" s="729">
        <v>9272401</v>
      </c>
      <c r="D546" s="729">
        <v>2842807</v>
      </c>
      <c r="E546" s="746">
        <v>13.378894944025078</v>
      </c>
      <c r="F546" s="729">
        <v>2073567</v>
      </c>
    </row>
    <row r="547" spans="1:6" s="748" customFormat="1" ht="12.75">
      <c r="A547" s="281" t="s">
        <v>81</v>
      </c>
      <c r="B547" s="729">
        <v>4750397</v>
      </c>
      <c r="C547" s="729">
        <v>2614913</v>
      </c>
      <c r="D547" s="729">
        <v>1081176</v>
      </c>
      <c r="E547" s="746">
        <v>22.759697768418093</v>
      </c>
      <c r="F547" s="729">
        <v>790870</v>
      </c>
    </row>
    <row r="548" spans="1:6" s="748" customFormat="1" ht="12.75">
      <c r="A548" s="306" t="s">
        <v>82</v>
      </c>
      <c r="B548" s="729">
        <v>2692335</v>
      </c>
      <c r="C548" s="729">
        <v>1473287</v>
      </c>
      <c r="D548" s="729">
        <v>554923</v>
      </c>
      <c r="E548" s="732">
        <v>20.611216657659615</v>
      </c>
      <c r="F548" s="729">
        <v>405337</v>
      </c>
    </row>
    <row r="549" spans="1:6" s="748" customFormat="1" ht="12.75">
      <c r="A549" s="310" t="s">
        <v>83</v>
      </c>
      <c r="B549" s="729">
        <v>2163728</v>
      </c>
      <c r="C549" s="729">
        <v>1191444</v>
      </c>
      <c r="D549" s="729">
        <v>446814</v>
      </c>
      <c r="E549" s="746">
        <v>20.650192630496996</v>
      </c>
      <c r="F549" s="729">
        <v>331326</v>
      </c>
    </row>
    <row r="550" spans="1:6" s="748" customFormat="1" ht="12.75">
      <c r="A550" s="306" t="s">
        <v>84</v>
      </c>
      <c r="B550" s="729">
        <v>2058062</v>
      </c>
      <c r="C550" s="729">
        <v>1141626</v>
      </c>
      <c r="D550" s="729">
        <v>526253</v>
      </c>
      <c r="E550" s="746">
        <v>25.570318095373217</v>
      </c>
      <c r="F550" s="729">
        <v>385533</v>
      </c>
    </row>
    <row r="551" spans="1:6" s="748" customFormat="1" ht="12.75">
      <c r="A551" s="281" t="s">
        <v>85</v>
      </c>
      <c r="B551" s="729">
        <v>1606946</v>
      </c>
      <c r="C551" s="729">
        <v>1124976</v>
      </c>
      <c r="D551" s="729">
        <v>547833</v>
      </c>
      <c r="E551" s="746">
        <v>34.0915625042783</v>
      </c>
      <c r="F551" s="729">
        <v>436219</v>
      </c>
    </row>
    <row r="552" spans="1:6" s="748" customFormat="1" ht="12.75">
      <c r="A552" s="306" t="s">
        <v>108</v>
      </c>
      <c r="B552" s="729">
        <v>624253</v>
      </c>
      <c r="C552" s="729">
        <v>431430</v>
      </c>
      <c r="D552" s="729">
        <v>100421</v>
      </c>
      <c r="E552" s="746">
        <v>16.086586688409987</v>
      </c>
      <c r="F552" s="729">
        <v>95370</v>
      </c>
    </row>
    <row r="553" spans="1:6" s="748" customFormat="1" ht="12.75">
      <c r="A553" s="306" t="s">
        <v>86</v>
      </c>
      <c r="B553" s="729">
        <v>982693</v>
      </c>
      <c r="C553" s="729">
        <v>693546</v>
      </c>
      <c r="D553" s="729">
        <v>447412</v>
      </c>
      <c r="E553" s="746">
        <v>45.529173404104846</v>
      </c>
      <c r="F553" s="729">
        <v>340849</v>
      </c>
    </row>
    <row r="554" spans="1:6" s="748" customFormat="1" ht="12.75">
      <c r="A554" s="281" t="s">
        <v>30</v>
      </c>
      <c r="B554" s="729">
        <v>14891101</v>
      </c>
      <c r="C554" s="729">
        <v>5532512</v>
      </c>
      <c r="D554" s="729">
        <v>1213798</v>
      </c>
      <c r="E554" s="746">
        <v>8.151163570779623</v>
      </c>
      <c r="F554" s="729">
        <v>846478</v>
      </c>
    </row>
    <row r="555" spans="1:6" s="748" customFormat="1" ht="12.75">
      <c r="A555" s="306" t="s">
        <v>127</v>
      </c>
      <c r="B555" s="729">
        <v>884101</v>
      </c>
      <c r="C555" s="729">
        <v>544107</v>
      </c>
      <c r="D555" s="729">
        <v>229060</v>
      </c>
      <c r="E555" s="746">
        <v>25.908804537038186</v>
      </c>
      <c r="F555" s="729">
        <v>152840</v>
      </c>
    </row>
    <row r="556" spans="1:6" s="748" customFormat="1" ht="12.75">
      <c r="A556" s="281" t="s">
        <v>119</v>
      </c>
      <c r="B556" s="729">
        <v>14007000</v>
      </c>
      <c r="C556" s="729">
        <v>4988405</v>
      </c>
      <c r="D556" s="729">
        <v>984738</v>
      </c>
      <c r="E556" s="746">
        <v>7.0303276932962095</v>
      </c>
      <c r="F556" s="729">
        <v>693638</v>
      </c>
    </row>
    <row r="557" spans="1:19" s="735" customFormat="1" ht="38.25">
      <c r="A557" s="282" t="s">
        <v>812</v>
      </c>
      <c r="B557" s="729">
        <v>14007000</v>
      </c>
      <c r="C557" s="729">
        <v>4988405</v>
      </c>
      <c r="D557" s="729">
        <v>984738</v>
      </c>
      <c r="E557" s="732">
        <v>7.0303276932962095</v>
      </c>
      <c r="F557" s="729">
        <v>693638</v>
      </c>
      <c r="S557" s="736"/>
    </row>
    <row r="558" spans="1:6" s="748" customFormat="1" ht="12.75">
      <c r="A558" s="290" t="s">
        <v>35</v>
      </c>
      <c r="B558" s="729">
        <v>3685835</v>
      </c>
      <c r="C558" s="729">
        <v>2189091</v>
      </c>
      <c r="D558" s="729">
        <v>105845</v>
      </c>
      <c r="E558" s="746">
        <v>2.871669513149666</v>
      </c>
      <c r="F558" s="729">
        <v>93801</v>
      </c>
    </row>
    <row r="559" spans="1:6" s="748" customFormat="1" ht="12.75">
      <c r="A559" s="281" t="s">
        <v>87</v>
      </c>
      <c r="B559" s="729">
        <v>183835</v>
      </c>
      <c r="C559" s="729">
        <v>70409</v>
      </c>
      <c r="D559" s="729">
        <v>27421</v>
      </c>
      <c r="E559" s="746">
        <v>14.916093235782087</v>
      </c>
      <c r="F559" s="729">
        <v>16622</v>
      </c>
    </row>
    <row r="560" spans="1:6" s="748" customFormat="1" ht="12.75">
      <c r="A560" s="281" t="s">
        <v>805</v>
      </c>
      <c r="B560" s="729">
        <v>3502000</v>
      </c>
      <c r="C560" s="729">
        <v>2118682</v>
      </c>
      <c r="D560" s="729">
        <v>78424</v>
      </c>
      <c r="E560" s="746">
        <v>2.2394060536836093</v>
      </c>
      <c r="F560" s="729">
        <v>77179</v>
      </c>
    </row>
    <row r="561" spans="1:6" s="748" customFormat="1" ht="25.5">
      <c r="A561" s="292" t="s">
        <v>806</v>
      </c>
      <c r="B561" s="729">
        <v>3502000</v>
      </c>
      <c r="C561" s="729">
        <v>2118682</v>
      </c>
      <c r="D561" s="729">
        <v>78424</v>
      </c>
      <c r="E561" s="732">
        <v>2.2394060536836093</v>
      </c>
      <c r="F561" s="729">
        <v>77179</v>
      </c>
    </row>
    <row r="562" spans="1:6" s="748" customFormat="1" ht="12.75">
      <c r="A562" s="313"/>
      <c r="B562" s="729"/>
      <c r="C562" s="729"/>
      <c r="D562" s="729"/>
      <c r="E562" s="747"/>
      <c r="F562" s="729"/>
    </row>
    <row r="563" spans="1:6" s="748" customFormat="1" ht="12.75">
      <c r="A563" s="274" t="s">
        <v>337</v>
      </c>
      <c r="B563" s="729"/>
      <c r="C563" s="729"/>
      <c r="D563" s="729"/>
      <c r="E563" s="747"/>
      <c r="F563" s="729"/>
    </row>
    <row r="564" spans="1:6" s="748" customFormat="1" ht="12.75">
      <c r="A564" s="456" t="s">
        <v>810</v>
      </c>
      <c r="B564" s="729"/>
      <c r="C564" s="729"/>
      <c r="D564" s="729"/>
      <c r="E564" s="747"/>
      <c r="F564" s="729"/>
    </row>
    <row r="565" spans="1:6" s="748" customFormat="1" ht="12.75">
      <c r="A565" s="286" t="s">
        <v>788</v>
      </c>
      <c r="B565" s="729">
        <v>264768</v>
      </c>
      <c r="C565" s="729">
        <v>170172</v>
      </c>
      <c r="D565" s="729">
        <v>170172</v>
      </c>
      <c r="E565" s="746">
        <v>64.2721174764322</v>
      </c>
      <c r="F565" s="729">
        <v>0</v>
      </c>
    </row>
    <row r="566" spans="1:6" s="748" customFormat="1" ht="12.75">
      <c r="A566" s="290" t="s">
        <v>77</v>
      </c>
      <c r="B566" s="729">
        <v>264768</v>
      </c>
      <c r="C566" s="729">
        <v>170172</v>
      </c>
      <c r="D566" s="729">
        <v>170172</v>
      </c>
      <c r="E566" s="746">
        <v>64.2721174764322</v>
      </c>
      <c r="F566" s="729">
        <v>0</v>
      </c>
    </row>
    <row r="567" spans="1:6" s="748" customFormat="1" ht="25.5">
      <c r="A567" s="292" t="s">
        <v>78</v>
      </c>
      <c r="B567" s="729">
        <v>264768</v>
      </c>
      <c r="C567" s="729">
        <v>170172</v>
      </c>
      <c r="D567" s="729">
        <v>170172</v>
      </c>
      <c r="E567" s="746">
        <v>64.2721174764322</v>
      </c>
      <c r="F567" s="729">
        <v>0</v>
      </c>
    </row>
    <row r="568" spans="1:6" s="748" customFormat="1" ht="12.75">
      <c r="A568" s="278" t="s">
        <v>79</v>
      </c>
      <c r="B568" s="729">
        <v>264768</v>
      </c>
      <c r="C568" s="729">
        <v>170172</v>
      </c>
      <c r="D568" s="729">
        <v>105528</v>
      </c>
      <c r="E568" s="746">
        <v>39.856780275562</v>
      </c>
      <c r="F568" s="729">
        <v>42189</v>
      </c>
    </row>
    <row r="569" spans="1:6" s="748" customFormat="1" ht="12.75">
      <c r="A569" s="290" t="s">
        <v>80</v>
      </c>
      <c r="B569" s="729">
        <v>252378</v>
      </c>
      <c r="C569" s="729">
        <v>157782</v>
      </c>
      <c r="D569" s="729">
        <v>93155</v>
      </c>
      <c r="E569" s="746">
        <v>36.91090348604078</v>
      </c>
      <c r="F569" s="729">
        <v>42189</v>
      </c>
    </row>
    <row r="570" spans="1:6" s="748" customFormat="1" ht="12.75">
      <c r="A570" s="281" t="s">
        <v>81</v>
      </c>
      <c r="B570" s="729">
        <v>224828</v>
      </c>
      <c r="C570" s="729">
        <v>130232</v>
      </c>
      <c r="D570" s="729">
        <v>65605</v>
      </c>
      <c r="E570" s="746">
        <v>29.180084331133134</v>
      </c>
      <c r="F570" s="729">
        <v>32184</v>
      </c>
    </row>
    <row r="571" spans="1:6" s="748" customFormat="1" ht="12.75">
      <c r="A571" s="306" t="s">
        <v>82</v>
      </c>
      <c r="B571" s="729">
        <v>157338</v>
      </c>
      <c r="C571" s="729">
        <v>83813</v>
      </c>
      <c r="D571" s="729">
        <v>24862</v>
      </c>
      <c r="E571" s="746">
        <v>15.801649951060773</v>
      </c>
      <c r="F571" s="729">
        <v>17416</v>
      </c>
    </row>
    <row r="572" spans="1:6" s="748" customFormat="1" ht="12.75">
      <c r="A572" s="310" t="s">
        <v>83</v>
      </c>
      <c r="B572" s="729">
        <v>126261</v>
      </c>
      <c r="C572" s="729">
        <v>67010</v>
      </c>
      <c r="D572" s="729">
        <v>21097</v>
      </c>
      <c r="E572" s="746">
        <v>16.709039212425054</v>
      </c>
      <c r="F572" s="729">
        <v>14434</v>
      </c>
    </row>
    <row r="573" spans="1:6" s="748" customFormat="1" ht="12.75">
      <c r="A573" s="306" t="s">
        <v>84</v>
      </c>
      <c r="B573" s="729">
        <v>67490</v>
      </c>
      <c r="C573" s="729">
        <v>46419</v>
      </c>
      <c r="D573" s="729">
        <v>40743</v>
      </c>
      <c r="E573" s="746">
        <v>60.368943547192174</v>
      </c>
      <c r="F573" s="729">
        <v>14768</v>
      </c>
    </row>
    <row r="574" spans="1:6" s="748" customFormat="1" ht="12.75">
      <c r="A574" s="281" t="s">
        <v>85</v>
      </c>
      <c r="B574" s="729">
        <v>27550</v>
      </c>
      <c r="C574" s="729">
        <v>27550</v>
      </c>
      <c r="D574" s="729">
        <v>27550</v>
      </c>
      <c r="E574" s="746">
        <v>100</v>
      </c>
      <c r="F574" s="729">
        <v>10005</v>
      </c>
    </row>
    <row r="575" spans="1:6" s="748" customFormat="1" ht="12.75">
      <c r="A575" s="306" t="s">
        <v>86</v>
      </c>
      <c r="B575" s="729">
        <v>27550</v>
      </c>
      <c r="C575" s="729">
        <v>27550</v>
      </c>
      <c r="D575" s="729">
        <v>27550</v>
      </c>
      <c r="E575" s="746">
        <v>100</v>
      </c>
      <c r="F575" s="729">
        <v>10005</v>
      </c>
    </row>
    <row r="576" spans="1:6" s="748" customFormat="1" ht="12.75">
      <c r="A576" s="290" t="s">
        <v>35</v>
      </c>
      <c r="B576" s="729">
        <v>12390</v>
      </c>
      <c r="C576" s="729">
        <v>12390</v>
      </c>
      <c r="D576" s="729">
        <v>12373</v>
      </c>
      <c r="E576" s="746">
        <v>99.86279257465698</v>
      </c>
      <c r="F576" s="729">
        <v>0</v>
      </c>
    </row>
    <row r="577" spans="1:6" s="748" customFormat="1" ht="12.75">
      <c r="A577" s="281" t="s">
        <v>87</v>
      </c>
      <c r="B577" s="729">
        <v>12390</v>
      </c>
      <c r="C577" s="729">
        <v>12390</v>
      </c>
      <c r="D577" s="729">
        <v>12373</v>
      </c>
      <c r="E577" s="746">
        <v>99.86279257465698</v>
      </c>
      <c r="F577" s="729">
        <v>0</v>
      </c>
    </row>
    <row r="578" spans="1:6" s="748" customFormat="1" ht="12.75">
      <c r="A578" s="313"/>
      <c r="B578" s="729"/>
      <c r="C578" s="729"/>
      <c r="D578" s="729"/>
      <c r="E578" s="747"/>
      <c r="F578" s="729"/>
    </row>
    <row r="579" spans="1:6" s="748" customFormat="1" ht="12.75">
      <c r="A579" s="274" t="s">
        <v>338</v>
      </c>
      <c r="B579" s="729"/>
      <c r="C579" s="729"/>
      <c r="D579" s="729"/>
      <c r="E579" s="747"/>
      <c r="F579" s="729"/>
    </row>
    <row r="580" spans="1:6" s="748" customFormat="1" ht="12.75">
      <c r="A580" s="456" t="s">
        <v>810</v>
      </c>
      <c r="B580" s="729"/>
      <c r="C580" s="729"/>
      <c r="D580" s="729"/>
      <c r="E580" s="747"/>
      <c r="F580" s="729"/>
    </row>
    <row r="581" spans="1:6" s="748" customFormat="1" ht="12.75">
      <c r="A581" s="286" t="s">
        <v>788</v>
      </c>
      <c r="B581" s="729">
        <v>4078146</v>
      </c>
      <c r="C581" s="729">
        <v>3763992</v>
      </c>
      <c r="D581" s="729">
        <v>3764073</v>
      </c>
      <c r="E581" s="746">
        <v>92.29863276106349</v>
      </c>
      <c r="F581" s="729">
        <v>2466</v>
      </c>
    </row>
    <row r="582" spans="1:6" s="748" customFormat="1" ht="12.75">
      <c r="A582" s="286" t="s">
        <v>89</v>
      </c>
      <c r="B582" s="729">
        <v>0</v>
      </c>
      <c r="C582" s="729">
        <v>0</v>
      </c>
      <c r="D582" s="729">
        <v>81</v>
      </c>
      <c r="E582" s="746" t="s">
        <v>912</v>
      </c>
      <c r="F582" s="729">
        <v>81</v>
      </c>
    </row>
    <row r="583" spans="1:6" s="748" customFormat="1" ht="12.75">
      <c r="A583" s="290" t="s">
        <v>77</v>
      </c>
      <c r="B583" s="729">
        <v>4078146</v>
      </c>
      <c r="C583" s="729">
        <v>3763992</v>
      </c>
      <c r="D583" s="729">
        <v>3763992</v>
      </c>
      <c r="E583" s="746">
        <v>92.2966465643947</v>
      </c>
      <c r="F583" s="729">
        <v>2385</v>
      </c>
    </row>
    <row r="584" spans="1:6" s="748" customFormat="1" ht="25.5">
      <c r="A584" s="292" t="s">
        <v>78</v>
      </c>
      <c r="B584" s="729">
        <v>851457</v>
      </c>
      <c r="C584" s="729">
        <v>537303</v>
      </c>
      <c r="D584" s="729">
        <v>537303</v>
      </c>
      <c r="E584" s="746">
        <v>63.10395005267442</v>
      </c>
      <c r="F584" s="729">
        <v>2385</v>
      </c>
    </row>
    <row r="585" spans="1:6" s="748" customFormat="1" ht="25.5">
      <c r="A585" s="292" t="s">
        <v>802</v>
      </c>
      <c r="B585" s="729">
        <v>3226689</v>
      </c>
      <c r="C585" s="729">
        <v>3226689</v>
      </c>
      <c r="D585" s="729">
        <v>3226689</v>
      </c>
      <c r="E585" s="732">
        <v>100</v>
      </c>
      <c r="F585" s="729">
        <v>0</v>
      </c>
    </row>
    <row r="586" spans="1:6" s="748" customFormat="1" ht="12.75">
      <c r="A586" s="278" t="s">
        <v>79</v>
      </c>
      <c r="B586" s="729">
        <v>4078146</v>
      </c>
      <c r="C586" s="729">
        <v>3763992</v>
      </c>
      <c r="D586" s="729">
        <v>1169840</v>
      </c>
      <c r="E586" s="746">
        <v>28.685584086494202</v>
      </c>
      <c r="F586" s="729">
        <v>759039</v>
      </c>
    </row>
    <row r="587" spans="1:6" s="748" customFormat="1" ht="12.75">
      <c r="A587" s="290" t="s">
        <v>80</v>
      </c>
      <c r="B587" s="729">
        <v>4078146</v>
      </c>
      <c r="C587" s="729">
        <v>3763992</v>
      </c>
      <c r="D587" s="729">
        <v>1169840</v>
      </c>
      <c r="E587" s="746">
        <v>28.685584086494202</v>
      </c>
      <c r="F587" s="729">
        <v>759039</v>
      </c>
    </row>
    <row r="588" spans="1:6" s="748" customFormat="1" ht="12.75">
      <c r="A588" s="281" t="s">
        <v>81</v>
      </c>
      <c r="B588" s="729">
        <v>338103</v>
      </c>
      <c r="C588" s="729">
        <v>220178</v>
      </c>
      <c r="D588" s="729">
        <v>106440</v>
      </c>
      <c r="E588" s="746">
        <v>31.481530776124433</v>
      </c>
      <c r="F588" s="729">
        <v>84851</v>
      </c>
    </row>
    <row r="589" spans="1:6" s="748" customFormat="1" ht="12.75">
      <c r="A589" s="306" t="s">
        <v>82</v>
      </c>
      <c r="B589" s="729">
        <v>154885</v>
      </c>
      <c r="C589" s="729">
        <v>110602</v>
      </c>
      <c r="D589" s="729">
        <v>79130</v>
      </c>
      <c r="E589" s="746">
        <v>51.08951802950577</v>
      </c>
      <c r="F589" s="729">
        <v>65771</v>
      </c>
    </row>
    <row r="590" spans="1:6" s="748" customFormat="1" ht="12.75">
      <c r="A590" s="310" t="s">
        <v>83</v>
      </c>
      <c r="B590" s="729">
        <v>124688</v>
      </c>
      <c r="C590" s="729">
        <v>89683</v>
      </c>
      <c r="D590" s="729">
        <v>65470</v>
      </c>
      <c r="E590" s="746">
        <v>52.50705761580906</v>
      </c>
      <c r="F590" s="729">
        <v>54014</v>
      </c>
    </row>
    <row r="591" spans="1:6" s="748" customFormat="1" ht="12.75">
      <c r="A591" s="306" t="s">
        <v>84</v>
      </c>
      <c r="B591" s="729">
        <v>183218</v>
      </c>
      <c r="C591" s="729">
        <v>109576</v>
      </c>
      <c r="D591" s="729">
        <v>27310</v>
      </c>
      <c r="E591" s="746">
        <v>14.90574070233274</v>
      </c>
      <c r="F591" s="729">
        <v>19080</v>
      </c>
    </row>
    <row r="592" spans="1:6" s="748" customFormat="1" ht="12.75">
      <c r="A592" s="281" t="s">
        <v>85</v>
      </c>
      <c r="B592" s="729">
        <v>321903</v>
      </c>
      <c r="C592" s="729">
        <v>221050</v>
      </c>
      <c r="D592" s="729">
        <v>125695</v>
      </c>
      <c r="E592" s="746">
        <v>39.04747703500744</v>
      </c>
      <c r="F592" s="729">
        <v>61602</v>
      </c>
    </row>
    <row r="593" spans="1:6" s="748" customFormat="1" ht="12.75">
      <c r="A593" s="306" t="s">
        <v>108</v>
      </c>
      <c r="B593" s="729">
        <v>321903</v>
      </c>
      <c r="C593" s="729">
        <v>221050</v>
      </c>
      <c r="D593" s="729">
        <v>125695</v>
      </c>
      <c r="E593" s="746">
        <v>39.04747703500744</v>
      </c>
      <c r="F593" s="729">
        <v>61602</v>
      </c>
    </row>
    <row r="594" spans="1:6" s="748" customFormat="1" ht="12.75">
      <c r="A594" s="281" t="s">
        <v>30</v>
      </c>
      <c r="B594" s="729">
        <v>3418140</v>
      </c>
      <c r="C594" s="729">
        <v>3322764</v>
      </c>
      <c r="D594" s="729">
        <v>937705</v>
      </c>
      <c r="E594" s="746">
        <v>27.43319466142405</v>
      </c>
      <c r="F594" s="729">
        <v>612586</v>
      </c>
    </row>
    <row r="595" spans="1:6" s="748" customFormat="1" ht="12.75">
      <c r="A595" s="306" t="s">
        <v>127</v>
      </c>
      <c r="B595" s="729">
        <v>191451</v>
      </c>
      <c r="C595" s="729">
        <v>96075</v>
      </c>
      <c r="D595" s="729">
        <v>42435</v>
      </c>
      <c r="E595" s="746">
        <v>22.164940376388735</v>
      </c>
      <c r="F595" s="729">
        <v>21094</v>
      </c>
    </row>
    <row r="596" spans="1:6" s="748" customFormat="1" ht="12.75">
      <c r="A596" s="281" t="s">
        <v>119</v>
      </c>
      <c r="B596" s="729">
        <v>3226689</v>
      </c>
      <c r="C596" s="729">
        <v>3226689</v>
      </c>
      <c r="D596" s="729">
        <v>895270</v>
      </c>
      <c r="E596" s="746">
        <v>27.745779032314548</v>
      </c>
      <c r="F596" s="729">
        <v>591492</v>
      </c>
    </row>
    <row r="597" spans="1:19" s="735" customFormat="1" ht="38.25">
      <c r="A597" s="282" t="s">
        <v>812</v>
      </c>
      <c r="B597" s="729">
        <v>3226689</v>
      </c>
      <c r="C597" s="729">
        <v>3226689</v>
      </c>
      <c r="D597" s="729">
        <v>895270</v>
      </c>
      <c r="E597" s="732">
        <v>27.745779032314548</v>
      </c>
      <c r="F597" s="729">
        <v>591492</v>
      </c>
      <c r="S597" s="736"/>
    </row>
    <row r="598" spans="1:6" s="748" customFormat="1" ht="12.75">
      <c r="A598" s="313"/>
      <c r="B598" s="729"/>
      <c r="C598" s="729"/>
      <c r="D598" s="729"/>
      <c r="E598" s="747"/>
      <c r="F598" s="729"/>
    </row>
    <row r="599" spans="1:6" s="748" customFormat="1" ht="12.75">
      <c r="A599" s="274" t="s">
        <v>339</v>
      </c>
      <c r="B599" s="729"/>
      <c r="C599" s="729"/>
      <c r="D599" s="729"/>
      <c r="E599" s="747"/>
      <c r="F599" s="729"/>
    </row>
    <row r="600" spans="1:6" s="748" customFormat="1" ht="12.75">
      <c r="A600" s="456" t="s">
        <v>810</v>
      </c>
      <c r="B600" s="729"/>
      <c r="C600" s="729"/>
      <c r="D600" s="729"/>
      <c r="E600" s="747"/>
      <c r="F600" s="729"/>
    </row>
    <row r="601" spans="1:6" s="748" customFormat="1" ht="12.75">
      <c r="A601" s="286" t="s">
        <v>788</v>
      </c>
      <c r="B601" s="729">
        <v>356130</v>
      </c>
      <c r="C601" s="729">
        <v>152634</v>
      </c>
      <c r="D601" s="729">
        <v>153558</v>
      </c>
      <c r="E601" s="732">
        <v>43.11852413444529</v>
      </c>
      <c r="F601" s="729">
        <v>0</v>
      </c>
    </row>
    <row r="602" spans="1:6" s="748" customFormat="1" ht="12.75">
      <c r="A602" s="286" t="s">
        <v>89</v>
      </c>
      <c r="B602" s="729">
        <v>0</v>
      </c>
      <c r="C602" s="729">
        <v>0</v>
      </c>
      <c r="D602" s="729">
        <v>924</v>
      </c>
      <c r="E602" s="732" t="s">
        <v>912</v>
      </c>
      <c r="F602" s="729">
        <v>0</v>
      </c>
    </row>
    <row r="603" spans="1:6" s="748" customFormat="1" ht="12.75">
      <c r="A603" s="290" t="s">
        <v>77</v>
      </c>
      <c r="B603" s="729">
        <v>356130</v>
      </c>
      <c r="C603" s="729">
        <v>152634</v>
      </c>
      <c r="D603" s="729">
        <v>152634</v>
      </c>
      <c r="E603" s="732">
        <v>42.85906831774914</v>
      </c>
      <c r="F603" s="729">
        <v>0</v>
      </c>
    </row>
    <row r="604" spans="1:6" s="748" customFormat="1" ht="25.5">
      <c r="A604" s="292" t="s">
        <v>78</v>
      </c>
      <c r="B604" s="729">
        <v>356130</v>
      </c>
      <c r="C604" s="729">
        <v>152634</v>
      </c>
      <c r="D604" s="729">
        <v>152634</v>
      </c>
      <c r="E604" s="732">
        <v>42.85906831774914</v>
      </c>
      <c r="F604" s="729">
        <v>0</v>
      </c>
    </row>
    <row r="605" spans="1:6" s="748" customFormat="1" ht="12.75">
      <c r="A605" s="278" t="s">
        <v>79</v>
      </c>
      <c r="B605" s="729">
        <v>356130</v>
      </c>
      <c r="C605" s="729">
        <v>152634</v>
      </c>
      <c r="D605" s="729">
        <v>57915</v>
      </c>
      <c r="E605" s="732">
        <v>16.26231993934799</v>
      </c>
      <c r="F605" s="729">
        <v>32543</v>
      </c>
    </row>
    <row r="606" spans="1:6" s="748" customFormat="1" ht="12.75">
      <c r="A606" s="290" t="s">
        <v>80</v>
      </c>
      <c r="B606" s="729">
        <v>356130</v>
      </c>
      <c r="C606" s="729">
        <v>152634</v>
      </c>
      <c r="D606" s="729">
        <v>57915</v>
      </c>
      <c r="E606" s="732">
        <v>16.26231993934799</v>
      </c>
      <c r="F606" s="729">
        <v>32543</v>
      </c>
    </row>
    <row r="607" spans="1:6" s="735" customFormat="1" ht="12.75">
      <c r="A607" s="281" t="s">
        <v>81</v>
      </c>
      <c r="B607" s="560">
        <v>356130</v>
      </c>
      <c r="C607" s="560">
        <v>152634</v>
      </c>
      <c r="D607" s="560">
        <v>57915</v>
      </c>
      <c r="E607" s="732">
        <v>16.26231993934799</v>
      </c>
      <c r="F607" s="560">
        <v>32543</v>
      </c>
    </row>
    <row r="608" spans="1:6" s="735" customFormat="1" ht="12.75">
      <c r="A608" s="306" t="s">
        <v>82</v>
      </c>
      <c r="B608" s="560">
        <v>232368</v>
      </c>
      <c r="C608" s="560">
        <v>92891</v>
      </c>
      <c r="D608" s="560">
        <v>47971</v>
      </c>
      <c r="E608" s="732">
        <v>20.64440886869104</v>
      </c>
      <c r="F608" s="560">
        <v>25002</v>
      </c>
    </row>
    <row r="609" spans="1:6" s="735" customFormat="1" ht="12.75">
      <c r="A609" s="310" t="s">
        <v>83</v>
      </c>
      <c r="B609" s="560">
        <v>187293</v>
      </c>
      <c r="C609" s="560">
        <v>74859</v>
      </c>
      <c r="D609" s="560">
        <v>45886</v>
      </c>
      <c r="E609" s="732">
        <v>24.499580870614494</v>
      </c>
      <c r="F609" s="560">
        <v>23891</v>
      </c>
    </row>
    <row r="610" spans="1:6" s="735" customFormat="1" ht="12.75">
      <c r="A610" s="306" t="s">
        <v>84</v>
      </c>
      <c r="B610" s="560">
        <v>123762</v>
      </c>
      <c r="C610" s="560">
        <v>59743</v>
      </c>
      <c r="D610" s="560">
        <v>9944</v>
      </c>
      <c r="E610" s="732">
        <v>8.034776425720334</v>
      </c>
      <c r="F610" s="560">
        <v>7541</v>
      </c>
    </row>
    <row r="611" spans="1:6" s="735" customFormat="1" ht="12.75">
      <c r="A611" s="310"/>
      <c r="B611" s="560"/>
      <c r="C611" s="560"/>
      <c r="D611" s="560"/>
      <c r="E611" s="729"/>
      <c r="F611" s="560"/>
    </row>
    <row r="612" spans="1:6" s="735" customFormat="1" ht="12.75">
      <c r="A612" s="274" t="s">
        <v>807</v>
      </c>
      <c r="B612" s="560"/>
      <c r="C612" s="560"/>
      <c r="D612" s="560"/>
      <c r="E612" s="729"/>
      <c r="F612" s="560"/>
    </row>
    <row r="613" spans="1:6" s="735" customFormat="1" ht="12.75">
      <c r="A613" s="456" t="s">
        <v>810</v>
      </c>
      <c r="B613" s="560"/>
      <c r="C613" s="560"/>
      <c r="D613" s="560"/>
      <c r="E613" s="729"/>
      <c r="F613" s="560"/>
    </row>
    <row r="614" spans="1:6" s="735" customFormat="1" ht="12.75">
      <c r="A614" s="286" t="s">
        <v>788</v>
      </c>
      <c r="B614" s="729">
        <v>180648</v>
      </c>
      <c r="C614" s="729">
        <v>87070</v>
      </c>
      <c r="D614" s="729">
        <v>87070</v>
      </c>
      <c r="E614" s="732">
        <v>48.19870687746335</v>
      </c>
      <c r="F614" s="729">
        <v>0</v>
      </c>
    </row>
    <row r="615" spans="1:6" s="735" customFormat="1" ht="12.75">
      <c r="A615" s="290" t="s">
        <v>77</v>
      </c>
      <c r="B615" s="729">
        <v>180648</v>
      </c>
      <c r="C615" s="729">
        <v>87070</v>
      </c>
      <c r="D615" s="729">
        <v>87070</v>
      </c>
      <c r="E615" s="732">
        <v>48.19870687746335</v>
      </c>
      <c r="F615" s="729">
        <v>0</v>
      </c>
    </row>
    <row r="616" spans="1:6" s="735" customFormat="1" ht="25.5">
      <c r="A616" s="292" t="s">
        <v>78</v>
      </c>
      <c r="B616" s="729">
        <v>180648</v>
      </c>
      <c r="C616" s="729">
        <v>87070</v>
      </c>
      <c r="D616" s="729">
        <v>87070</v>
      </c>
      <c r="E616" s="732">
        <v>48.19870687746335</v>
      </c>
      <c r="F616" s="729">
        <v>0</v>
      </c>
    </row>
    <row r="617" spans="1:6" s="735" customFormat="1" ht="12.75">
      <c r="A617" s="278" t="s">
        <v>79</v>
      </c>
      <c r="B617" s="560">
        <v>180648</v>
      </c>
      <c r="C617" s="560">
        <v>87070</v>
      </c>
      <c r="D617" s="560">
        <v>46049</v>
      </c>
      <c r="E617" s="732">
        <v>25.49101014126921</v>
      </c>
      <c r="F617" s="560">
        <v>27844</v>
      </c>
    </row>
    <row r="618" spans="1:6" s="735" customFormat="1" ht="12.75">
      <c r="A618" s="290" t="s">
        <v>80</v>
      </c>
      <c r="B618" s="560">
        <v>178940</v>
      </c>
      <c r="C618" s="560">
        <v>85870</v>
      </c>
      <c r="D618" s="560">
        <v>46049</v>
      </c>
      <c r="E618" s="732">
        <v>25.734324354532244</v>
      </c>
      <c r="F618" s="560">
        <v>27844</v>
      </c>
    </row>
    <row r="619" spans="1:6" s="735" customFormat="1" ht="12.75">
      <c r="A619" s="281" t="s">
        <v>81</v>
      </c>
      <c r="B619" s="560">
        <v>115940</v>
      </c>
      <c r="C619" s="560">
        <v>58870</v>
      </c>
      <c r="D619" s="560">
        <v>15649</v>
      </c>
      <c r="E619" s="732">
        <v>13.49749870622736</v>
      </c>
      <c r="F619" s="560">
        <v>12644</v>
      </c>
    </row>
    <row r="620" spans="1:6" s="735" customFormat="1" ht="12.75">
      <c r="A620" s="306" t="s">
        <v>82</v>
      </c>
      <c r="B620" s="560">
        <v>51975</v>
      </c>
      <c r="C620" s="560">
        <v>23836</v>
      </c>
      <c r="D620" s="560">
        <v>6105</v>
      </c>
      <c r="E620" s="732">
        <v>11.746031746031745</v>
      </c>
      <c r="F620" s="560">
        <v>6105</v>
      </c>
    </row>
    <row r="621" spans="1:6" s="735" customFormat="1" ht="12.75">
      <c r="A621" s="310" t="s">
        <v>83</v>
      </c>
      <c r="B621" s="560">
        <v>41884</v>
      </c>
      <c r="C621" s="560">
        <v>19209</v>
      </c>
      <c r="D621" s="560">
        <v>4952</v>
      </c>
      <c r="E621" s="746">
        <v>11.823130551045745</v>
      </c>
      <c r="F621" s="560">
        <v>4952</v>
      </c>
    </row>
    <row r="622" spans="1:6" s="735" customFormat="1" ht="12.75">
      <c r="A622" s="306" t="s">
        <v>84</v>
      </c>
      <c r="B622" s="560">
        <v>63965</v>
      </c>
      <c r="C622" s="560">
        <v>35034</v>
      </c>
      <c r="D622" s="560">
        <v>9544</v>
      </c>
      <c r="E622" s="732">
        <v>14.920659735793013</v>
      </c>
      <c r="F622" s="560">
        <v>6539</v>
      </c>
    </row>
    <row r="623" spans="1:6" s="735" customFormat="1" ht="12.75">
      <c r="A623" s="281" t="s">
        <v>85</v>
      </c>
      <c r="B623" s="560">
        <v>63000</v>
      </c>
      <c r="C623" s="560">
        <v>27000</v>
      </c>
      <c r="D623" s="560">
        <v>30400</v>
      </c>
      <c r="E623" s="746">
        <v>48.25396825396825</v>
      </c>
      <c r="F623" s="560">
        <v>15200</v>
      </c>
    </row>
    <row r="624" spans="1:6" s="735" customFormat="1" ht="12.75">
      <c r="A624" s="306" t="s">
        <v>86</v>
      </c>
      <c r="B624" s="560">
        <v>63000</v>
      </c>
      <c r="C624" s="560">
        <v>27000</v>
      </c>
      <c r="D624" s="560">
        <v>30400</v>
      </c>
      <c r="E624" s="746">
        <v>48.25396825396825</v>
      </c>
      <c r="F624" s="560">
        <v>15200</v>
      </c>
    </row>
    <row r="625" spans="1:6" s="735" customFormat="1" ht="12.75">
      <c r="A625" s="290" t="s">
        <v>35</v>
      </c>
      <c r="B625" s="560">
        <v>1708</v>
      </c>
      <c r="C625" s="560">
        <v>1200</v>
      </c>
      <c r="D625" s="560">
        <v>0</v>
      </c>
      <c r="E625" s="746">
        <v>0</v>
      </c>
      <c r="F625" s="560">
        <v>0</v>
      </c>
    </row>
    <row r="626" spans="1:6" s="735" customFormat="1" ht="12.75">
      <c r="A626" s="281" t="s">
        <v>87</v>
      </c>
      <c r="B626" s="560">
        <v>1708</v>
      </c>
      <c r="C626" s="560">
        <v>1200</v>
      </c>
      <c r="D626" s="560">
        <v>0</v>
      </c>
      <c r="E626" s="746">
        <v>0</v>
      </c>
      <c r="F626" s="560">
        <v>0</v>
      </c>
    </row>
    <row r="627" spans="1:6" s="735" customFormat="1" ht="12.75">
      <c r="A627" s="306"/>
      <c r="B627" s="560"/>
      <c r="C627" s="560"/>
      <c r="D627" s="560"/>
      <c r="E627" s="747"/>
      <c r="F627" s="560"/>
    </row>
    <row r="628" spans="1:6" s="735" customFormat="1" ht="25.5">
      <c r="A628" s="274" t="s">
        <v>158</v>
      </c>
      <c r="B628" s="560"/>
      <c r="C628" s="560"/>
      <c r="D628" s="560"/>
      <c r="E628" s="747"/>
      <c r="F628" s="560"/>
    </row>
    <row r="629" spans="1:6" s="735" customFormat="1" ht="12.75">
      <c r="A629" s="456" t="s">
        <v>810</v>
      </c>
      <c r="B629" s="560"/>
      <c r="C629" s="560"/>
      <c r="D629" s="560"/>
      <c r="E629" s="747"/>
      <c r="F629" s="560"/>
    </row>
    <row r="630" spans="1:6" s="735" customFormat="1" ht="12.75">
      <c r="A630" s="286" t="s">
        <v>788</v>
      </c>
      <c r="B630" s="729">
        <v>852100</v>
      </c>
      <c r="C630" s="729">
        <v>652100</v>
      </c>
      <c r="D630" s="729">
        <v>652100</v>
      </c>
      <c r="E630" s="746">
        <v>76.52857645816219</v>
      </c>
      <c r="F630" s="729">
        <v>0</v>
      </c>
    </row>
    <row r="631" spans="1:6" s="735" customFormat="1" ht="12.75">
      <c r="A631" s="290" t="s">
        <v>77</v>
      </c>
      <c r="B631" s="729">
        <v>852100</v>
      </c>
      <c r="C631" s="729">
        <v>652100</v>
      </c>
      <c r="D631" s="729">
        <v>652100</v>
      </c>
      <c r="E631" s="746">
        <v>76.52857645816219</v>
      </c>
      <c r="F631" s="729">
        <v>0</v>
      </c>
    </row>
    <row r="632" spans="1:6" s="735" customFormat="1" ht="25.5">
      <c r="A632" s="292" t="s">
        <v>78</v>
      </c>
      <c r="B632" s="729">
        <v>852100</v>
      </c>
      <c r="C632" s="729">
        <v>652100</v>
      </c>
      <c r="D632" s="729">
        <v>652100</v>
      </c>
      <c r="E632" s="746">
        <v>76.52857645816219</v>
      </c>
      <c r="F632" s="729">
        <v>0</v>
      </c>
    </row>
    <row r="633" spans="1:6" s="735" customFormat="1" ht="12.75">
      <c r="A633" s="278" t="s">
        <v>79</v>
      </c>
      <c r="B633" s="560">
        <v>852100</v>
      </c>
      <c r="C633" s="560">
        <v>652100</v>
      </c>
      <c r="D633" s="560">
        <v>517249</v>
      </c>
      <c r="E633" s="746">
        <v>60.70285177796033</v>
      </c>
      <c r="F633" s="560">
        <v>192010</v>
      </c>
    </row>
    <row r="634" spans="1:6" s="735" customFormat="1" ht="12.75">
      <c r="A634" s="290" t="s">
        <v>80</v>
      </c>
      <c r="B634" s="560">
        <v>852100</v>
      </c>
      <c r="C634" s="560">
        <v>652100</v>
      </c>
      <c r="D634" s="560">
        <v>517249</v>
      </c>
      <c r="E634" s="746">
        <v>60.70285177796033</v>
      </c>
      <c r="F634" s="560">
        <v>192010</v>
      </c>
    </row>
    <row r="635" spans="1:6" s="735" customFormat="1" ht="12.75">
      <c r="A635" s="281" t="s">
        <v>85</v>
      </c>
      <c r="B635" s="560">
        <v>852100</v>
      </c>
      <c r="C635" s="560">
        <v>652100</v>
      </c>
      <c r="D635" s="560">
        <v>517249</v>
      </c>
      <c r="E635" s="746">
        <v>60.70285177796033</v>
      </c>
      <c r="F635" s="560">
        <v>192010</v>
      </c>
    </row>
    <row r="636" spans="1:6" s="735" customFormat="1" ht="12.75">
      <c r="A636" s="306" t="s">
        <v>108</v>
      </c>
      <c r="B636" s="560">
        <v>852100</v>
      </c>
      <c r="C636" s="560">
        <v>652100</v>
      </c>
      <c r="D636" s="560">
        <v>517249</v>
      </c>
      <c r="E636" s="746">
        <v>60.70285177796033</v>
      </c>
      <c r="F636" s="560">
        <v>192010</v>
      </c>
    </row>
    <row r="637" spans="1:6" s="735" customFormat="1" ht="12.75">
      <c r="A637" s="306"/>
      <c r="B637" s="560"/>
      <c r="C637" s="560"/>
      <c r="D637" s="560"/>
      <c r="E637" s="562"/>
      <c r="F637" s="560"/>
    </row>
    <row r="638" spans="1:19" s="749" customFormat="1" ht="25.5">
      <c r="A638" s="456" t="s">
        <v>813</v>
      </c>
      <c r="B638" s="743"/>
      <c r="C638" s="743"/>
      <c r="D638" s="743"/>
      <c r="E638" s="562"/>
      <c r="F638" s="743"/>
      <c r="G638" s="735"/>
      <c r="H638" s="735"/>
      <c r="I638" s="735"/>
      <c r="J638" s="735"/>
      <c r="K638" s="735"/>
      <c r="L638" s="735"/>
      <c r="M638" s="735"/>
      <c r="N638" s="735"/>
      <c r="O638" s="735"/>
      <c r="P638" s="735"/>
      <c r="Q638" s="735"/>
      <c r="R638" s="735"/>
      <c r="S638" s="736"/>
    </row>
    <row r="639" spans="1:19" s="737" customFormat="1" ht="12.75">
      <c r="A639" s="286" t="s">
        <v>788</v>
      </c>
      <c r="B639" s="747">
        <v>5845951</v>
      </c>
      <c r="C639" s="747">
        <v>4976667</v>
      </c>
      <c r="D639" s="747">
        <v>4976667</v>
      </c>
      <c r="E639" s="561">
        <v>85.13015247647473</v>
      </c>
      <c r="F639" s="747">
        <v>0</v>
      </c>
      <c r="G639" s="735"/>
      <c r="H639" s="735"/>
      <c r="I639" s="735"/>
      <c r="J639" s="735"/>
      <c r="K639" s="735"/>
      <c r="L639" s="735"/>
      <c r="M639" s="735"/>
      <c r="N639" s="735"/>
      <c r="O639" s="735"/>
      <c r="P639" s="735"/>
      <c r="Q639" s="735"/>
      <c r="R639" s="735"/>
      <c r="S639" s="735"/>
    </row>
    <row r="640" spans="1:19" s="737" customFormat="1" ht="12.75">
      <c r="A640" s="290" t="s">
        <v>77</v>
      </c>
      <c r="B640" s="747">
        <v>5845951</v>
      </c>
      <c r="C640" s="747">
        <v>4976667</v>
      </c>
      <c r="D640" s="747">
        <v>4976667</v>
      </c>
      <c r="E640" s="750">
        <v>85.13015247647473</v>
      </c>
      <c r="F640" s="747">
        <v>0</v>
      </c>
      <c r="G640" s="735"/>
      <c r="H640" s="735"/>
      <c r="I640" s="735"/>
      <c r="J640" s="735"/>
      <c r="K640" s="735"/>
      <c r="L640" s="735"/>
      <c r="M640" s="735"/>
      <c r="N640" s="735"/>
      <c r="O640" s="735"/>
      <c r="P640" s="735"/>
      <c r="Q640" s="735"/>
      <c r="R640" s="735"/>
      <c r="S640" s="735"/>
    </row>
    <row r="641" spans="1:19" s="737" customFormat="1" ht="25.5">
      <c r="A641" s="292" t="s">
        <v>78</v>
      </c>
      <c r="B641" s="747">
        <v>5845951</v>
      </c>
      <c r="C641" s="747">
        <v>4976667</v>
      </c>
      <c r="D641" s="747">
        <v>4976667</v>
      </c>
      <c r="E641" s="750">
        <v>85.13015247647473</v>
      </c>
      <c r="F641" s="747">
        <v>0</v>
      </c>
      <c r="G641" s="735"/>
      <c r="H641" s="735"/>
      <c r="I641" s="735"/>
      <c r="J641" s="735"/>
      <c r="K641" s="735"/>
      <c r="L641" s="735"/>
      <c r="M641" s="735"/>
      <c r="N641" s="735"/>
      <c r="O641" s="735"/>
      <c r="P641" s="735"/>
      <c r="Q641" s="735"/>
      <c r="R641" s="735"/>
      <c r="S641" s="735"/>
    </row>
    <row r="642" spans="1:19" s="737" customFormat="1" ht="12.75">
      <c r="A642" s="278" t="s">
        <v>79</v>
      </c>
      <c r="B642" s="747">
        <v>5845951</v>
      </c>
      <c r="C642" s="747">
        <v>4976667</v>
      </c>
      <c r="D642" s="747">
        <v>1505022</v>
      </c>
      <c r="E642" s="750">
        <v>25.744690641437124</v>
      </c>
      <c r="F642" s="747">
        <v>780598</v>
      </c>
      <c r="G642" s="735"/>
      <c r="H642" s="735"/>
      <c r="I642" s="735"/>
      <c r="J642" s="735"/>
      <c r="K642" s="735"/>
      <c r="L642" s="735"/>
      <c r="M642" s="735"/>
      <c r="N642" s="735"/>
      <c r="O642" s="735"/>
      <c r="P642" s="735"/>
      <c r="Q642" s="735"/>
      <c r="R642" s="735"/>
      <c r="S642" s="735"/>
    </row>
    <row r="643" spans="1:19" s="737" customFormat="1" ht="12.75">
      <c r="A643" s="290" t="s">
        <v>80</v>
      </c>
      <c r="B643" s="747">
        <v>5845951</v>
      </c>
      <c r="C643" s="747">
        <v>4976667</v>
      </c>
      <c r="D643" s="747">
        <v>1505022</v>
      </c>
      <c r="E643" s="750">
        <v>25.744690641437124</v>
      </c>
      <c r="F643" s="747">
        <v>780598</v>
      </c>
      <c r="G643" s="735"/>
      <c r="H643" s="735"/>
      <c r="I643" s="735"/>
      <c r="J643" s="735"/>
      <c r="K643" s="735"/>
      <c r="L643" s="735"/>
      <c r="M643" s="735"/>
      <c r="N643" s="735"/>
      <c r="O643" s="735"/>
      <c r="P643" s="735"/>
      <c r="Q643" s="735"/>
      <c r="R643" s="735"/>
      <c r="S643" s="735"/>
    </row>
    <row r="644" spans="1:19" s="737" customFormat="1" ht="12.75">
      <c r="A644" s="281" t="s">
        <v>81</v>
      </c>
      <c r="B644" s="747">
        <v>364999</v>
      </c>
      <c r="C644" s="747">
        <v>195715</v>
      </c>
      <c r="D644" s="747">
        <v>110800</v>
      </c>
      <c r="E644" s="750">
        <v>30.356247551363154</v>
      </c>
      <c r="F644" s="747">
        <v>36210</v>
      </c>
      <c r="G644" s="735"/>
      <c r="H644" s="735"/>
      <c r="I644" s="735"/>
      <c r="J644" s="735"/>
      <c r="K644" s="735"/>
      <c r="L644" s="735"/>
      <c r="M644" s="735"/>
      <c r="N644" s="735"/>
      <c r="O644" s="735"/>
      <c r="P644" s="735"/>
      <c r="Q644" s="735"/>
      <c r="R644" s="735"/>
      <c r="S644" s="735"/>
    </row>
    <row r="645" spans="1:19" s="737" customFormat="1" ht="12.75">
      <c r="A645" s="306" t="s">
        <v>84</v>
      </c>
      <c r="B645" s="747">
        <v>364999</v>
      </c>
      <c r="C645" s="747">
        <v>195715</v>
      </c>
      <c r="D645" s="747">
        <v>110800</v>
      </c>
      <c r="E645" s="750">
        <v>30.356247551363154</v>
      </c>
      <c r="F645" s="747">
        <v>36210</v>
      </c>
      <c r="G645" s="735"/>
      <c r="H645" s="735"/>
      <c r="I645" s="735"/>
      <c r="J645" s="735"/>
      <c r="K645" s="735"/>
      <c r="L645" s="735"/>
      <c r="M645" s="735"/>
      <c r="N645" s="735"/>
      <c r="O645" s="735"/>
      <c r="P645" s="735"/>
      <c r="Q645" s="735"/>
      <c r="R645" s="735"/>
      <c r="S645" s="735"/>
    </row>
    <row r="646" spans="1:19" s="737" customFormat="1" ht="12.75">
      <c r="A646" s="281" t="s">
        <v>85</v>
      </c>
      <c r="B646" s="747">
        <v>5480952</v>
      </c>
      <c r="C646" s="747">
        <v>4780952</v>
      </c>
      <c r="D646" s="747">
        <v>1394222</v>
      </c>
      <c r="E646" s="732">
        <v>25.437588214602137</v>
      </c>
      <c r="F646" s="747">
        <v>744388</v>
      </c>
      <c r="G646" s="735"/>
      <c r="H646" s="735"/>
      <c r="I646" s="735"/>
      <c r="J646" s="735"/>
      <c r="K646" s="735"/>
      <c r="L646" s="735"/>
      <c r="M646" s="735"/>
      <c r="N646" s="735"/>
      <c r="O646" s="735"/>
      <c r="P646" s="735"/>
      <c r="Q646" s="735"/>
      <c r="R646" s="735"/>
      <c r="S646" s="735"/>
    </row>
    <row r="647" spans="1:19" s="737" customFormat="1" ht="12.75">
      <c r="A647" s="306" t="s">
        <v>108</v>
      </c>
      <c r="B647" s="747">
        <v>5480952</v>
      </c>
      <c r="C647" s="747">
        <v>4780952</v>
      </c>
      <c r="D647" s="747">
        <v>1394222</v>
      </c>
      <c r="E647" s="750">
        <v>25.437588214602137</v>
      </c>
      <c r="F647" s="747">
        <v>744388</v>
      </c>
      <c r="G647" s="735"/>
      <c r="H647" s="735"/>
      <c r="I647" s="735"/>
      <c r="J647" s="735"/>
      <c r="K647" s="735"/>
      <c r="L647" s="735"/>
      <c r="M647" s="735"/>
      <c r="N647" s="735"/>
      <c r="O647" s="735"/>
      <c r="P647" s="735"/>
      <c r="Q647" s="735"/>
      <c r="R647" s="735"/>
      <c r="S647" s="735"/>
    </row>
    <row r="648" spans="1:6" s="735" customFormat="1" ht="12.75">
      <c r="A648" s="281"/>
      <c r="B648" s="747"/>
      <c r="C648" s="747"/>
      <c r="D648" s="747"/>
      <c r="E648" s="562"/>
      <c r="F648" s="747"/>
    </row>
    <row r="649" spans="1:6" s="740" customFormat="1" ht="12.75">
      <c r="A649" s="274" t="s">
        <v>337</v>
      </c>
      <c r="B649" s="747"/>
      <c r="C649" s="747"/>
      <c r="D649" s="747"/>
      <c r="E649" s="560"/>
      <c r="F649" s="747"/>
    </row>
    <row r="650" spans="1:19" s="737" customFormat="1" ht="12.75">
      <c r="A650" s="286" t="s">
        <v>788</v>
      </c>
      <c r="B650" s="747">
        <v>6100414</v>
      </c>
      <c r="C650" s="747">
        <v>5231130</v>
      </c>
      <c r="D650" s="747">
        <v>5231130</v>
      </c>
      <c r="E650" s="750">
        <v>85.75040972629071</v>
      </c>
      <c r="F650" s="747">
        <v>0</v>
      </c>
      <c r="G650" s="735"/>
      <c r="H650" s="735"/>
      <c r="I650" s="735"/>
      <c r="J650" s="735"/>
      <c r="K650" s="735"/>
      <c r="L650" s="735"/>
      <c r="M650" s="735"/>
      <c r="N650" s="735"/>
      <c r="O650" s="735"/>
      <c r="P650" s="735"/>
      <c r="Q650" s="735"/>
      <c r="R650" s="735"/>
      <c r="S650" s="735"/>
    </row>
    <row r="651" spans="1:19" s="737" customFormat="1" ht="12.75">
      <c r="A651" s="290" t="s">
        <v>77</v>
      </c>
      <c r="B651" s="747">
        <v>6100414</v>
      </c>
      <c r="C651" s="747">
        <v>5231130</v>
      </c>
      <c r="D651" s="747">
        <v>5231130</v>
      </c>
      <c r="E651" s="750">
        <v>85.75040972629071</v>
      </c>
      <c r="F651" s="747">
        <v>0</v>
      </c>
      <c r="G651" s="735"/>
      <c r="H651" s="735"/>
      <c r="I651" s="735"/>
      <c r="J651" s="735"/>
      <c r="K651" s="735"/>
      <c r="L651" s="735"/>
      <c r="M651" s="735"/>
      <c r="N651" s="735"/>
      <c r="O651" s="735"/>
      <c r="P651" s="735"/>
      <c r="Q651" s="735"/>
      <c r="R651" s="735"/>
      <c r="S651" s="735"/>
    </row>
    <row r="652" spans="1:19" s="737" customFormat="1" ht="25.5">
      <c r="A652" s="292" t="s">
        <v>78</v>
      </c>
      <c r="B652" s="747">
        <v>5845951</v>
      </c>
      <c r="C652" s="747">
        <v>4976667</v>
      </c>
      <c r="D652" s="747">
        <v>4976667</v>
      </c>
      <c r="E652" s="750">
        <v>85.13015247647473</v>
      </c>
      <c r="F652" s="747">
        <v>0</v>
      </c>
      <c r="G652" s="735"/>
      <c r="H652" s="735"/>
      <c r="I652" s="735"/>
      <c r="J652" s="735"/>
      <c r="K652" s="735"/>
      <c r="L652" s="735"/>
      <c r="M652" s="735"/>
      <c r="N652" s="735"/>
      <c r="O652" s="735"/>
      <c r="P652" s="735"/>
      <c r="Q652" s="735"/>
      <c r="R652" s="735"/>
      <c r="S652" s="735"/>
    </row>
    <row r="653" spans="1:6" s="748" customFormat="1" ht="25.5">
      <c r="A653" s="292" t="s">
        <v>802</v>
      </c>
      <c r="B653" s="729">
        <v>254463</v>
      </c>
      <c r="C653" s="729">
        <v>254463</v>
      </c>
      <c r="D653" s="729">
        <v>254463</v>
      </c>
      <c r="E653" s="561">
        <v>100</v>
      </c>
      <c r="F653" s="729">
        <v>0</v>
      </c>
    </row>
    <row r="654" spans="1:19" s="737" customFormat="1" ht="12.75">
      <c r="A654" s="278" t="s">
        <v>79</v>
      </c>
      <c r="B654" s="747">
        <v>6100414</v>
      </c>
      <c r="C654" s="747">
        <v>5231130</v>
      </c>
      <c r="D654" s="747">
        <v>1651588</v>
      </c>
      <c r="E654" s="732">
        <v>27.073375675814788</v>
      </c>
      <c r="F654" s="747">
        <v>915393</v>
      </c>
      <c r="G654" s="735"/>
      <c r="H654" s="735"/>
      <c r="I654" s="735"/>
      <c r="J654" s="735"/>
      <c r="K654" s="735"/>
      <c r="L654" s="735"/>
      <c r="M654" s="735"/>
      <c r="N654" s="735"/>
      <c r="O654" s="735"/>
      <c r="P654" s="735"/>
      <c r="Q654" s="735"/>
      <c r="R654" s="735"/>
      <c r="S654" s="735"/>
    </row>
    <row r="655" spans="1:19" s="737" customFormat="1" ht="12.75">
      <c r="A655" s="290" t="s">
        <v>80</v>
      </c>
      <c r="B655" s="747">
        <v>6100414</v>
      </c>
      <c r="C655" s="747">
        <v>5231130</v>
      </c>
      <c r="D655" s="747">
        <v>1651588</v>
      </c>
      <c r="E655" s="750">
        <v>27.073375675814788</v>
      </c>
      <c r="F655" s="747">
        <v>915393</v>
      </c>
      <c r="G655" s="735"/>
      <c r="H655" s="735"/>
      <c r="I655" s="735"/>
      <c r="J655" s="735"/>
      <c r="K655" s="735"/>
      <c r="L655" s="735"/>
      <c r="M655" s="735"/>
      <c r="N655" s="735"/>
      <c r="O655" s="735"/>
      <c r="P655" s="735"/>
      <c r="Q655" s="735"/>
      <c r="R655" s="735"/>
      <c r="S655" s="735"/>
    </row>
    <row r="656" spans="1:19" s="737" customFormat="1" ht="12.75">
      <c r="A656" s="281" t="s">
        <v>81</v>
      </c>
      <c r="B656" s="747">
        <v>364999</v>
      </c>
      <c r="C656" s="747">
        <v>195715</v>
      </c>
      <c r="D656" s="747">
        <v>110800</v>
      </c>
      <c r="E656" s="750">
        <v>30.356247551363154</v>
      </c>
      <c r="F656" s="747">
        <v>36210</v>
      </c>
      <c r="G656" s="735"/>
      <c r="H656" s="735"/>
      <c r="I656" s="735"/>
      <c r="J656" s="735"/>
      <c r="K656" s="735"/>
      <c r="L656" s="735"/>
      <c r="M656" s="735"/>
      <c r="N656" s="735"/>
      <c r="O656" s="735"/>
      <c r="P656" s="735"/>
      <c r="Q656" s="735"/>
      <c r="R656" s="735"/>
      <c r="S656" s="735"/>
    </row>
    <row r="657" spans="1:19" s="737" customFormat="1" ht="12.75">
      <c r="A657" s="306" t="s">
        <v>84</v>
      </c>
      <c r="B657" s="747">
        <v>364999</v>
      </c>
      <c r="C657" s="747">
        <v>195715</v>
      </c>
      <c r="D657" s="747">
        <v>110800</v>
      </c>
      <c r="E657" s="561">
        <v>30.356247551363154</v>
      </c>
      <c r="F657" s="747">
        <v>36210</v>
      </c>
      <c r="G657" s="735"/>
      <c r="H657" s="735"/>
      <c r="I657" s="735"/>
      <c r="J657" s="735"/>
      <c r="K657" s="735"/>
      <c r="L657" s="735"/>
      <c r="M657" s="735"/>
      <c r="N657" s="735"/>
      <c r="O657" s="735"/>
      <c r="P657" s="735"/>
      <c r="Q657" s="735"/>
      <c r="R657" s="735"/>
      <c r="S657" s="735"/>
    </row>
    <row r="658" spans="1:19" s="737" customFormat="1" ht="12.75">
      <c r="A658" s="281" t="s">
        <v>85</v>
      </c>
      <c r="B658" s="747">
        <v>5480952</v>
      </c>
      <c r="C658" s="747">
        <v>4780952</v>
      </c>
      <c r="D658" s="747">
        <v>1394222</v>
      </c>
      <c r="E658" s="750">
        <v>25.437588214602137</v>
      </c>
      <c r="F658" s="747">
        <v>744388</v>
      </c>
      <c r="G658" s="735"/>
      <c r="H658" s="735"/>
      <c r="I658" s="735"/>
      <c r="J658" s="735"/>
      <c r="K658" s="735"/>
      <c r="L658" s="735"/>
      <c r="M658" s="735"/>
      <c r="N658" s="735"/>
      <c r="O658" s="735"/>
      <c r="P658" s="735"/>
      <c r="Q658" s="735"/>
      <c r="R658" s="735"/>
      <c r="S658" s="735"/>
    </row>
    <row r="659" spans="1:19" s="737" customFormat="1" ht="12.75">
      <c r="A659" s="306" t="s">
        <v>108</v>
      </c>
      <c r="B659" s="747">
        <v>5480952</v>
      </c>
      <c r="C659" s="747">
        <v>4780952</v>
      </c>
      <c r="D659" s="747">
        <v>1394222</v>
      </c>
      <c r="E659" s="750">
        <v>25.437588214602137</v>
      </c>
      <c r="F659" s="747">
        <v>744388</v>
      </c>
      <c r="G659" s="735"/>
      <c r="H659" s="735"/>
      <c r="I659" s="735"/>
      <c r="J659" s="735"/>
      <c r="K659" s="735"/>
      <c r="L659" s="735"/>
      <c r="M659" s="735"/>
      <c r="N659" s="735"/>
      <c r="O659" s="735"/>
      <c r="P659" s="735"/>
      <c r="Q659" s="735"/>
      <c r="R659" s="735"/>
      <c r="S659" s="735"/>
    </row>
    <row r="660" spans="1:6" s="748" customFormat="1" ht="12.75">
      <c r="A660" s="281" t="s">
        <v>30</v>
      </c>
      <c r="B660" s="747">
        <v>254463</v>
      </c>
      <c r="C660" s="747">
        <v>254463</v>
      </c>
      <c r="D660" s="747">
        <v>146566</v>
      </c>
      <c r="E660" s="750">
        <v>57.59815768893709</v>
      </c>
      <c r="F660" s="747">
        <v>134795</v>
      </c>
    </row>
    <row r="661" spans="1:6" s="748" customFormat="1" ht="12.75">
      <c r="A661" s="281" t="s">
        <v>814</v>
      </c>
      <c r="B661" s="747">
        <v>254463</v>
      </c>
      <c r="C661" s="747">
        <v>254463</v>
      </c>
      <c r="D661" s="747">
        <v>146566</v>
      </c>
      <c r="E661" s="750">
        <v>57.59815768893709</v>
      </c>
      <c r="F661" s="747">
        <v>134795</v>
      </c>
    </row>
    <row r="662" spans="1:19" s="735" customFormat="1" ht="38.25">
      <c r="A662" s="282" t="s">
        <v>812</v>
      </c>
      <c r="B662" s="729">
        <v>254463</v>
      </c>
      <c r="C662" s="729">
        <v>254463</v>
      </c>
      <c r="D662" s="729">
        <v>146566</v>
      </c>
      <c r="E662" s="732">
        <v>57.59815768893709</v>
      </c>
      <c r="F662" s="729">
        <v>134795</v>
      </c>
      <c r="S662" s="736"/>
    </row>
    <row r="663" spans="1:6" s="748" customFormat="1" ht="12.75">
      <c r="A663" s="317"/>
      <c r="B663" s="747"/>
      <c r="C663" s="747"/>
      <c r="D663" s="747"/>
      <c r="E663" s="562"/>
      <c r="F663" s="747"/>
    </row>
    <row r="664" spans="1:19" s="737" customFormat="1" ht="25.5">
      <c r="A664" s="456" t="s">
        <v>815</v>
      </c>
      <c r="B664" s="743"/>
      <c r="C664" s="743"/>
      <c r="D664" s="743"/>
      <c r="E664" s="562"/>
      <c r="F664" s="743"/>
      <c r="G664" s="735"/>
      <c r="H664" s="735"/>
      <c r="I664" s="735"/>
      <c r="J664" s="735"/>
      <c r="K664" s="735"/>
      <c r="L664" s="735"/>
      <c r="M664" s="735"/>
      <c r="N664" s="735"/>
      <c r="O664" s="735"/>
      <c r="P664" s="735"/>
      <c r="Q664" s="735"/>
      <c r="R664" s="735"/>
      <c r="S664" s="735"/>
    </row>
    <row r="665" spans="1:19" s="737" customFormat="1" ht="12.75">
      <c r="A665" s="286" t="s">
        <v>788</v>
      </c>
      <c r="B665" s="747">
        <v>4514097</v>
      </c>
      <c r="C665" s="747">
        <v>1396211</v>
      </c>
      <c r="D665" s="747">
        <v>1396211</v>
      </c>
      <c r="E665" s="561">
        <v>30.930017675738913</v>
      </c>
      <c r="F665" s="747">
        <v>0</v>
      </c>
      <c r="G665" s="735"/>
      <c r="H665" s="735"/>
      <c r="I665" s="735"/>
      <c r="J665" s="735"/>
      <c r="K665" s="735"/>
      <c r="L665" s="735"/>
      <c r="M665" s="735"/>
      <c r="N665" s="735"/>
      <c r="O665" s="735"/>
      <c r="P665" s="735"/>
      <c r="Q665" s="735"/>
      <c r="R665" s="735"/>
      <c r="S665" s="735"/>
    </row>
    <row r="666" spans="1:19" s="737" customFormat="1" ht="12.75">
      <c r="A666" s="290" t="s">
        <v>77</v>
      </c>
      <c r="B666" s="747">
        <v>4514097</v>
      </c>
      <c r="C666" s="747">
        <v>1396211</v>
      </c>
      <c r="D666" s="747">
        <v>1396211</v>
      </c>
      <c r="E666" s="750">
        <v>30.930017675738913</v>
      </c>
      <c r="F666" s="747">
        <v>0</v>
      </c>
      <c r="G666" s="735"/>
      <c r="H666" s="735"/>
      <c r="I666" s="735"/>
      <c r="J666" s="735"/>
      <c r="K666" s="735"/>
      <c r="L666" s="735"/>
      <c r="M666" s="735"/>
      <c r="N666" s="735"/>
      <c r="O666" s="735"/>
      <c r="P666" s="735"/>
      <c r="Q666" s="735"/>
      <c r="R666" s="735"/>
      <c r="S666" s="735"/>
    </row>
    <row r="667" spans="1:19" s="737" customFormat="1" ht="25.5">
      <c r="A667" s="292" t="s">
        <v>78</v>
      </c>
      <c r="B667" s="747">
        <v>4514097</v>
      </c>
      <c r="C667" s="747">
        <v>1396211</v>
      </c>
      <c r="D667" s="747">
        <v>1396211</v>
      </c>
      <c r="E667" s="750">
        <v>30.930017675738913</v>
      </c>
      <c r="F667" s="747">
        <v>0</v>
      </c>
      <c r="G667" s="735"/>
      <c r="H667" s="735"/>
      <c r="I667" s="735"/>
      <c r="J667" s="735"/>
      <c r="K667" s="735"/>
      <c r="L667" s="735"/>
      <c r="M667" s="735"/>
      <c r="N667" s="735"/>
      <c r="O667" s="735"/>
      <c r="P667" s="735"/>
      <c r="Q667" s="735"/>
      <c r="R667" s="735"/>
      <c r="S667" s="735"/>
    </row>
    <row r="668" spans="1:19" s="737" customFormat="1" ht="12.75">
      <c r="A668" s="278" t="s">
        <v>79</v>
      </c>
      <c r="B668" s="747">
        <v>4514097</v>
      </c>
      <c r="C668" s="747">
        <v>1396211</v>
      </c>
      <c r="D668" s="747">
        <v>562235</v>
      </c>
      <c r="E668" s="750">
        <v>12.455093455014369</v>
      </c>
      <c r="F668" s="747">
        <v>562235</v>
      </c>
      <c r="G668" s="735"/>
      <c r="H668" s="735"/>
      <c r="I668" s="735"/>
      <c r="J668" s="735"/>
      <c r="K668" s="735"/>
      <c r="L668" s="735"/>
      <c r="M668" s="735"/>
      <c r="N668" s="735"/>
      <c r="O668" s="735"/>
      <c r="P668" s="735"/>
      <c r="Q668" s="735"/>
      <c r="R668" s="735"/>
      <c r="S668" s="735"/>
    </row>
    <row r="669" spans="1:19" s="737" customFormat="1" ht="12.75">
      <c r="A669" s="290" t="s">
        <v>80</v>
      </c>
      <c r="B669" s="747">
        <v>4514097</v>
      </c>
      <c r="C669" s="747">
        <v>1396211</v>
      </c>
      <c r="D669" s="747">
        <v>562235</v>
      </c>
      <c r="E669" s="750">
        <v>12.455093455014369</v>
      </c>
      <c r="F669" s="747">
        <v>562235</v>
      </c>
      <c r="G669" s="735"/>
      <c r="H669" s="735"/>
      <c r="I669" s="735"/>
      <c r="J669" s="735"/>
      <c r="K669" s="735"/>
      <c r="L669" s="735"/>
      <c r="M669" s="735"/>
      <c r="N669" s="735"/>
      <c r="O669" s="735"/>
      <c r="P669" s="735"/>
      <c r="Q669" s="735"/>
      <c r="R669" s="735"/>
      <c r="S669" s="735"/>
    </row>
    <row r="670" spans="1:19" s="737" customFormat="1" ht="12.75">
      <c r="A670" s="281" t="s">
        <v>85</v>
      </c>
      <c r="B670" s="747">
        <v>4514097</v>
      </c>
      <c r="C670" s="747">
        <v>1396211</v>
      </c>
      <c r="D670" s="747">
        <v>562235</v>
      </c>
      <c r="E670" s="732">
        <v>12.455093455014369</v>
      </c>
      <c r="F670" s="747">
        <v>562235</v>
      </c>
      <c r="G670" s="735"/>
      <c r="H670" s="735"/>
      <c r="I670" s="735"/>
      <c r="J670" s="735"/>
      <c r="K670" s="735"/>
      <c r="L670" s="735"/>
      <c r="M670" s="735"/>
      <c r="N670" s="735"/>
      <c r="O670" s="735"/>
      <c r="P670" s="735"/>
      <c r="Q670" s="735"/>
      <c r="R670" s="735"/>
      <c r="S670" s="735"/>
    </row>
    <row r="671" spans="1:19" s="737" customFormat="1" ht="12.75">
      <c r="A671" s="306" t="s">
        <v>108</v>
      </c>
      <c r="B671" s="747">
        <v>4514097</v>
      </c>
      <c r="C671" s="747">
        <v>1396211</v>
      </c>
      <c r="D671" s="747">
        <v>562235</v>
      </c>
      <c r="E671" s="750">
        <v>12.455093455014369</v>
      </c>
      <c r="F671" s="747">
        <v>562235</v>
      </c>
      <c r="G671" s="735"/>
      <c r="H671" s="735"/>
      <c r="I671" s="735"/>
      <c r="J671" s="735"/>
      <c r="K671" s="735"/>
      <c r="L671" s="735"/>
      <c r="M671" s="735"/>
      <c r="N671" s="735"/>
      <c r="O671" s="735"/>
      <c r="P671" s="735"/>
      <c r="Q671" s="735"/>
      <c r="R671" s="735"/>
      <c r="S671" s="735"/>
    </row>
    <row r="672" spans="1:6" s="735" customFormat="1" ht="12.75">
      <c r="A672" s="281"/>
      <c r="B672" s="747"/>
      <c r="C672" s="747"/>
      <c r="D672" s="747"/>
      <c r="E672" s="562"/>
      <c r="F672" s="747"/>
    </row>
    <row r="673" spans="1:6" s="740" customFormat="1" ht="12.75">
      <c r="A673" s="274" t="s">
        <v>337</v>
      </c>
      <c r="B673" s="747"/>
      <c r="C673" s="747"/>
      <c r="D673" s="747"/>
      <c r="E673" s="729"/>
      <c r="F673" s="747"/>
    </row>
    <row r="674" spans="1:19" s="737" customFormat="1" ht="12.75">
      <c r="A674" s="286" t="s">
        <v>788</v>
      </c>
      <c r="B674" s="747">
        <v>4514097</v>
      </c>
      <c r="C674" s="747">
        <v>1396211</v>
      </c>
      <c r="D674" s="747">
        <v>1396211</v>
      </c>
      <c r="E674" s="750">
        <v>30.930017675738913</v>
      </c>
      <c r="F674" s="747">
        <v>0</v>
      </c>
      <c r="G674" s="735"/>
      <c r="H674" s="735"/>
      <c r="I674" s="735"/>
      <c r="J674" s="735"/>
      <c r="K674" s="735"/>
      <c r="L674" s="735"/>
      <c r="M674" s="735"/>
      <c r="N674" s="735"/>
      <c r="O674" s="735"/>
      <c r="P674" s="735"/>
      <c r="Q674" s="735"/>
      <c r="R674" s="735"/>
      <c r="S674" s="735"/>
    </row>
    <row r="675" spans="1:19" s="737" customFormat="1" ht="12.75">
      <c r="A675" s="290" t="s">
        <v>77</v>
      </c>
      <c r="B675" s="747">
        <v>4514097</v>
      </c>
      <c r="C675" s="747">
        <v>1396211</v>
      </c>
      <c r="D675" s="747">
        <v>1396211</v>
      </c>
      <c r="E675" s="750">
        <v>30.930017675738913</v>
      </c>
      <c r="F675" s="747">
        <v>0</v>
      </c>
      <c r="G675" s="735"/>
      <c r="H675" s="735"/>
      <c r="I675" s="735"/>
      <c r="J675" s="735"/>
      <c r="K675" s="735"/>
      <c r="L675" s="735"/>
      <c r="M675" s="735"/>
      <c r="N675" s="735"/>
      <c r="O675" s="735"/>
      <c r="P675" s="735"/>
      <c r="Q675" s="735"/>
      <c r="R675" s="735"/>
      <c r="S675" s="735"/>
    </row>
    <row r="676" spans="1:19" s="737" customFormat="1" ht="25.5">
      <c r="A676" s="292" t="s">
        <v>78</v>
      </c>
      <c r="B676" s="747">
        <v>4514097</v>
      </c>
      <c r="C676" s="747">
        <v>1396211</v>
      </c>
      <c r="D676" s="747">
        <v>1396211</v>
      </c>
      <c r="E676" s="561">
        <v>30.930017675738913</v>
      </c>
      <c r="F676" s="747">
        <v>0</v>
      </c>
      <c r="G676" s="735"/>
      <c r="H676" s="735"/>
      <c r="I676" s="735"/>
      <c r="J676" s="735"/>
      <c r="K676" s="735"/>
      <c r="L676" s="735"/>
      <c r="M676" s="735"/>
      <c r="N676" s="735"/>
      <c r="O676" s="735"/>
      <c r="P676" s="735"/>
      <c r="Q676" s="735"/>
      <c r="R676" s="735"/>
      <c r="S676" s="735"/>
    </row>
    <row r="677" spans="1:19" s="737" customFormat="1" ht="12.75">
      <c r="A677" s="278" t="s">
        <v>79</v>
      </c>
      <c r="B677" s="747">
        <v>4514097</v>
      </c>
      <c r="C677" s="747">
        <v>1396211</v>
      </c>
      <c r="D677" s="747">
        <v>562235</v>
      </c>
      <c r="E677" s="750">
        <v>12.455093455014369</v>
      </c>
      <c r="F677" s="747">
        <v>562235</v>
      </c>
      <c r="G677" s="735"/>
      <c r="H677" s="735"/>
      <c r="I677" s="735"/>
      <c r="J677" s="735"/>
      <c r="K677" s="735"/>
      <c r="L677" s="735"/>
      <c r="M677" s="735"/>
      <c r="N677" s="735"/>
      <c r="O677" s="735"/>
      <c r="P677" s="735"/>
      <c r="Q677" s="735"/>
      <c r="R677" s="735"/>
      <c r="S677" s="735"/>
    </row>
    <row r="678" spans="1:19" s="737" customFormat="1" ht="12.75">
      <c r="A678" s="290" t="s">
        <v>80</v>
      </c>
      <c r="B678" s="747">
        <v>4514097</v>
      </c>
      <c r="C678" s="747">
        <v>1396211</v>
      </c>
      <c r="D678" s="747">
        <v>562235</v>
      </c>
      <c r="E678" s="750">
        <v>12.455093455014369</v>
      </c>
      <c r="F678" s="747">
        <v>562235</v>
      </c>
      <c r="G678" s="735"/>
      <c r="H678" s="735"/>
      <c r="I678" s="735"/>
      <c r="J678" s="735"/>
      <c r="K678" s="735"/>
      <c r="L678" s="735"/>
      <c r="M678" s="735"/>
      <c r="N678" s="735"/>
      <c r="O678" s="735"/>
      <c r="P678" s="735"/>
      <c r="Q678" s="735"/>
      <c r="R678" s="735"/>
      <c r="S678" s="735"/>
    </row>
    <row r="679" spans="1:19" s="737" customFormat="1" ht="12.75">
      <c r="A679" s="281" t="s">
        <v>85</v>
      </c>
      <c r="B679" s="747">
        <v>4514097</v>
      </c>
      <c r="C679" s="747">
        <v>1396211</v>
      </c>
      <c r="D679" s="747">
        <v>562235</v>
      </c>
      <c r="E679" s="750">
        <v>12.455093455014369</v>
      </c>
      <c r="F679" s="747">
        <v>562235</v>
      </c>
      <c r="G679" s="735"/>
      <c r="H679" s="735"/>
      <c r="I679" s="735"/>
      <c r="J679" s="735"/>
      <c r="K679" s="735"/>
      <c r="L679" s="735"/>
      <c r="M679" s="735"/>
      <c r="N679" s="735"/>
      <c r="O679" s="735"/>
      <c r="P679" s="735"/>
      <c r="Q679" s="735"/>
      <c r="R679" s="735"/>
      <c r="S679" s="735"/>
    </row>
    <row r="680" spans="1:19" s="737" customFormat="1" ht="12.75">
      <c r="A680" s="306" t="s">
        <v>108</v>
      </c>
      <c r="B680" s="747">
        <v>4514097</v>
      </c>
      <c r="C680" s="747">
        <v>1396211</v>
      </c>
      <c r="D680" s="747">
        <v>562235</v>
      </c>
      <c r="E680" s="750">
        <v>12.455093455014369</v>
      </c>
      <c r="F680" s="747">
        <v>562235</v>
      </c>
      <c r="G680" s="735"/>
      <c r="H680" s="735"/>
      <c r="I680" s="735"/>
      <c r="J680" s="735"/>
      <c r="K680" s="735"/>
      <c r="L680" s="735"/>
      <c r="M680" s="735"/>
      <c r="N680" s="735"/>
      <c r="O680" s="735"/>
      <c r="P680" s="735"/>
      <c r="Q680" s="735"/>
      <c r="R680" s="735"/>
      <c r="S680" s="735"/>
    </row>
    <row r="681" spans="1:6" s="735" customFormat="1" ht="12.75">
      <c r="A681" s="310"/>
      <c r="B681" s="562"/>
      <c r="C681" s="562"/>
      <c r="D681" s="562"/>
      <c r="E681" s="562"/>
      <c r="F681" s="562"/>
    </row>
    <row r="682" spans="1:19" s="737" customFormat="1" ht="25.5">
      <c r="A682" s="456" t="s">
        <v>816</v>
      </c>
      <c r="B682" s="743"/>
      <c r="C682" s="743"/>
      <c r="D682" s="743"/>
      <c r="E682" s="562"/>
      <c r="F682" s="743"/>
      <c r="G682" s="735"/>
      <c r="H682" s="735"/>
      <c r="I682" s="735"/>
      <c r="J682" s="735"/>
      <c r="K682" s="735"/>
      <c r="L682" s="735"/>
      <c r="M682" s="735"/>
      <c r="N682" s="735"/>
      <c r="O682" s="735"/>
      <c r="P682" s="735"/>
      <c r="Q682" s="735"/>
      <c r="R682" s="735"/>
      <c r="S682" s="735"/>
    </row>
    <row r="683" spans="1:19" s="737" customFormat="1" ht="12.75">
      <c r="A683" s="286" t="s">
        <v>788</v>
      </c>
      <c r="B683" s="747">
        <v>47436517</v>
      </c>
      <c r="C683" s="747">
        <v>47436517</v>
      </c>
      <c r="D683" s="747">
        <v>47436517</v>
      </c>
      <c r="E683" s="750">
        <v>100</v>
      </c>
      <c r="F683" s="747">
        <v>0</v>
      </c>
      <c r="G683" s="735"/>
      <c r="H683" s="735"/>
      <c r="I683" s="735"/>
      <c r="J683" s="735"/>
      <c r="K683" s="735"/>
      <c r="L683" s="735"/>
      <c r="M683" s="735"/>
      <c r="N683" s="735"/>
      <c r="O683" s="735"/>
      <c r="P683" s="735"/>
      <c r="Q683" s="735"/>
      <c r="R683" s="735"/>
      <c r="S683" s="735"/>
    </row>
    <row r="684" spans="1:19" s="737" customFormat="1" ht="12.75">
      <c r="A684" s="290" t="s">
        <v>77</v>
      </c>
      <c r="B684" s="747">
        <v>47436517</v>
      </c>
      <c r="C684" s="747">
        <v>47436517</v>
      </c>
      <c r="D684" s="747">
        <v>47436517</v>
      </c>
      <c r="E684" s="750">
        <v>100</v>
      </c>
      <c r="F684" s="747">
        <v>0</v>
      </c>
      <c r="G684" s="735"/>
      <c r="H684" s="735"/>
      <c r="I684" s="735"/>
      <c r="J684" s="735"/>
      <c r="K684" s="735"/>
      <c r="L684" s="735"/>
      <c r="M684" s="735"/>
      <c r="N684" s="735"/>
      <c r="O684" s="735"/>
      <c r="P684" s="735"/>
      <c r="Q684" s="735"/>
      <c r="R684" s="735"/>
      <c r="S684" s="735"/>
    </row>
    <row r="685" spans="1:19" s="737" customFormat="1" ht="25.5">
      <c r="A685" s="292" t="s">
        <v>78</v>
      </c>
      <c r="B685" s="747">
        <v>47436517</v>
      </c>
      <c r="C685" s="747">
        <v>47436517</v>
      </c>
      <c r="D685" s="747">
        <v>47436517</v>
      </c>
      <c r="E685" s="750">
        <v>100</v>
      </c>
      <c r="F685" s="747">
        <v>0</v>
      </c>
      <c r="G685" s="735"/>
      <c r="H685" s="735"/>
      <c r="I685" s="735"/>
      <c r="J685" s="735"/>
      <c r="K685" s="735"/>
      <c r="L685" s="735"/>
      <c r="M685" s="735"/>
      <c r="N685" s="735"/>
      <c r="O685" s="735"/>
      <c r="P685" s="735"/>
      <c r="Q685" s="735"/>
      <c r="R685" s="735"/>
      <c r="S685" s="735"/>
    </row>
    <row r="686" spans="1:19" s="737" customFormat="1" ht="12.75">
      <c r="A686" s="278" t="s">
        <v>79</v>
      </c>
      <c r="B686" s="747">
        <v>47436517</v>
      </c>
      <c r="C686" s="747">
        <v>47436517</v>
      </c>
      <c r="D686" s="747">
        <v>13532098</v>
      </c>
      <c r="E686" s="750">
        <v>28.5267529232806</v>
      </c>
      <c r="F686" s="747">
        <v>-12197151</v>
      </c>
      <c r="G686" s="735"/>
      <c r="H686" s="735"/>
      <c r="I686" s="735"/>
      <c r="J686" s="735"/>
      <c r="K686" s="735"/>
      <c r="L686" s="735"/>
      <c r="M686" s="735"/>
      <c r="N686" s="735"/>
      <c r="O686" s="735"/>
      <c r="P686" s="735"/>
      <c r="Q686" s="735"/>
      <c r="R686" s="735"/>
      <c r="S686" s="735"/>
    </row>
    <row r="687" spans="1:19" s="737" customFormat="1" ht="12.75">
      <c r="A687" s="290" t="s">
        <v>80</v>
      </c>
      <c r="B687" s="747">
        <v>47436517</v>
      </c>
      <c r="C687" s="747">
        <v>47436517</v>
      </c>
      <c r="D687" s="747">
        <v>13532098</v>
      </c>
      <c r="E687" s="750">
        <v>28.5267529232806</v>
      </c>
      <c r="F687" s="747">
        <v>-12197151</v>
      </c>
      <c r="G687" s="735"/>
      <c r="H687" s="735"/>
      <c r="I687" s="735"/>
      <c r="J687" s="735"/>
      <c r="K687" s="735"/>
      <c r="L687" s="735"/>
      <c r="M687" s="735"/>
      <c r="N687" s="735"/>
      <c r="O687" s="735"/>
      <c r="P687" s="735"/>
      <c r="Q687" s="735"/>
      <c r="R687" s="735"/>
      <c r="S687" s="735"/>
    </row>
    <row r="688" spans="1:19" s="737" customFormat="1" ht="12.75">
      <c r="A688" s="281" t="s">
        <v>85</v>
      </c>
      <c r="B688" s="747">
        <v>47436517</v>
      </c>
      <c r="C688" s="747">
        <v>47436517</v>
      </c>
      <c r="D688" s="747">
        <v>13532098</v>
      </c>
      <c r="E688" s="750">
        <v>28.5267529232806</v>
      </c>
      <c r="F688" s="747">
        <v>-12197151</v>
      </c>
      <c r="G688" s="735"/>
      <c r="H688" s="735"/>
      <c r="I688" s="735"/>
      <c r="J688" s="735"/>
      <c r="K688" s="735"/>
      <c r="L688" s="735"/>
      <c r="M688" s="735"/>
      <c r="N688" s="735"/>
      <c r="O688" s="735"/>
      <c r="P688" s="735"/>
      <c r="Q688" s="735"/>
      <c r="R688" s="735"/>
      <c r="S688" s="735"/>
    </row>
    <row r="689" spans="1:19" s="737" customFormat="1" ht="12.75">
      <c r="A689" s="306" t="s">
        <v>108</v>
      </c>
      <c r="B689" s="747">
        <v>47436517</v>
      </c>
      <c r="C689" s="747">
        <v>47436517</v>
      </c>
      <c r="D689" s="747">
        <v>13532098</v>
      </c>
      <c r="E689" s="750">
        <v>28.5267529232806</v>
      </c>
      <c r="F689" s="747">
        <v>-12197151</v>
      </c>
      <c r="G689" s="735"/>
      <c r="H689" s="735"/>
      <c r="I689" s="735"/>
      <c r="J689" s="735"/>
      <c r="K689" s="735"/>
      <c r="L689" s="735"/>
      <c r="M689" s="735"/>
      <c r="N689" s="735"/>
      <c r="O689" s="735"/>
      <c r="P689" s="735"/>
      <c r="Q689" s="735"/>
      <c r="R689" s="735"/>
      <c r="S689" s="735"/>
    </row>
    <row r="690" spans="1:6" s="735" customFormat="1" ht="12.75">
      <c r="A690" s="281"/>
      <c r="B690" s="747"/>
      <c r="C690" s="747"/>
      <c r="D690" s="747"/>
      <c r="E690" s="562"/>
      <c r="F690" s="747"/>
    </row>
    <row r="691" spans="1:6" s="740" customFormat="1" ht="12.75">
      <c r="A691" s="274" t="s">
        <v>337</v>
      </c>
      <c r="B691" s="747"/>
      <c r="C691" s="747"/>
      <c r="D691" s="747"/>
      <c r="E691" s="729"/>
      <c r="F691" s="747"/>
    </row>
    <row r="692" spans="1:19" s="737" customFormat="1" ht="12.75">
      <c r="A692" s="286" t="s">
        <v>788</v>
      </c>
      <c r="B692" s="747">
        <v>47436517</v>
      </c>
      <c r="C692" s="747">
        <v>47436517</v>
      </c>
      <c r="D692" s="747">
        <v>47436517</v>
      </c>
      <c r="E692" s="750">
        <v>100</v>
      </c>
      <c r="F692" s="747">
        <v>0</v>
      </c>
      <c r="G692" s="735"/>
      <c r="H692" s="735"/>
      <c r="I692" s="735"/>
      <c r="J692" s="735"/>
      <c r="K692" s="735"/>
      <c r="L692" s="735"/>
      <c r="M692" s="735"/>
      <c r="N692" s="735"/>
      <c r="O692" s="735"/>
      <c r="P692" s="735"/>
      <c r="Q692" s="735"/>
      <c r="R692" s="735"/>
      <c r="S692" s="735"/>
    </row>
    <row r="693" spans="1:19" s="737" customFormat="1" ht="12.75">
      <c r="A693" s="290" t="s">
        <v>77</v>
      </c>
      <c r="B693" s="747">
        <v>47436517</v>
      </c>
      <c r="C693" s="747">
        <v>47436517</v>
      </c>
      <c r="D693" s="747">
        <v>47436517</v>
      </c>
      <c r="E693" s="750">
        <v>100</v>
      </c>
      <c r="F693" s="747">
        <v>0</v>
      </c>
      <c r="G693" s="735"/>
      <c r="H693" s="735"/>
      <c r="I693" s="735"/>
      <c r="J693" s="735"/>
      <c r="K693" s="735"/>
      <c r="L693" s="735"/>
      <c r="M693" s="735"/>
      <c r="N693" s="735"/>
      <c r="O693" s="735"/>
      <c r="P693" s="735"/>
      <c r="Q693" s="735"/>
      <c r="R693" s="735"/>
      <c r="S693" s="735"/>
    </row>
    <row r="694" spans="1:19" s="737" customFormat="1" ht="25.5">
      <c r="A694" s="292" t="s">
        <v>78</v>
      </c>
      <c r="B694" s="747">
        <v>47436517</v>
      </c>
      <c r="C694" s="747">
        <v>47436517</v>
      </c>
      <c r="D694" s="747">
        <v>47436517</v>
      </c>
      <c r="E694" s="746">
        <v>100</v>
      </c>
      <c r="F694" s="747">
        <v>0</v>
      </c>
      <c r="G694" s="735"/>
      <c r="H694" s="735"/>
      <c r="I694" s="735"/>
      <c r="J694" s="735"/>
      <c r="K694" s="735"/>
      <c r="L694" s="735"/>
      <c r="M694" s="735"/>
      <c r="N694" s="735"/>
      <c r="O694" s="735"/>
      <c r="P694" s="735"/>
      <c r="Q694" s="735"/>
      <c r="R694" s="735"/>
      <c r="S694" s="735"/>
    </row>
    <row r="695" spans="1:19" s="737" customFormat="1" ht="12.75">
      <c r="A695" s="278" t="s">
        <v>79</v>
      </c>
      <c r="B695" s="747">
        <v>47436517</v>
      </c>
      <c r="C695" s="747">
        <v>47436517</v>
      </c>
      <c r="D695" s="747">
        <v>13532098</v>
      </c>
      <c r="E695" s="746">
        <v>28.5267529232806</v>
      </c>
      <c r="F695" s="747">
        <v>-12197151</v>
      </c>
      <c r="G695" s="735"/>
      <c r="H695" s="735"/>
      <c r="I695" s="735"/>
      <c r="J695" s="735"/>
      <c r="K695" s="735"/>
      <c r="L695" s="735"/>
      <c r="M695" s="735"/>
      <c r="N695" s="735"/>
      <c r="O695" s="735"/>
      <c r="P695" s="735"/>
      <c r="Q695" s="735"/>
      <c r="R695" s="735"/>
      <c r="S695" s="735"/>
    </row>
    <row r="696" spans="1:19" s="737" customFormat="1" ht="12.75">
      <c r="A696" s="290" t="s">
        <v>80</v>
      </c>
      <c r="B696" s="747">
        <v>47436517</v>
      </c>
      <c r="C696" s="747">
        <v>47436517</v>
      </c>
      <c r="D696" s="747">
        <v>13532098</v>
      </c>
      <c r="E696" s="746">
        <v>28.5267529232806</v>
      </c>
      <c r="F696" s="747">
        <v>-12197151</v>
      </c>
      <c r="G696" s="735"/>
      <c r="H696" s="735"/>
      <c r="I696" s="735"/>
      <c r="J696" s="735"/>
      <c r="K696" s="735"/>
      <c r="L696" s="735"/>
      <c r="M696" s="735"/>
      <c r="N696" s="735"/>
      <c r="O696" s="735"/>
      <c r="P696" s="735"/>
      <c r="Q696" s="735"/>
      <c r="R696" s="735"/>
      <c r="S696" s="735"/>
    </row>
    <row r="697" spans="1:19" s="737" customFormat="1" ht="12.75">
      <c r="A697" s="281" t="s">
        <v>85</v>
      </c>
      <c r="B697" s="747">
        <v>47436517</v>
      </c>
      <c r="C697" s="747">
        <v>47436517</v>
      </c>
      <c r="D697" s="747">
        <v>13532098</v>
      </c>
      <c r="E697" s="746">
        <v>28.5267529232806</v>
      </c>
      <c r="F697" s="747">
        <v>-12197151</v>
      </c>
      <c r="G697" s="735"/>
      <c r="H697" s="735"/>
      <c r="I697" s="735"/>
      <c r="J697" s="735"/>
      <c r="K697" s="735"/>
      <c r="L697" s="735"/>
      <c r="M697" s="735"/>
      <c r="N697" s="735"/>
      <c r="O697" s="735"/>
      <c r="P697" s="735"/>
      <c r="Q697" s="735"/>
      <c r="R697" s="735"/>
      <c r="S697" s="735"/>
    </row>
    <row r="698" spans="1:19" s="737" customFormat="1" ht="12.75">
      <c r="A698" s="306" t="s">
        <v>108</v>
      </c>
      <c r="B698" s="747">
        <v>47436517</v>
      </c>
      <c r="C698" s="747">
        <v>47436517</v>
      </c>
      <c r="D698" s="747">
        <v>13532098</v>
      </c>
      <c r="E698" s="746">
        <v>28.5267529232806</v>
      </c>
      <c r="F698" s="747">
        <v>-12197151</v>
      </c>
      <c r="G698" s="735"/>
      <c r="H698" s="735"/>
      <c r="I698" s="735"/>
      <c r="J698" s="735"/>
      <c r="K698" s="735"/>
      <c r="L698" s="735"/>
      <c r="M698" s="735"/>
      <c r="N698" s="735"/>
      <c r="O698" s="735"/>
      <c r="P698" s="735"/>
      <c r="Q698" s="735"/>
      <c r="R698" s="735"/>
      <c r="S698" s="735"/>
    </row>
    <row r="699" spans="1:19" s="737" customFormat="1" ht="12.75">
      <c r="A699" s="342"/>
      <c r="B699" s="718"/>
      <c r="C699" s="718"/>
      <c r="D699" s="718"/>
      <c r="E699" s="747"/>
      <c r="F699" s="718"/>
      <c r="G699" s="735"/>
      <c r="H699" s="735"/>
      <c r="I699" s="735"/>
      <c r="J699" s="735"/>
      <c r="K699" s="735"/>
      <c r="L699" s="735"/>
      <c r="M699" s="735"/>
      <c r="N699" s="735"/>
      <c r="O699" s="735"/>
      <c r="P699" s="735"/>
      <c r="Q699" s="735"/>
      <c r="R699" s="735"/>
      <c r="S699" s="736"/>
    </row>
    <row r="700" spans="1:19" s="737" customFormat="1" ht="12.75">
      <c r="A700" s="456" t="s">
        <v>817</v>
      </c>
      <c r="B700" s="743"/>
      <c r="C700" s="743"/>
      <c r="D700" s="743"/>
      <c r="E700" s="747"/>
      <c r="F700" s="743"/>
      <c r="G700" s="735"/>
      <c r="H700" s="735"/>
      <c r="I700" s="735"/>
      <c r="J700" s="735"/>
      <c r="K700" s="735"/>
      <c r="L700" s="735"/>
      <c r="M700" s="735"/>
      <c r="N700" s="735"/>
      <c r="O700" s="735"/>
      <c r="P700" s="735"/>
      <c r="Q700" s="735"/>
      <c r="R700" s="735"/>
      <c r="S700" s="735"/>
    </row>
    <row r="701" spans="1:19" s="737" customFormat="1" ht="12.75">
      <c r="A701" s="286" t="s">
        <v>788</v>
      </c>
      <c r="B701" s="747">
        <v>60657435</v>
      </c>
      <c r="C701" s="747">
        <v>60657435</v>
      </c>
      <c r="D701" s="747">
        <v>60657435</v>
      </c>
      <c r="E701" s="746">
        <v>100</v>
      </c>
      <c r="F701" s="747">
        <v>0</v>
      </c>
      <c r="G701" s="735"/>
      <c r="H701" s="735"/>
      <c r="I701" s="735"/>
      <c r="J701" s="735"/>
      <c r="K701" s="735"/>
      <c r="L701" s="735"/>
      <c r="M701" s="735"/>
      <c r="N701" s="735"/>
      <c r="O701" s="735"/>
      <c r="P701" s="735"/>
      <c r="Q701" s="735"/>
      <c r="R701" s="735"/>
      <c r="S701" s="735"/>
    </row>
    <row r="702" spans="1:19" s="737" customFormat="1" ht="12.75">
      <c r="A702" s="290" t="s">
        <v>77</v>
      </c>
      <c r="B702" s="747">
        <v>60657435</v>
      </c>
      <c r="C702" s="747">
        <v>60657435</v>
      </c>
      <c r="D702" s="747">
        <v>60657435</v>
      </c>
      <c r="E702" s="746">
        <v>100</v>
      </c>
      <c r="F702" s="747">
        <v>0</v>
      </c>
      <c r="G702" s="735"/>
      <c r="H702" s="735"/>
      <c r="I702" s="735"/>
      <c r="J702" s="735"/>
      <c r="K702" s="735"/>
      <c r="L702" s="735"/>
      <c r="M702" s="735"/>
      <c r="N702" s="735"/>
      <c r="O702" s="735"/>
      <c r="P702" s="735"/>
      <c r="Q702" s="735"/>
      <c r="R702" s="735"/>
      <c r="S702" s="735"/>
    </row>
    <row r="703" spans="1:19" s="737" customFormat="1" ht="25.5">
      <c r="A703" s="292" t="s">
        <v>78</v>
      </c>
      <c r="B703" s="747">
        <v>60657435</v>
      </c>
      <c r="C703" s="747">
        <v>60657435</v>
      </c>
      <c r="D703" s="747">
        <v>60657435</v>
      </c>
      <c r="E703" s="746">
        <v>100</v>
      </c>
      <c r="F703" s="747">
        <v>0</v>
      </c>
      <c r="G703" s="735"/>
      <c r="H703" s="735"/>
      <c r="I703" s="735"/>
      <c r="J703" s="735"/>
      <c r="K703" s="735"/>
      <c r="L703" s="735"/>
      <c r="M703" s="735"/>
      <c r="N703" s="735"/>
      <c r="O703" s="735"/>
      <c r="P703" s="735"/>
      <c r="Q703" s="735"/>
      <c r="R703" s="735"/>
      <c r="S703" s="735"/>
    </row>
    <row r="704" spans="1:19" s="737" customFormat="1" ht="12.75">
      <c r="A704" s="278" t="s">
        <v>79</v>
      </c>
      <c r="B704" s="747">
        <v>60657435</v>
      </c>
      <c r="C704" s="747">
        <v>60657435</v>
      </c>
      <c r="D704" s="747">
        <v>22909231</v>
      </c>
      <c r="E704" s="746">
        <v>37.76821588318068</v>
      </c>
      <c r="F704" s="747">
        <v>22909231</v>
      </c>
      <c r="G704" s="735"/>
      <c r="H704" s="735"/>
      <c r="I704" s="735"/>
      <c r="J704" s="735"/>
      <c r="K704" s="735"/>
      <c r="L704" s="735"/>
      <c r="M704" s="735"/>
      <c r="N704" s="735"/>
      <c r="O704" s="735"/>
      <c r="P704" s="735"/>
      <c r="Q704" s="735"/>
      <c r="R704" s="735"/>
      <c r="S704" s="735"/>
    </row>
    <row r="705" spans="1:19" s="737" customFormat="1" ht="12.75">
      <c r="A705" s="290" t="s">
        <v>80</v>
      </c>
      <c r="B705" s="747">
        <v>60657435</v>
      </c>
      <c r="C705" s="747">
        <v>60657435</v>
      </c>
      <c r="D705" s="747">
        <v>22909231</v>
      </c>
      <c r="E705" s="746">
        <v>37.76821588318068</v>
      </c>
      <c r="F705" s="747">
        <v>22909231</v>
      </c>
      <c r="G705" s="735"/>
      <c r="H705" s="735"/>
      <c r="I705" s="735"/>
      <c r="J705" s="735"/>
      <c r="K705" s="735"/>
      <c r="L705" s="735"/>
      <c r="M705" s="735"/>
      <c r="N705" s="735"/>
      <c r="O705" s="735"/>
      <c r="P705" s="735"/>
      <c r="Q705" s="735"/>
      <c r="R705" s="735"/>
      <c r="S705" s="735"/>
    </row>
    <row r="706" spans="1:19" s="737" customFormat="1" ht="12.75">
      <c r="A706" s="281" t="s">
        <v>85</v>
      </c>
      <c r="B706" s="747">
        <v>60657435</v>
      </c>
      <c r="C706" s="747">
        <v>60657435</v>
      </c>
      <c r="D706" s="747">
        <v>22909231</v>
      </c>
      <c r="E706" s="746">
        <v>37.76821588318068</v>
      </c>
      <c r="F706" s="747">
        <v>22909231</v>
      </c>
      <c r="G706" s="735"/>
      <c r="H706" s="735"/>
      <c r="I706" s="735"/>
      <c r="J706" s="735"/>
      <c r="K706" s="735"/>
      <c r="L706" s="735"/>
      <c r="M706" s="735"/>
      <c r="N706" s="735"/>
      <c r="O706" s="735"/>
      <c r="P706" s="735"/>
      <c r="Q706" s="735"/>
      <c r="R706" s="735"/>
      <c r="S706" s="735"/>
    </row>
    <row r="707" spans="1:19" s="737" customFormat="1" ht="12.75">
      <c r="A707" s="306" t="s">
        <v>108</v>
      </c>
      <c r="B707" s="747">
        <v>60657435</v>
      </c>
      <c r="C707" s="747">
        <v>60657435</v>
      </c>
      <c r="D707" s="747">
        <v>22909231</v>
      </c>
      <c r="E707" s="746">
        <v>37.76821588318068</v>
      </c>
      <c r="F707" s="747">
        <v>22909231</v>
      </c>
      <c r="G707" s="735"/>
      <c r="H707" s="735"/>
      <c r="I707" s="735"/>
      <c r="J707" s="735"/>
      <c r="K707" s="735"/>
      <c r="L707" s="735"/>
      <c r="M707" s="735"/>
      <c r="N707" s="735"/>
      <c r="O707" s="735"/>
      <c r="P707" s="735"/>
      <c r="Q707" s="735"/>
      <c r="R707" s="735"/>
      <c r="S707" s="735"/>
    </row>
    <row r="708" spans="1:6" s="735" customFormat="1" ht="12.75">
      <c r="A708" s="281"/>
      <c r="B708" s="747"/>
      <c r="C708" s="747"/>
      <c r="D708" s="747"/>
      <c r="E708" s="729"/>
      <c r="F708" s="747"/>
    </row>
    <row r="709" spans="1:6" s="740" customFormat="1" ht="12.75">
      <c r="A709" s="274" t="s">
        <v>337</v>
      </c>
      <c r="B709" s="747"/>
      <c r="C709" s="747"/>
      <c r="D709" s="747"/>
      <c r="E709" s="747"/>
      <c r="F709" s="747"/>
    </row>
    <row r="710" spans="1:19" s="737" customFormat="1" ht="12.75">
      <c r="A710" s="286" t="s">
        <v>788</v>
      </c>
      <c r="B710" s="747">
        <v>60657435</v>
      </c>
      <c r="C710" s="747">
        <v>60657435</v>
      </c>
      <c r="D710" s="747">
        <v>60657435</v>
      </c>
      <c r="E710" s="746">
        <v>100</v>
      </c>
      <c r="F710" s="747">
        <v>0</v>
      </c>
      <c r="G710" s="735"/>
      <c r="H710" s="735"/>
      <c r="I710" s="735"/>
      <c r="J710" s="735"/>
      <c r="K710" s="735"/>
      <c r="L710" s="735"/>
      <c r="M710" s="735"/>
      <c r="N710" s="735"/>
      <c r="O710" s="735"/>
      <c r="P710" s="735"/>
      <c r="Q710" s="735"/>
      <c r="R710" s="735"/>
      <c r="S710" s="735"/>
    </row>
    <row r="711" spans="1:19" s="737" customFormat="1" ht="12.75">
      <c r="A711" s="290" t="s">
        <v>77</v>
      </c>
      <c r="B711" s="747">
        <v>60657435</v>
      </c>
      <c r="C711" s="747">
        <v>60657435</v>
      </c>
      <c r="D711" s="747">
        <v>60657435</v>
      </c>
      <c r="E711" s="746">
        <v>100</v>
      </c>
      <c r="F711" s="747">
        <v>0</v>
      </c>
      <c r="G711" s="735"/>
      <c r="H711" s="735"/>
      <c r="I711" s="735"/>
      <c r="J711" s="735"/>
      <c r="K711" s="735"/>
      <c r="L711" s="735"/>
      <c r="M711" s="735"/>
      <c r="N711" s="735"/>
      <c r="O711" s="735"/>
      <c r="P711" s="735"/>
      <c r="Q711" s="735"/>
      <c r="R711" s="735"/>
      <c r="S711" s="735"/>
    </row>
    <row r="712" spans="1:19" s="737" customFormat="1" ht="25.5">
      <c r="A712" s="292" t="s">
        <v>78</v>
      </c>
      <c r="B712" s="747">
        <v>60657435</v>
      </c>
      <c r="C712" s="747">
        <v>60657435</v>
      </c>
      <c r="D712" s="747">
        <v>60657435</v>
      </c>
      <c r="E712" s="746">
        <v>100</v>
      </c>
      <c r="F712" s="747">
        <v>0</v>
      </c>
      <c r="G712" s="735"/>
      <c r="H712" s="735"/>
      <c r="I712" s="735"/>
      <c r="J712" s="735"/>
      <c r="K712" s="735"/>
      <c r="L712" s="735"/>
      <c r="M712" s="735"/>
      <c r="N712" s="735"/>
      <c r="O712" s="735"/>
      <c r="P712" s="735"/>
      <c r="Q712" s="735"/>
      <c r="R712" s="735"/>
      <c r="S712" s="735"/>
    </row>
    <row r="713" spans="1:19" s="737" customFormat="1" ht="12.75">
      <c r="A713" s="278" t="s">
        <v>79</v>
      </c>
      <c r="B713" s="747">
        <v>60657435</v>
      </c>
      <c r="C713" s="747">
        <v>60657435</v>
      </c>
      <c r="D713" s="747">
        <v>22909231</v>
      </c>
      <c r="E713" s="746">
        <v>37.76821588318068</v>
      </c>
      <c r="F713" s="747">
        <v>22909231</v>
      </c>
      <c r="G713" s="735"/>
      <c r="H713" s="735"/>
      <c r="I713" s="735"/>
      <c r="J713" s="735"/>
      <c r="K713" s="735"/>
      <c r="L713" s="735"/>
      <c r="M713" s="735"/>
      <c r="N713" s="735"/>
      <c r="O713" s="735"/>
      <c r="P713" s="735"/>
      <c r="Q713" s="735"/>
      <c r="R713" s="735"/>
      <c r="S713" s="735"/>
    </row>
    <row r="714" spans="1:19" s="737" customFormat="1" ht="12.75">
      <c r="A714" s="290" t="s">
        <v>80</v>
      </c>
      <c r="B714" s="747">
        <v>60657435</v>
      </c>
      <c r="C714" s="747">
        <v>60657435</v>
      </c>
      <c r="D714" s="747">
        <v>22909231</v>
      </c>
      <c r="E714" s="746">
        <v>37.76821588318068</v>
      </c>
      <c r="F714" s="747">
        <v>22909231</v>
      </c>
      <c r="G714" s="735"/>
      <c r="H714" s="735"/>
      <c r="I714" s="735"/>
      <c r="J714" s="735"/>
      <c r="K714" s="735"/>
      <c r="L714" s="735"/>
      <c r="M714" s="735"/>
      <c r="N714" s="735"/>
      <c r="O714" s="735"/>
      <c r="P714" s="735"/>
      <c r="Q714" s="735"/>
      <c r="R714" s="735"/>
      <c r="S714" s="735"/>
    </row>
    <row r="715" spans="1:19" s="737" customFormat="1" ht="12.75">
      <c r="A715" s="281" t="s">
        <v>85</v>
      </c>
      <c r="B715" s="747">
        <v>60657435</v>
      </c>
      <c r="C715" s="747">
        <v>60657435</v>
      </c>
      <c r="D715" s="747">
        <v>22909231</v>
      </c>
      <c r="E715" s="746">
        <v>37.76821588318068</v>
      </c>
      <c r="F715" s="747">
        <v>22909231</v>
      </c>
      <c r="G715" s="735"/>
      <c r="H715" s="735"/>
      <c r="I715" s="735"/>
      <c r="J715" s="735"/>
      <c r="K715" s="735"/>
      <c r="L715" s="735"/>
      <c r="M715" s="735"/>
      <c r="N715" s="735"/>
      <c r="O715" s="735"/>
      <c r="P715" s="735"/>
      <c r="Q715" s="735"/>
      <c r="R715" s="735"/>
      <c r="S715" s="735"/>
    </row>
    <row r="716" spans="1:19" s="737" customFormat="1" ht="12.75">
      <c r="A716" s="306" t="s">
        <v>108</v>
      </c>
      <c r="B716" s="747">
        <v>60657435</v>
      </c>
      <c r="C716" s="747">
        <v>60657435</v>
      </c>
      <c r="D716" s="747">
        <v>22909231</v>
      </c>
      <c r="E716" s="746">
        <v>37.76821588318068</v>
      </c>
      <c r="F716" s="747">
        <v>22909231</v>
      </c>
      <c r="G716" s="735"/>
      <c r="H716" s="735"/>
      <c r="I716" s="735"/>
      <c r="J716" s="735"/>
      <c r="K716" s="735"/>
      <c r="L716" s="735"/>
      <c r="M716" s="735"/>
      <c r="N716" s="735"/>
      <c r="O716" s="735"/>
      <c r="P716" s="735"/>
      <c r="Q716" s="735"/>
      <c r="R716" s="735"/>
      <c r="S716" s="735"/>
    </row>
    <row r="717" spans="1:13" s="740" customFormat="1" ht="12.75">
      <c r="A717" s="274"/>
      <c r="B717" s="729"/>
      <c r="C717" s="729"/>
      <c r="D717" s="729"/>
      <c r="E717" s="747"/>
      <c r="F717" s="729"/>
      <c r="G717" s="741"/>
      <c r="H717" s="741"/>
      <c r="I717" s="741"/>
      <c r="J717" s="741"/>
      <c r="K717" s="741"/>
      <c r="L717" s="741"/>
      <c r="M717" s="741"/>
    </row>
    <row r="718" spans="1:19" s="735" customFormat="1" ht="13.5" customHeight="1">
      <c r="A718" s="263" t="s">
        <v>818</v>
      </c>
      <c r="B718" s="557"/>
      <c r="C718" s="557"/>
      <c r="D718" s="557"/>
      <c r="E718" s="747"/>
      <c r="F718" s="557"/>
      <c r="S718" s="736"/>
    </row>
    <row r="719" spans="1:19" s="735" customFormat="1" ht="13.5" customHeight="1">
      <c r="A719" s="286" t="s">
        <v>788</v>
      </c>
      <c r="B719" s="729">
        <v>4619318</v>
      </c>
      <c r="C719" s="729">
        <v>1708612</v>
      </c>
      <c r="D719" s="729">
        <v>1972066</v>
      </c>
      <c r="E719" s="732">
        <v>42.691713365479494</v>
      </c>
      <c r="F719" s="729">
        <v>-67034</v>
      </c>
      <c r="S719" s="736"/>
    </row>
    <row r="720" spans="1:19" s="735" customFormat="1" ht="13.5" customHeight="1">
      <c r="A720" s="290" t="s">
        <v>95</v>
      </c>
      <c r="B720" s="729">
        <v>1909655</v>
      </c>
      <c r="C720" s="729">
        <v>858765</v>
      </c>
      <c r="D720" s="729">
        <v>1122219</v>
      </c>
      <c r="E720" s="746">
        <v>58.76553618323729</v>
      </c>
      <c r="F720" s="729">
        <v>-10223</v>
      </c>
      <c r="S720" s="736"/>
    </row>
    <row r="721" spans="1:19" s="735" customFormat="1" ht="13.5" customHeight="1">
      <c r="A721" s="290" t="s">
        <v>77</v>
      </c>
      <c r="B721" s="729">
        <v>2709663</v>
      </c>
      <c r="C721" s="729">
        <v>849847</v>
      </c>
      <c r="D721" s="729">
        <v>849847</v>
      </c>
      <c r="E721" s="750">
        <v>31.363568089463524</v>
      </c>
      <c r="F721" s="729">
        <v>-56811</v>
      </c>
      <c r="S721" s="736"/>
    </row>
    <row r="722" spans="1:19" s="735" customFormat="1" ht="25.5">
      <c r="A722" s="292" t="s">
        <v>78</v>
      </c>
      <c r="B722" s="729">
        <v>2709663</v>
      </c>
      <c r="C722" s="729">
        <v>849847</v>
      </c>
      <c r="D722" s="729">
        <v>849847</v>
      </c>
      <c r="E722" s="746">
        <v>31.363568089463524</v>
      </c>
      <c r="F722" s="729">
        <v>-56811</v>
      </c>
      <c r="S722" s="736"/>
    </row>
    <row r="723" spans="1:19" s="735" customFormat="1" ht="13.5" customHeight="1">
      <c r="A723" s="278" t="s">
        <v>79</v>
      </c>
      <c r="B723" s="729">
        <v>4293590</v>
      </c>
      <c r="C723" s="729">
        <v>1378620</v>
      </c>
      <c r="D723" s="729">
        <v>185334</v>
      </c>
      <c r="E723" s="746">
        <v>4.316527661001633</v>
      </c>
      <c r="F723" s="729">
        <v>60807</v>
      </c>
      <c r="S723" s="736"/>
    </row>
    <row r="724" spans="1:19" s="735" customFormat="1" ht="13.5" customHeight="1">
      <c r="A724" s="290" t="s">
        <v>80</v>
      </c>
      <c r="B724" s="729">
        <v>4262090</v>
      </c>
      <c r="C724" s="729">
        <v>1358120</v>
      </c>
      <c r="D724" s="729">
        <v>185334</v>
      </c>
      <c r="E724" s="746">
        <v>4.348429995612482</v>
      </c>
      <c r="F724" s="729">
        <v>60807</v>
      </c>
      <c r="S724" s="736"/>
    </row>
    <row r="725" spans="1:19" s="735" customFormat="1" ht="13.5" customHeight="1">
      <c r="A725" s="281" t="s">
        <v>81</v>
      </c>
      <c r="B725" s="729">
        <v>1862842</v>
      </c>
      <c r="C725" s="729">
        <v>229014</v>
      </c>
      <c r="D725" s="729">
        <v>77256</v>
      </c>
      <c r="E725" s="746">
        <v>4.147211626106777</v>
      </c>
      <c r="F725" s="729">
        <v>51426</v>
      </c>
      <c r="S725" s="736"/>
    </row>
    <row r="726" spans="1:19" s="735" customFormat="1" ht="13.5" customHeight="1">
      <c r="A726" s="306" t="s">
        <v>82</v>
      </c>
      <c r="B726" s="729">
        <v>742899</v>
      </c>
      <c r="C726" s="729">
        <v>116645</v>
      </c>
      <c r="D726" s="729">
        <v>55509</v>
      </c>
      <c r="E726" s="746">
        <v>7.4719443692884235</v>
      </c>
      <c r="F726" s="729">
        <v>38322</v>
      </c>
      <c r="S726" s="736"/>
    </row>
    <row r="727" spans="1:19" s="735" customFormat="1" ht="13.5" customHeight="1">
      <c r="A727" s="310" t="s">
        <v>83</v>
      </c>
      <c r="B727" s="729">
        <v>579814</v>
      </c>
      <c r="C727" s="729">
        <v>84013</v>
      </c>
      <c r="D727" s="729">
        <v>36954</v>
      </c>
      <c r="E727" s="746">
        <v>6.3734232012335</v>
      </c>
      <c r="F727" s="729">
        <v>29779</v>
      </c>
      <c r="S727" s="736"/>
    </row>
    <row r="728" spans="1:19" s="735" customFormat="1" ht="13.5" customHeight="1">
      <c r="A728" s="306" t="s">
        <v>84</v>
      </c>
      <c r="B728" s="729">
        <v>1119943</v>
      </c>
      <c r="C728" s="729">
        <v>112369</v>
      </c>
      <c r="D728" s="729">
        <v>21747</v>
      </c>
      <c r="E728" s="746">
        <v>1.9417952520797934</v>
      </c>
      <c r="F728" s="729">
        <v>13104</v>
      </c>
      <c r="S728" s="736"/>
    </row>
    <row r="729" spans="1:19" s="735" customFormat="1" ht="13.5" customHeight="1">
      <c r="A729" s="281" t="s">
        <v>85</v>
      </c>
      <c r="B729" s="729">
        <v>1808423</v>
      </c>
      <c r="C729" s="729">
        <v>576031</v>
      </c>
      <c r="D729" s="729">
        <v>108078</v>
      </c>
      <c r="E729" s="746">
        <v>5.97636725478497</v>
      </c>
      <c r="F729" s="729">
        <v>9381</v>
      </c>
      <c r="S729" s="736"/>
    </row>
    <row r="730" spans="1:19" s="735" customFormat="1" ht="13.5" customHeight="1">
      <c r="A730" s="306" t="s">
        <v>108</v>
      </c>
      <c r="B730" s="729">
        <v>1808423</v>
      </c>
      <c r="C730" s="729">
        <v>576031</v>
      </c>
      <c r="D730" s="729">
        <v>108078</v>
      </c>
      <c r="E730" s="746">
        <v>5.97636725478497</v>
      </c>
      <c r="F730" s="729">
        <v>9381</v>
      </c>
      <c r="S730" s="736"/>
    </row>
    <row r="731" spans="1:19" s="735" customFormat="1" ht="25.5">
      <c r="A731" s="292" t="s">
        <v>90</v>
      </c>
      <c r="B731" s="729">
        <v>590825</v>
      </c>
      <c r="C731" s="729">
        <v>553075</v>
      </c>
      <c r="D731" s="729">
        <v>0</v>
      </c>
      <c r="E731" s="746">
        <v>0</v>
      </c>
      <c r="F731" s="729">
        <v>0</v>
      </c>
      <c r="S731" s="736"/>
    </row>
    <row r="732" spans="1:19" s="735" customFormat="1" ht="13.5" customHeight="1">
      <c r="A732" s="282" t="s">
        <v>91</v>
      </c>
      <c r="B732" s="729">
        <v>590825</v>
      </c>
      <c r="C732" s="729">
        <v>553075</v>
      </c>
      <c r="D732" s="729">
        <v>0</v>
      </c>
      <c r="E732" s="732">
        <v>0</v>
      </c>
      <c r="F732" s="729">
        <v>0</v>
      </c>
      <c r="S732" s="736"/>
    </row>
    <row r="733" spans="1:19" s="735" customFormat="1" ht="13.5" customHeight="1">
      <c r="A733" s="290" t="s">
        <v>35</v>
      </c>
      <c r="B733" s="729">
        <v>31500</v>
      </c>
      <c r="C733" s="729">
        <v>20500</v>
      </c>
      <c r="D733" s="729">
        <v>0</v>
      </c>
      <c r="E733" s="732">
        <v>0</v>
      </c>
      <c r="F733" s="729">
        <v>0</v>
      </c>
      <c r="S733" s="736"/>
    </row>
    <row r="734" spans="1:19" s="735" customFormat="1" ht="13.5" customHeight="1">
      <c r="A734" s="281" t="s">
        <v>87</v>
      </c>
      <c r="B734" s="729">
        <v>31500</v>
      </c>
      <c r="C734" s="729">
        <v>20500</v>
      </c>
      <c r="D734" s="729">
        <v>0</v>
      </c>
      <c r="E734" s="732">
        <v>0</v>
      </c>
      <c r="F734" s="729">
        <v>0</v>
      </c>
      <c r="S734" s="736"/>
    </row>
    <row r="735" spans="1:19" s="735" customFormat="1" ht="13.5" customHeight="1">
      <c r="A735" s="290" t="s">
        <v>916</v>
      </c>
      <c r="B735" s="729">
        <v>325728</v>
      </c>
      <c r="C735" s="729">
        <v>329992</v>
      </c>
      <c r="D735" s="729">
        <v>1786732</v>
      </c>
      <c r="E735" s="732" t="s">
        <v>912</v>
      </c>
      <c r="F735" s="729">
        <v>-127841</v>
      </c>
      <c r="S735" s="736"/>
    </row>
    <row r="736" spans="1:19" s="735" customFormat="1" ht="13.5" customHeight="1">
      <c r="A736" s="290" t="s">
        <v>917</v>
      </c>
      <c r="B736" s="729">
        <v>-325728</v>
      </c>
      <c r="C736" s="729">
        <v>-329992</v>
      </c>
      <c r="D736" s="729" t="s">
        <v>912</v>
      </c>
      <c r="E736" s="729" t="s">
        <v>912</v>
      </c>
      <c r="F736" s="729" t="s">
        <v>912</v>
      </c>
      <c r="S736" s="736"/>
    </row>
    <row r="737" spans="1:19" s="735" customFormat="1" ht="12.75">
      <c r="A737" s="281" t="s">
        <v>92</v>
      </c>
      <c r="B737" s="729">
        <v>-325728</v>
      </c>
      <c r="C737" s="729">
        <v>-329992</v>
      </c>
      <c r="D737" s="729" t="s">
        <v>912</v>
      </c>
      <c r="E737" s="729" t="s">
        <v>912</v>
      </c>
      <c r="F737" s="729" t="s">
        <v>912</v>
      </c>
      <c r="S737" s="736"/>
    </row>
    <row r="738" spans="1:19" s="735" customFormat="1" ht="25.5">
      <c r="A738" s="282" t="s">
        <v>790</v>
      </c>
      <c r="B738" s="729">
        <v>-325728</v>
      </c>
      <c r="C738" s="729">
        <v>-329992</v>
      </c>
      <c r="D738" s="729" t="s">
        <v>912</v>
      </c>
      <c r="E738" s="729" t="s">
        <v>912</v>
      </c>
      <c r="F738" s="729" t="s">
        <v>912</v>
      </c>
      <c r="S738" s="736"/>
    </row>
    <row r="739" spans="1:19" s="735" customFormat="1" ht="12.75">
      <c r="A739" s="163" t="s">
        <v>819</v>
      </c>
      <c r="B739" s="729"/>
      <c r="C739" s="729"/>
      <c r="D739" s="729"/>
      <c r="E739" s="747"/>
      <c r="F739" s="729"/>
      <c r="S739" s="736"/>
    </row>
    <row r="740" spans="1:19" s="735" customFormat="1" ht="12.75">
      <c r="A740" s="580" t="s">
        <v>820</v>
      </c>
      <c r="B740" s="729"/>
      <c r="C740" s="729"/>
      <c r="D740" s="729"/>
      <c r="E740" s="747"/>
      <c r="F740" s="729"/>
      <c r="S740" s="736"/>
    </row>
    <row r="741" spans="1:6" s="735" customFormat="1" ht="13.5" customHeight="1">
      <c r="A741" s="286" t="s">
        <v>788</v>
      </c>
      <c r="B741" s="747">
        <v>3271817</v>
      </c>
      <c r="C741" s="747">
        <v>1490906</v>
      </c>
      <c r="D741" s="747">
        <v>1754360</v>
      </c>
      <c r="E741" s="746">
        <v>53.620358351338105</v>
      </c>
      <c r="F741" s="747">
        <v>2019</v>
      </c>
    </row>
    <row r="742" spans="1:6" s="735" customFormat="1" ht="13.5" customHeight="1">
      <c r="A742" s="290" t="s">
        <v>95</v>
      </c>
      <c r="B742" s="729">
        <v>1802454</v>
      </c>
      <c r="C742" s="729">
        <v>858765</v>
      </c>
      <c r="D742" s="729">
        <v>1122219</v>
      </c>
      <c r="E742" s="746">
        <v>62.260618024093816</v>
      </c>
      <c r="F742" s="729">
        <v>-10223</v>
      </c>
    </row>
    <row r="743" spans="1:6" s="735" customFormat="1" ht="13.5" customHeight="1">
      <c r="A743" s="290" t="s">
        <v>77</v>
      </c>
      <c r="B743" s="747">
        <v>1469363</v>
      </c>
      <c r="C743" s="747">
        <v>632141</v>
      </c>
      <c r="D743" s="747">
        <v>632141</v>
      </c>
      <c r="E743" s="746">
        <v>43.02143173606522</v>
      </c>
      <c r="F743" s="747">
        <v>12242</v>
      </c>
    </row>
    <row r="744" spans="1:6" s="735" customFormat="1" ht="25.5">
      <c r="A744" s="292" t="s">
        <v>78</v>
      </c>
      <c r="B744" s="747">
        <v>1469363</v>
      </c>
      <c r="C744" s="747">
        <v>632141</v>
      </c>
      <c r="D744" s="747">
        <v>632141</v>
      </c>
      <c r="E744" s="746">
        <v>43.02143173606522</v>
      </c>
      <c r="F744" s="747">
        <v>12242</v>
      </c>
    </row>
    <row r="745" spans="1:6" s="735" customFormat="1" ht="13.5" customHeight="1">
      <c r="A745" s="278" t="s">
        <v>79</v>
      </c>
      <c r="B745" s="747">
        <v>2931695</v>
      </c>
      <c r="C745" s="747">
        <v>1138460</v>
      </c>
      <c r="D745" s="747">
        <v>115268</v>
      </c>
      <c r="E745" s="746">
        <v>3.9317869014341533</v>
      </c>
      <c r="F745" s="747">
        <v>15698</v>
      </c>
    </row>
    <row r="746" spans="1:6" s="735" customFormat="1" ht="13.5" customHeight="1">
      <c r="A746" s="290" t="s">
        <v>80</v>
      </c>
      <c r="B746" s="747">
        <v>2901695</v>
      </c>
      <c r="C746" s="747">
        <v>1118460</v>
      </c>
      <c r="D746" s="747">
        <v>115268</v>
      </c>
      <c r="E746" s="746">
        <v>3.9724367998704206</v>
      </c>
      <c r="F746" s="747">
        <v>15698</v>
      </c>
    </row>
    <row r="747" spans="1:6" s="735" customFormat="1" ht="13.5" customHeight="1">
      <c r="A747" s="281" t="s">
        <v>81</v>
      </c>
      <c r="B747" s="747">
        <v>607035</v>
      </c>
      <c r="C747" s="747">
        <v>90542</v>
      </c>
      <c r="D747" s="747">
        <v>7190</v>
      </c>
      <c r="E747" s="746">
        <v>1.1844457074139054</v>
      </c>
      <c r="F747" s="747">
        <v>6317</v>
      </c>
    </row>
    <row r="748" spans="1:6" s="735" customFormat="1" ht="13.5" customHeight="1">
      <c r="A748" s="306" t="s">
        <v>82</v>
      </c>
      <c r="B748" s="747">
        <v>243834</v>
      </c>
      <c r="C748" s="747">
        <v>16892</v>
      </c>
      <c r="D748" s="747">
        <v>5485</v>
      </c>
      <c r="E748" s="746">
        <v>2.2494812044259618</v>
      </c>
      <c r="F748" s="747">
        <v>5485</v>
      </c>
    </row>
    <row r="749" spans="1:6" s="735" customFormat="1" ht="13.5" customHeight="1">
      <c r="A749" s="310" t="s">
        <v>83</v>
      </c>
      <c r="B749" s="747">
        <v>181507</v>
      </c>
      <c r="C749" s="747">
        <v>13612</v>
      </c>
      <c r="D749" s="747">
        <v>4844</v>
      </c>
      <c r="E749" s="732">
        <v>2.668767595740109</v>
      </c>
      <c r="F749" s="747">
        <v>4844</v>
      </c>
    </row>
    <row r="750" spans="1:6" s="735" customFormat="1" ht="13.5" customHeight="1">
      <c r="A750" s="306" t="s">
        <v>84</v>
      </c>
      <c r="B750" s="747">
        <v>363201</v>
      </c>
      <c r="C750" s="747">
        <v>73650</v>
      </c>
      <c r="D750" s="747">
        <v>1705</v>
      </c>
      <c r="E750" s="746">
        <v>0.4694370334883439</v>
      </c>
      <c r="F750" s="747">
        <v>832</v>
      </c>
    </row>
    <row r="751" spans="1:6" s="735" customFormat="1" ht="13.5" customHeight="1">
      <c r="A751" s="281" t="s">
        <v>85</v>
      </c>
      <c r="B751" s="747">
        <v>1703835</v>
      </c>
      <c r="C751" s="747">
        <v>474843</v>
      </c>
      <c r="D751" s="747">
        <v>108078</v>
      </c>
      <c r="E751" s="746">
        <v>6.343219854035162</v>
      </c>
      <c r="F751" s="747">
        <v>9381</v>
      </c>
    </row>
    <row r="752" spans="1:6" s="735" customFormat="1" ht="13.5" customHeight="1">
      <c r="A752" s="306" t="s">
        <v>108</v>
      </c>
      <c r="B752" s="747">
        <v>1703835</v>
      </c>
      <c r="C752" s="747">
        <v>474843</v>
      </c>
      <c r="D752" s="747">
        <v>108078</v>
      </c>
      <c r="E752" s="732">
        <v>6.343219854035162</v>
      </c>
      <c r="F752" s="747">
        <v>9381</v>
      </c>
    </row>
    <row r="753" spans="1:6" s="735" customFormat="1" ht="25.5">
      <c r="A753" s="292" t="s">
        <v>90</v>
      </c>
      <c r="B753" s="747">
        <v>590825</v>
      </c>
      <c r="C753" s="747">
        <v>553075</v>
      </c>
      <c r="D753" s="747">
        <v>0</v>
      </c>
      <c r="E753" s="732">
        <v>0</v>
      </c>
      <c r="F753" s="747">
        <v>0</v>
      </c>
    </row>
    <row r="754" spans="1:6" s="735" customFormat="1" ht="13.5" customHeight="1">
      <c r="A754" s="282" t="s">
        <v>91</v>
      </c>
      <c r="B754" s="747">
        <v>590825</v>
      </c>
      <c r="C754" s="747">
        <v>553075</v>
      </c>
      <c r="D754" s="747">
        <v>0</v>
      </c>
      <c r="E754" s="732">
        <v>0</v>
      </c>
      <c r="F754" s="747">
        <v>0</v>
      </c>
    </row>
    <row r="755" spans="1:6" s="735" customFormat="1" ht="13.5" customHeight="1">
      <c r="A755" s="290" t="s">
        <v>35</v>
      </c>
      <c r="B755" s="747">
        <v>30000</v>
      </c>
      <c r="C755" s="747">
        <v>20000</v>
      </c>
      <c r="D755" s="747">
        <v>0</v>
      </c>
      <c r="E755" s="732">
        <v>0</v>
      </c>
      <c r="F755" s="747">
        <v>0</v>
      </c>
    </row>
    <row r="756" spans="1:6" s="735" customFormat="1" ht="13.5" customHeight="1">
      <c r="A756" s="281" t="s">
        <v>87</v>
      </c>
      <c r="B756" s="747">
        <v>30000</v>
      </c>
      <c r="C756" s="747">
        <v>20000</v>
      </c>
      <c r="D756" s="747">
        <v>0</v>
      </c>
      <c r="E756" s="732">
        <v>0</v>
      </c>
      <c r="F756" s="747">
        <v>0</v>
      </c>
    </row>
    <row r="757" spans="1:19" s="735" customFormat="1" ht="13.5" customHeight="1">
      <c r="A757" s="290" t="s">
        <v>916</v>
      </c>
      <c r="B757" s="729">
        <v>340122</v>
      </c>
      <c r="C757" s="729">
        <v>352446</v>
      </c>
      <c r="D757" s="729">
        <v>1639092</v>
      </c>
      <c r="E757" s="732" t="s">
        <v>912</v>
      </c>
      <c r="F757" s="729">
        <v>1639092</v>
      </c>
      <c r="S757" s="736"/>
    </row>
    <row r="758" spans="1:19" s="735" customFormat="1" ht="13.5" customHeight="1">
      <c r="A758" s="290" t="s">
        <v>917</v>
      </c>
      <c r="B758" s="729">
        <v>-340122</v>
      </c>
      <c r="C758" s="729">
        <v>-340122</v>
      </c>
      <c r="D758" s="729" t="s">
        <v>912</v>
      </c>
      <c r="E758" s="729" t="s">
        <v>912</v>
      </c>
      <c r="F758" s="729" t="s">
        <v>912</v>
      </c>
      <c r="S758" s="736"/>
    </row>
    <row r="759" spans="1:19" s="735" customFormat="1" ht="12.75">
      <c r="A759" s="281" t="s">
        <v>92</v>
      </c>
      <c r="B759" s="729">
        <v>-340122</v>
      </c>
      <c r="C759" s="729">
        <v>-340122</v>
      </c>
      <c r="D759" s="729" t="s">
        <v>912</v>
      </c>
      <c r="E759" s="729" t="s">
        <v>912</v>
      </c>
      <c r="F759" s="729" t="s">
        <v>912</v>
      </c>
      <c r="S759" s="736"/>
    </row>
    <row r="760" spans="1:19" s="735" customFormat="1" ht="25.5">
      <c r="A760" s="282" t="s">
        <v>790</v>
      </c>
      <c r="B760" s="729">
        <v>-340122</v>
      </c>
      <c r="C760" s="729">
        <v>-340122</v>
      </c>
      <c r="D760" s="729" t="s">
        <v>912</v>
      </c>
      <c r="E760" s="729" t="s">
        <v>912</v>
      </c>
      <c r="F760" s="729" t="s">
        <v>912</v>
      </c>
      <c r="S760" s="736"/>
    </row>
    <row r="761" spans="1:6" s="735" customFormat="1" ht="12.75">
      <c r="A761" s="281"/>
      <c r="B761" s="747"/>
      <c r="C761" s="747"/>
      <c r="D761" s="747"/>
      <c r="E761" s="729"/>
      <c r="F761" s="747"/>
    </row>
    <row r="762" spans="1:6" s="740" customFormat="1" ht="12.75">
      <c r="A762" s="274" t="s">
        <v>793</v>
      </c>
      <c r="B762" s="747"/>
      <c r="C762" s="747"/>
      <c r="D762" s="747"/>
      <c r="E762" s="729"/>
      <c r="F762" s="747"/>
    </row>
    <row r="763" spans="1:6" s="735" customFormat="1" ht="13.5" customHeight="1">
      <c r="A763" s="286" t="s">
        <v>788</v>
      </c>
      <c r="B763" s="562">
        <v>1136408</v>
      </c>
      <c r="C763" s="562">
        <v>572285</v>
      </c>
      <c r="D763" s="562">
        <v>213753</v>
      </c>
      <c r="E763" s="732">
        <v>18.80952967596145</v>
      </c>
      <c r="F763" s="562">
        <v>0</v>
      </c>
    </row>
    <row r="764" spans="1:6" s="735" customFormat="1" ht="13.5" customHeight="1">
      <c r="A764" s="290" t="s">
        <v>95</v>
      </c>
      <c r="B764" s="562">
        <v>1136408</v>
      </c>
      <c r="C764" s="562">
        <v>572285</v>
      </c>
      <c r="D764" s="562">
        <v>213753</v>
      </c>
      <c r="E764" s="732">
        <v>18.80952967596145</v>
      </c>
      <c r="F764" s="562">
        <v>0</v>
      </c>
    </row>
    <row r="765" spans="1:6" s="735" customFormat="1" ht="13.5" customHeight="1">
      <c r="A765" s="290" t="s">
        <v>798</v>
      </c>
      <c r="B765" s="560">
        <v>304741</v>
      </c>
      <c r="C765" s="560">
        <v>171271</v>
      </c>
      <c r="D765" s="560">
        <v>0</v>
      </c>
      <c r="E765" s="732">
        <v>0</v>
      </c>
      <c r="F765" s="560">
        <v>0</v>
      </c>
    </row>
    <row r="766" spans="1:6" s="735" customFormat="1" ht="13.5" customHeight="1">
      <c r="A766" s="278" t="s">
        <v>79</v>
      </c>
      <c r="B766" s="562">
        <v>1136408</v>
      </c>
      <c r="C766" s="562">
        <v>559961</v>
      </c>
      <c r="D766" s="562">
        <v>101618</v>
      </c>
      <c r="E766" s="732">
        <v>8.942034902957388</v>
      </c>
      <c r="F766" s="562">
        <v>15829</v>
      </c>
    </row>
    <row r="767" spans="1:6" s="735" customFormat="1" ht="13.5" customHeight="1">
      <c r="A767" s="290" t="s">
        <v>80</v>
      </c>
      <c r="B767" s="562">
        <v>1136408</v>
      </c>
      <c r="C767" s="562">
        <v>559961</v>
      </c>
      <c r="D767" s="562">
        <v>101618</v>
      </c>
      <c r="E767" s="732">
        <v>8.942034902957388</v>
      </c>
      <c r="F767" s="562">
        <v>15829</v>
      </c>
    </row>
    <row r="768" spans="1:6" s="735" customFormat="1" ht="13.5" customHeight="1">
      <c r="A768" s="281" t="s">
        <v>85</v>
      </c>
      <c r="B768" s="562">
        <v>831667</v>
      </c>
      <c r="C768" s="562">
        <v>388690</v>
      </c>
      <c r="D768" s="562">
        <v>93098</v>
      </c>
      <c r="E768" s="732">
        <v>11.194143809962402</v>
      </c>
      <c r="F768" s="562">
        <v>7309</v>
      </c>
    </row>
    <row r="769" spans="1:6" s="735" customFormat="1" ht="13.5" customHeight="1">
      <c r="A769" s="306" t="s">
        <v>108</v>
      </c>
      <c r="B769" s="562">
        <v>831667</v>
      </c>
      <c r="C769" s="562">
        <v>388690</v>
      </c>
      <c r="D769" s="562">
        <v>93098</v>
      </c>
      <c r="E769" s="732">
        <v>11.194143809962402</v>
      </c>
      <c r="F769" s="562">
        <v>7309</v>
      </c>
    </row>
    <row r="770" spans="1:6" s="735" customFormat="1" ht="13.5" customHeight="1">
      <c r="A770" s="281" t="s">
        <v>30</v>
      </c>
      <c r="B770" s="562">
        <v>304741</v>
      </c>
      <c r="C770" s="562">
        <v>171271</v>
      </c>
      <c r="D770" s="562">
        <v>8520</v>
      </c>
      <c r="E770" s="732">
        <v>2.7958167755569483</v>
      </c>
      <c r="F770" s="562">
        <v>8520</v>
      </c>
    </row>
    <row r="771" spans="1:6" s="735" customFormat="1" ht="13.5" customHeight="1">
      <c r="A771" s="281" t="s">
        <v>119</v>
      </c>
      <c r="B771" s="562">
        <v>304741</v>
      </c>
      <c r="C771" s="562">
        <v>171271</v>
      </c>
      <c r="D771" s="562">
        <v>8520</v>
      </c>
      <c r="E771" s="732">
        <v>2.7958167755569483</v>
      </c>
      <c r="F771" s="562">
        <v>8520</v>
      </c>
    </row>
    <row r="772" spans="1:19" s="735" customFormat="1" ht="38.25">
      <c r="A772" s="282" t="s">
        <v>812</v>
      </c>
      <c r="B772" s="729">
        <v>304741</v>
      </c>
      <c r="C772" s="729">
        <v>171271</v>
      </c>
      <c r="D772" s="729">
        <v>8520</v>
      </c>
      <c r="E772" s="732">
        <v>2.7958167755569483</v>
      </c>
      <c r="F772" s="729">
        <v>8520</v>
      </c>
      <c r="S772" s="736"/>
    </row>
    <row r="773" spans="1:6" s="735" customFormat="1" ht="13.5" customHeight="1">
      <c r="A773" s="263"/>
      <c r="B773" s="562"/>
      <c r="C773" s="562"/>
      <c r="D773" s="562"/>
      <c r="E773" s="729"/>
      <c r="F773" s="562"/>
    </row>
    <row r="774" spans="1:6" s="735" customFormat="1" ht="13.5" customHeight="1">
      <c r="A774" s="274" t="s">
        <v>811</v>
      </c>
      <c r="B774" s="562"/>
      <c r="C774" s="562"/>
      <c r="D774" s="562"/>
      <c r="E774" s="729"/>
      <c r="F774" s="562"/>
    </row>
    <row r="775" spans="1:6" s="735" customFormat="1" ht="13.5" customHeight="1">
      <c r="A775" s="286" t="s">
        <v>788</v>
      </c>
      <c r="B775" s="562">
        <v>12734</v>
      </c>
      <c r="C775" s="562">
        <v>12734</v>
      </c>
      <c r="D775" s="562">
        <v>2927</v>
      </c>
      <c r="E775" s="732">
        <v>22.985707554578294</v>
      </c>
      <c r="F775" s="562">
        <v>0</v>
      </c>
    </row>
    <row r="776" spans="1:6" s="735" customFormat="1" ht="13.5" customHeight="1">
      <c r="A776" s="290" t="s">
        <v>95</v>
      </c>
      <c r="B776" s="562">
        <v>12734</v>
      </c>
      <c r="C776" s="562">
        <v>12734</v>
      </c>
      <c r="D776" s="562">
        <v>2927</v>
      </c>
      <c r="E776" s="732">
        <v>22.985707554578294</v>
      </c>
      <c r="F776" s="562">
        <v>0</v>
      </c>
    </row>
    <row r="777" spans="1:6" s="735" customFormat="1" ht="13.5" customHeight="1">
      <c r="A777" s="290" t="s">
        <v>798</v>
      </c>
      <c r="B777" s="560">
        <v>12734</v>
      </c>
      <c r="C777" s="560">
        <v>12734</v>
      </c>
      <c r="D777" s="560">
        <v>2927</v>
      </c>
      <c r="E777" s="732">
        <v>22.985707554578294</v>
      </c>
      <c r="F777" s="560">
        <v>0</v>
      </c>
    </row>
    <row r="778" spans="1:6" s="735" customFormat="1" ht="13.5" customHeight="1">
      <c r="A778" s="278" t="s">
        <v>79</v>
      </c>
      <c r="B778" s="562">
        <v>12734</v>
      </c>
      <c r="C778" s="562">
        <v>12734</v>
      </c>
      <c r="D778" s="562">
        <v>0</v>
      </c>
      <c r="E778" s="732">
        <v>0</v>
      </c>
      <c r="F778" s="562">
        <v>0</v>
      </c>
    </row>
    <row r="779" spans="1:6" s="735" customFormat="1" ht="13.5" customHeight="1">
      <c r="A779" s="290" t="s">
        <v>80</v>
      </c>
      <c r="B779" s="562">
        <v>12734</v>
      </c>
      <c r="C779" s="562">
        <v>12734</v>
      </c>
      <c r="D779" s="562">
        <v>0</v>
      </c>
      <c r="E779" s="732">
        <v>0</v>
      </c>
      <c r="F779" s="562">
        <v>0</v>
      </c>
    </row>
    <row r="780" spans="1:6" s="735" customFormat="1" ht="13.5" customHeight="1">
      <c r="A780" s="281" t="s">
        <v>30</v>
      </c>
      <c r="B780" s="562">
        <v>12734</v>
      </c>
      <c r="C780" s="562">
        <v>12734</v>
      </c>
      <c r="D780" s="562">
        <v>0</v>
      </c>
      <c r="E780" s="750">
        <v>0</v>
      </c>
      <c r="F780" s="562">
        <v>0</v>
      </c>
    </row>
    <row r="781" spans="1:6" s="735" customFormat="1" ht="13.5" customHeight="1">
      <c r="A781" s="281" t="s">
        <v>119</v>
      </c>
      <c r="B781" s="562">
        <v>12734</v>
      </c>
      <c r="C781" s="562">
        <v>12734</v>
      </c>
      <c r="D781" s="562">
        <v>0</v>
      </c>
      <c r="E781" s="750">
        <v>0</v>
      </c>
      <c r="F781" s="562">
        <v>0</v>
      </c>
    </row>
    <row r="782" spans="1:19" s="735" customFormat="1" ht="38.25">
      <c r="A782" s="282" t="s">
        <v>812</v>
      </c>
      <c r="B782" s="729">
        <v>12734</v>
      </c>
      <c r="C782" s="729">
        <v>12734</v>
      </c>
      <c r="D782" s="729">
        <v>0</v>
      </c>
      <c r="E782" s="561">
        <v>0</v>
      </c>
      <c r="F782" s="729">
        <v>0</v>
      </c>
      <c r="S782" s="736"/>
    </row>
    <row r="783" spans="1:6" s="735" customFormat="1" ht="13.5" customHeight="1">
      <c r="A783" s="263"/>
      <c r="B783" s="562"/>
      <c r="C783" s="562"/>
      <c r="D783" s="562"/>
      <c r="E783" s="562"/>
      <c r="F783" s="562"/>
    </row>
    <row r="784" spans="1:6" s="735" customFormat="1" ht="13.5" customHeight="1">
      <c r="A784" s="274" t="s">
        <v>334</v>
      </c>
      <c r="B784" s="562"/>
      <c r="C784" s="562"/>
      <c r="D784" s="562"/>
      <c r="E784" s="562"/>
      <c r="F784" s="562"/>
    </row>
    <row r="785" spans="1:6" s="735" customFormat="1" ht="13.5" customHeight="1">
      <c r="A785" s="286" t="s">
        <v>788</v>
      </c>
      <c r="B785" s="562">
        <v>190180</v>
      </c>
      <c r="C785" s="562">
        <v>27477</v>
      </c>
      <c r="D785" s="562">
        <v>15796</v>
      </c>
      <c r="E785" s="750">
        <v>8.30581554316963</v>
      </c>
      <c r="F785" s="562">
        <v>4186</v>
      </c>
    </row>
    <row r="786" spans="1:6" s="735" customFormat="1" ht="13.5" customHeight="1">
      <c r="A786" s="290" t="s">
        <v>95</v>
      </c>
      <c r="B786" s="562">
        <v>190180</v>
      </c>
      <c r="C786" s="562">
        <v>27477</v>
      </c>
      <c r="D786" s="562">
        <v>15796</v>
      </c>
      <c r="E786" s="750">
        <v>8.30581554316963</v>
      </c>
      <c r="F786" s="562">
        <v>4186</v>
      </c>
    </row>
    <row r="787" spans="1:6" s="735" customFormat="1" ht="13.5" customHeight="1">
      <c r="A787" s="290" t="s">
        <v>798</v>
      </c>
      <c r="B787" s="560">
        <v>190180</v>
      </c>
      <c r="C787" s="560">
        <v>27477</v>
      </c>
      <c r="D787" s="560">
        <v>15796</v>
      </c>
      <c r="E787" s="561">
        <v>8.30581554316963</v>
      </c>
      <c r="F787" s="560">
        <v>4186</v>
      </c>
    </row>
    <row r="788" spans="1:6" s="735" customFormat="1" ht="13.5" customHeight="1">
      <c r="A788" s="278" t="s">
        <v>79</v>
      </c>
      <c r="B788" s="562">
        <v>190180</v>
      </c>
      <c r="C788" s="562">
        <v>27477</v>
      </c>
      <c r="D788" s="562">
        <v>0</v>
      </c>
      <c r="E788" s="750">
        <v>0</v>
      </c>
      <c r="F788" s="562">
        <v>0</v>
      </c>
    </row>
    <row r="789" spans="1:6" s="735" customFormat="1" ht="13.5" customHeight="1">
      <c r="A789" s="290" t="s">
        <v>80</v>
      </c>
      <c r="B789" s="562">
        <v>190180</v>
      </c>
      <c r="C789" s="562">
        <v>27477</v>
      </c>
      <c r="D789" s="562">
        <v>0</v>
      </c>
      <c r="E789" s="750">
        <v>0</v>
      </c>
      <c r="F789" s="562">
        <v>0</v>
      </c>
    </row>
    <row r="790" spans="1:6" s="735" customFormat="1" ht="13.5" customHeight="1">
      <c r="A790" s="281" t="s">
        <v>30</v>
      </c>
      <c r="B790" s="562">
        <v>190180</v>
      </c>
      <c r="C790" s="562">
        <v>27477</v>
      </c>
      <c r="D790" s="562">
        <v>0</v>
      </c>
      <c r="E790" s="750">
        <v>0</v>
      </c>
      <c r="F790" s="562">
        <v>0</v>
      </c>
    </row>
    <row r="791" spans="1:6" s="735" customFormat="1" ht="13.5" customHeight="1">
      <c r="A791" s="281" t="s">
        <v>119</v>
      </c>
      <c r="B791" s="562">
        <v>190180</v>
      </c>
      <c r="C791" s="562">
        <v>27477</v>
      </c>
      <c r="D791" s="562">
        <v>0</v>
      </c>
      <c r="E791" s="732">
        <v>0</v>
      </c>
      <c r="F791" s="562">
        <v>0</v>
      </c>
    </row>
    <row r="792" spans="1:19" s="735" customFormat="1" ht="38.25">
      <c r="A792" s="282" t="s">
        <v>812</v>
      </c>
      <c r="B792" s="729">
        <v>190180</v>
      </c>
      <c r="C792" s="729">
        <v>27477</v>
      </c>
      <c r="D792" s="729">
        <v>0</v>
      </c>
      <c r="E792" s="732">
        <v>0</v>
      </c>
      <c r="F792" s="729">
        <v>0</v>
      </c>
      <c r="S792" s="736"/>
    </row>
    <row r="793" spans="1:6" s="735" customFormat="1" ht="13.5" customHeight="1">
      <c r="A793" s="306"/>
      <c r="B793" s="562"/>
      <c r="C793" s="562"/>
      <c r="D793" s="562"/>
      <c r="E793" s="562"/>
      <c r="F793" s="562"/>
    </row>
    <row r="794" spans="1:6" s="735" customFormat="1" ht="13.5" customHeight="1">
      <c r="A794" s="274" t="s">
        <v>800</v>
      </c>
      <c r="B794" s="562"/>
      <c r="C794" s="562"/>
      <c r="D794" s="562"/>
      <c r="E794" s="562"/>
      <c r="F794" s="562"/>
    </row>
    <row r="795" spans="1:6" s="735" customFormat="1" ht="13.5" customHeight="1">
      <c r="A795" s="286" t="s">
        <v>788</v>
      </c>
      <c r="B795" s="562">
        <v>88616</v>
      </c>
      <c r="C795" s="562">
        <v>5509</v>
      </c>
      <c r="D795" s="562">
        <v>4522</v>
      </c>
      <c r="E795" s="732">
        <v>5.102915951972556</v>
      </c>
      <c r="F795" s="562">
        <v>0</v>
      </c>
    </row>
    <row r="796" spans="1:6" s="735" customFormat="1" ht="13.5" customHeight="1">
      <c r="A796" s="290" t="s">
        <v>95</v>
      </c>
      <c r="B796" s="562">
        <v>88616</v>
      </c>
      <c r="C796" s="562">
        <v>5509</v>
      </c>
      <c r="D796" s="562">
        <v>4522</v>
      </c>
      <c r="E796" s="750">
        <v>5.102915951972556</v>
      </c>
      <c r="F796" s="562">
        <v>0</v>
      </c>
    </row>
    <row r="797" spans="1:6" s="735" customFormat="1" ht="13.5" customHeight="1">
      <c r="A797" s="290" t="s">
        <v>798</v>
      </c>
      <c r="B797" s="560">
        <v>88616</v>
      </c>
      <c r="C797" s="560">
        <v>5509</v>
      </c>
      <c r="D797" s="560">
        <v>0</v>
      </c>
      <c r="E797" s="561">
        <v>0</v>
      </c>
      <c r="F797" s="560">
        <v>0</v>
      </c>
    </row>
    <row r="798" spans="1:6" s="735" customFormat="1" ht="13.5" customHeight="1">
      <c r="A798" s="278" t="s">
        <v>79</v>
      </c>
      <c r="B798" s="562">
        <v>68650</v>
      </c>
      <c r="C798" s="562">
        <v>5509</v>
      </c>
      <c r="D798" s="562">
        <v>4522</v>
      </c>
      <c r="E798" s="750">
        <v>6.587035688273852</v>
      </c>
      <c r="F798" s="562">
        <v>4522</v>
      </c>
    </row>
    <row r="799" spans="1:6" s="735" customFormat="1" ht="13.5" customHeight="1">
      <c r="A799" s="290" t="s">
        <v>80</v>
      </c>
      <c r="B799" s="562">
        <v>68650</v>
      </c>
      <c r="C799" s="562">
        <v>5509</v>
      </c>
      <c r="D799" s="562">
        <v>4522</v>
      </c>
      <c r="E799" s="750">
        <v>6.587035688273852</v>
      </c>
      <c r="F799" s="562">
        <v>4522</v>
      </c>
    </row>
    <row r="800" spans="1:6" s="735" customFormat="1" ht="13.5" customHeight="1">
      <c r="A800" s="281" t="s">
        <v>30</v>
      </c>
      <c r="B800" s="562">
        <v>68650</v>
      </c>
      <c r="C800" s="562">
        <v>5509</v>
      </c>
      <c r="D800" s="562">
        <v>4522</v>
      </c>
      <c r="E800" s="750">
        <v>6.587035688273852</v>
      </c>
      <c r="F800" s="562">
        <v>4522</v>
      </c>
    </row>
    <row r="801" spans="1:6" s="735" customFormat="1" ht="13.5" customHeight="1">
      <c r="A801" s="281" t="s">
        <v>119</v>
      </c>
      <c r="B801" s="562">
        <v>68650</v>
      </c>
      <c r="C801" s="562">
        <v>5509</v>
      </c>
      <c r="D801" s="562">
        <v>4522</v>
      </c>
      <c r="E801" s="750">
        <v>6.587035688273852</v>
      </c>
      <c r="F801" s="562">
        <v>4522</v>
      </c>
    </row>
    <row r="802" spans="1:19" s="735" customFormat="1" ht="38.25">
      <c r="A802" s="282" t="s">
        <v>812</v>
      </c>
      <c r="B802" s="729">
        <v>68650</v>
      </c>
      <c r="C802" s="729">
        <v>5509</v>
      </c>
      <c r="D802" s="729">
        <v>4522</v>
      </c>
      <c r="E802" s="561">
        <v>6.587035688273852</v>
      </c>
      <c r="F802" s="729">
        <v>4522</v>
      </c>
      <c r="S802" s="736"/>
    </row>
    <row r="803" spans="1:6" s="735" customFormat="1" ht="13.5" customHeight="1">
      <c r="A803" s="290" t="s">
        <v>35</v>
      </c>
      <c r="B803" s="562">
        <v>30000</v>
      </c>
      <c r="C803" s="562">
        <v>0</v>
      </c>
      <c r="D803" s="562">
        <v>0</v>
      </c>
      <c r="E803" s="750">
        <v>0</v>
      </c>
      <c r="F803" s="562">
        <v>0</v>
      </c>
    </row>
    <row r="804" spans="1:6" s="735" customFormat="1" ht="13.5" customHeight="1">
      <c r="A804" s="281" t="s">
        <v>805</v>
      </c>
      <c r="B804" s="562">
        <v>30000</v>
      </c>
      <c r="C804" s="562">
        <v>0</v>
      </c>
      <c r="D804" s="562">
        <v>0</v>
      </c>
      <c r="E804" s="750">
        <v>0</v>
      </c>
      <c r="F804" s="562">
        <v>0</v>
      </c>
    </row>
    <row r="805" spans="1:19" s="735" customFormat="1" ht="25.5">
      <c r="A805" s="292" t="s">
        <v>806</v>
      </c>
      <c r="B805" s="729">
        <v>19966</v>
      </c>
      <c r="C805" s="729">
        <v>0</v>
      </c>
      <c r="D805" s="729">
        <v>0</v>
      </c>
      <c r="E805" s="561">
        <v>0</v>
      </c>
      <c r="F805" s="729">
        <v>0</v>
      </c>
      <c r="S805" s="736"/>
    </row>
    <row r="806" spans="1:13" s="740" customFormat="1" ht="12.75">
      <c r="A806" s="163"/>
      <c r="B806" s="729"/>
      <c r="C806" s="729"/>
      <c r="D806" s="729"/>
      <c r="E806" s="562"/>
      <c r="F806" s="729"/>
      <c r="G806" s="741"/>
      <c r="H806" s="741"/>
      <c r="I806" s="741"/>
      <c r="J806" s="741"/>
      <c r="K806" s="741"/>
      <c r="L806" s="741"/>
      <c r="M806" s="741"/>
    </row>
    <row r="807" spans="1:6" s="735" customFormat="1" ht="13.5" customHeight="1">
      <c r="A807" s="274" t="s">
        <v>809</v>
      </c>
      <c r="B807" s="562"/>
      <c r="C807" s="562"/>
      <c r="D807" s="562"/>
      <c r="E807" s="562"/>
      <c r="F807" s="562"/>
    </row>
    <row r="808" spans="1:6" s="735" customFormat="1" ht="13.5" customHeight="1">
      <c r="A808" s="286" t="s">
        <v>788</v>
      </c>
      <c r="B808" s="562">
        <v>2533485</v>
      </c>
      <c r="C808" s="562">
        <v>1136717</v>
      </c>
      <c r="D808" s="562">
        <v>1546308</v>
      </c>
      <c r="E808" s="750">
        <v>61.03481962593029</v>
      </c>
      <c r="F808" s="562">
        <v>12242</v>
      </c>
    </row>
    <row r="809" spans="1:6" s="735" customFormat="1" ht="13.5" customHeight="1">
      <c r="A809" s="290" t="s">
        <v>95</v>
      </c>
      <c r="B809" s="562">
        <v>1064122</v>
      </c>
      <c r="C809" s="562">
        <v>504576</v>
      </c>
      <c r="D809" s="562">
        <v>914167</v>
      </c>
      <c r="E809" s="750">
        <v>85.90810076288246</v>
      </c>
      <c r="F809" s="562">
        <v>0</v>
      </c>
    </row>
    <row r="810" spans="1:6" s="735" customFormat="1" ht="13.5" customHeight="1">
      <c r="A810" s="290" t="s">
        <v>798</v>
      </c>
      <c r="B810" s="560">
        <v>93335</v>
      </c>
      <c r="C810" s="560">
        <v>46825</v>
      </c>
      <c r="D810" s="560">
        <v>10223</v>
      </c>
      <c r="E810" s="561">
        <v>10.953018696094713</v>
      </c>
      <c r="F810" s="560">
        <v>10223</v>
      </c>
    </row>
    <row r="811" spans="1:6" s="735" customFormat="1" ht="13.5" customHeight="1">
      <c r="A811" s="290" t="s">
        <v>77</v>
      </c>
      <c r="B811" s="562">
        <v>1469363</v>
      </c>
      <c r="C811" s="562">
        <v>632141</v>
      </c>
      <c r="D811" s="562">
        <v>632141</v>
      </c>
      <c r="E811" s="750">
        <v>43.02143173606522</v>
      </c>
      <c r="F811" s="562">
        <v>12242</v>
      </c>
    </row>
    <row r="812" spans="1:6" s="735" customFormat="1" ht="27" customHeight="1">
      <c r="A812" s="292" t="s">
        <v>78</v>
      </c>
      <c r="B812" s="562">
        <v>1469363</v>
      </c>
      <c r="C812" s="562">
        <v>632141</v>
      </c>
      <c r="D812" s="562">
        <v>632141</v>
      </c>
      <c r="E812" s="750">
        <v>43.02143173606522</v>
      </c>
      <c r="F812" s="562">
        <v>12242</v>
      </c>
    </row>
    <row r="813" spans="1:6" s="735" customFormat="1" ht="13.5" customHeight="1">
      <c r="A813" s="278" t="s">
        <v>79</v>
      </c>
      <c r="B813" s="562">
        <v>2193363</v>
      </c>
      <c r="C813" s="562">
        <v>796595</v>
      </c>
      <c r="D813" s="562">
        <v>32358</v>
      </c>
      <c r="E813" s="750">
        <v>1.4752687995557507</v>
      </c>
      <c r="F813" s="562">
        <v>18577</v>
      </c>
    </row>
    <row r="814" spans="1:6" s="735" customFormat="1" ht="13.5" customHeight="1">
      <c r="A814" s="290" t="s">
        <v>80</v>
      </c>
      <c r="B814" s="562">
        <v>2163363</v>
      </c>
      <c r="C814" s="562">
        <v>776595</v>
      </c>
      <c r="D814" s="562">
        <v>32358</v>
      </c>
      <c r="E814" s="750">
        <v>1.495726792036288</v>
      </c>
      <c r="F814" s="562">
        <v>18577</v>
      </c>
    </row>
    <row r="815" spans="1:6" s="735" customFormat="1" ht="13.5" customHeight="1">
      <c r="A815" s="281" t="s">
        <v>81</v>
      </c>
      <c r="B815" s="562">
        <v>607035</v>
      </c>
      <c r="C815" s="562">
        <v>90542</v>
      </c>
      <c r="D815" s="562">
        <v>7190</v>
      </c>
      <c r="E815" s="750">
        <v>1.1844457074139054</v>
      </c>
      <c r="F815" s="562">
        <v>6317</v>
      </c>
    </row>
    <row r="816" spans="1:6" s="735" customFormat="1" ht="13.5" customHeight="1">
      <c r="A816" s="306" t="s">
        <v>82</v>
      </c>
      <c r="B816" s="562">
        <v>243834</v>
      </c>
      <c r="C816" s="562">
        <v>16892</v>
      </c>
      <c r="D816" s="562">
        <v>5485</v>
      </c>
      <c r="E816" s="750">
        <v>2.2494812044259618</v>
      </c>
      <c r="F816" s="562">
        <v>5485</v>
      </c>
    </row>
    <row r="817" spans="1:6" s="735" customFormat="1" ht="13.5" customHeight="1">
      <c r="A817" s="310" t="s">
        <v>83</v>
      </c>
      <c r="B817" s="562">
        <v>181507</v>
      </c>
      <c r="C817" s="562">
        <v>13612</v>
      </c>
      <c r="D817" s="562">
        <v>4844</v>
      </c>
      <c r="E817" s="750">
        <v>2.668767595740109</v>
      </c>
      <c r="F817" s="562">
        <v>4844</v>
      </c>
    </row>
    <row r="818" spans="1:6" s="735" customFormat="1" ht="13.5" customHeight="1">
      <c r="A818" s="306" t="s">
        <v>84</v>
      </c>
      <c r="B818" s="562">
        <v>363201</v>
      </c>
      <c r="C818" s="562">
        <v>73650</v>
      </c>
      <c r="D818" s="562">
        <v>1705</v>
      </c>
      <c r="E818" s="750">
        <v>0.4694370334883439</v>
      </c>
      <c r="F818" s="562">
        <v>832</v>
      </c>
    </row>
    <row r="819" spans="1:6" s="735" customFormat="1" ht="13.5" customHeight="1">
      <c r="A819" s="281" t="s">
        <v>85</v>
      </c>
      <c r="B819" s="562">
        <v>872168</v>
      </c>
      <c r="C819" s="562">
        <v>86153</v>
      </c>
      <c r="D819" s="562">
        <v>14980</v>
      </c>
      <c r="E819" s="750">
        <v>1.717559002394034</v>
      </c>
      <c r="F819" s="562">
        <v>2072</v>
      </c>
    </row>
    <row r="820" spans="1:6" s="735" customFormat="1" ht="13.5" customHeight="1">
      <c r="A820" s="306" t="s">
        <v>108</v>
      </c>
      <c r="B820" s="562">
        <v>872168</v>
      </c>
      <c r="C820" s="562">
        <v>86153</v>
      </c>
      <c r="D820" s="562">
        <v>14980</v>
      </c>
      <c r="E820" s="750">
        <v>1.717559002394034</v>
      </c>
      <c r="F820" s="562">
        <v>2072</v>
      </c>
    </row>
    <row r="821" spans="1:6" s="735" customFormat="1" ht="27" customHeight="1">
      <c r="A821" s="292" t="s">
        <v>90</v>
      </c>
      <c r="B821" s="562">
        <v>590825</v>
      </c>
      <c r="C821" s="562">
        <v>553075</v>
      </c>
      <c r="D821" s="562">
        <v>0</v>
      </c>
      <c r="E821" s="750">
        <v>0</v>
      </c>
      <c r="F821" s="562">
        <v>0</v>
      </c>
    </row>
    <row r="822" spans="1:6" s="735" customFormat="1" ht="13.5" customHeight="1">
      <c r="A822" s="282" t="s">
        <v>91</v>
      </c>
      <c r="B822" s="562">
        <v>590825</v>
      </c>
      <c r="C822" s="562">
        <v>553075</v>
      </c>
      <c r="D822" s="562">
        <v>0</v>
      </c>
      <c r="E822" s="750">
        <v>0</v>
      </c>
      <c r="F822" s="562">
        <v>0</v>
      </c>
    </row>
    <row r="823" spans="1:6" s="735" customFormat="1" ht="13.5" customHeight="1">
      <c r="A823" s="281" t="s">
        <v>30</v>
      </c>
      <c r="B823" s="562">
        <v>93335</v>
      </c>
      <c r="C823" s="562">
        <v>46825</v>
      </c>
      <c r="D823" s="562">
        <v>10188</v>
      </c>
      <c r="E823" s="750">
        <v>10.915519365725611</v>
      </c>
      <c r="F823" s="562">
        <v>10188</v>
      </c>
    </row>
    <row r="824" spans="1:6" s="735" customFormat="1" ht="13.5" customHeight="1">
      <c r="A824" s="281" t="s">
        <v>119</v>
      </c>
      <c r="B824" s="562">
        <v>93335</v>
      </c>
      <c r="C824" s="562">
        <v>46825</v>
      </c>
      <c r="D824" s="562">
        <v>10188</v>
      </c>
      <c r="E824" s="750">
        <v>10.915519365725611</v>
      </c>
      <c r="F824" s="562">
        <v>10188</v>
      </c>
    </row>
    <row r="825" spans="1:19" s="735" customFormat="1" ht="38.25">
      <c r="A825" s="282" t="s">
        <v>812</v>
      </c>
      <c r="B825" s="729">
        <v>93335</v>
      </c>
      <c r="C825" s="729">
        <v>46825</v>
      </c>
      <c r="D825" s="729">
        <v>10188</v>
      </c>
      <c r="E825" s="561">
        <v>10.915519365725611</v>
      </c>
      <c r="F825" s="729">
        <v>10188</v>
      </c>
      <c r="S825" s="736"/>
    </row>
    <row r="826" spans="1:6" s="735" customFormat="1" ht="13.5" customHeight="1">
      <c r="A826" s="290" t="s">
        <v>35</v>
      </c>
      <c r="B826" s="562">
        <v>30000</v>
      </c>
      <c r="C826" s="562">
        <v>20000</v>
      </c>
      <c r="D826" s="562">
        <v>0</v>
      </c>
      <c r="E826" s="750">
        <v>0</v>
      </c>
      <c r="F826" s="562">
        <v>0</v>
      </c>
    </row>
    <row r="827" spans="1:6" s="735" customFormat="1" ht="13.5" customHeight="1">
      <c r="A827" s="281" t="s">
        <v>87</v>
      </c>
      <c r="B827" s="562">
        <v>30000</v>
      </c>
      <c r="C827" s="562">
        <v>20000</v>
      </c>
      <c r="D827" s="562">
        <v>0</v>
      </c>
      <c r="E827" s="750">
        <v>0</v>
      </c>
      <c r="F827" s="562">
        <v>0</v>
      </c>
    </row>
    <row r="828" spans="1:19" s="735" customFormat="1" ht="13.5" customHeight="1">
      <c r="A828" s="290" t="s">
        <v>916</v>
      </c>
      <c r="B828" s="729">
        <v>340122</v>
      </c>
      <c r="C828" s="729">
        <v>340122</v>
      </c>
      <c r="D828" s="729">
        <v>1513950</v>
      </c>
      <c r="E828" s="732" t="s">
        <v>912</v>
      </c>
      <c r="F828" s="729">
        <v>1513950</v>
      </c>
      <c r="S828" s="736"/>
    </row>
    <row r="829" spans="1:19" s="735" customFormat="1" ht="13.5" customHeight="1">
      <c r="A829" s="290" t="s">
        <v>917</v>
      </c>
      <c r="B829" s="729">
        <v>-340122</v>
      </c>
      <c r="C829" s="729">
        <v>-340122</v>
      </c>
      <c r="D829" s="729" t="s">
        <v>912</v>
      </c>
      <c r="E829" s="729" t="s">
        <v>912</v>
      </c>
      <c r="F829" s="729" t="s">
        <v>912</v>
      </c>
      <c r="S829" s="736"/>
    </row>
    <row r="830" spans="1:19" s="735" customFormat="1" ht="12.75">
      <c r="A830" s="281" t="s">
        <v>92</v>
      </c>
      <c r="B830" s="729">
        <v>-340122</v>
      </c>
      <c r="C830" s="729">
        <v>-340122</v>
      </c>
      <c r="D830" s="729" t="s">
        <v>912</v>
      </c>
      <c r="E830" s="729" t="s">
        <v>912</v>
      </c>
      <c r="F830" s="729" t="s">
        <v>912</v>
      </c>
      <c r="S830" s="736"/>
    </row>
    <row r="831" spans="1:19" s="735" customFormat="1" ht="25.5">
      <c r="A831" s="282" t="s">
        <v>790</v>
      </c>
      <c r="B831" s="729">
        <v>-340122</v>
      </c>
      <c r="C831" s="729">
        <v>-340122</v>
      </c>
      <c r="D831" s="729" t="s">
        <v>912</v>
      </c>
      <c r="E831" s="729" t="s">
        <v>912</v>
      </c>
      <c r="F831" s="729" t="s">
        <v>912</v>
      </c>
      <c r="S831" s="736"/>
    </row>
    <row r="832" spans="1:13" s="740" customFormat="1" ht="12.75">
      <c r="A832" s="163"/>
      <c r="B832" s="729"/>
      <c r="C832" s="729"/>
      <c r="D832" s="729"/>
      <c r="E832" s="562"/>
      <c r="F832" s="729"/>
      <c r="G832" s="741"/>
      <c r="H832" s="741"/>
      <c r="I832" s="741"/>
      <c r="J832" s="741"/>
      <c r="K832" s="741"/>
      <c r="L832" s="741"/>
      <c r="M832" s="741"/>
    </row>
    <row r="833" spans="1:19" s="735" customFormat="1" ht="12.75">
      <c r="A833" s="277" t="s">
        <v>821</v>
      </c>
      <c r="B833" s="729"/>
      <c r="C833" s="729"/>
      <c r="D833" s="729"/>
      <c r="E833" s="562"/>
      <c r="F833" s="729"/>
      <c r="S833" s="736"/>
    </row>
    <row r="834" spans="1:6" s="735" customFormat="1" ht="13.5" customHeight="1">
      <c r="A834" s="286" t="s">
        <v>788</v>
      </c>
      <c r="B834" s="747">
        <v>159733</v>
      </c>
      <c r="C834" s="747">
        <v>119588</v>
      </c>
      <c r="D834" s="747">
        <v>119588</v>
      </c>
      <c r="E834" s="750">
        <v>74.86743503221001</v>
      </c>
      <c r="F834" s="747">
        <v>0</v>
      </c>
    </row>
    <row r="835" spans="1:6" s="735" customFormat="1" ht="13.5" customHeight="1">
      <c r="A835" s="290" t="s">
        <v>77</v>
      </c>
      <c r="B835" s="747">
        <v>159733</v>
      </c>
      <c r="C835" s="747">
        <v>119588</v>
      </c>
      <c r="D835" s="747">
        <v>119588</v>
      </c>
      <c r="E835" s="750">
        <v>74.86743503221001</v>
      </c>
      <c r="F835" s="747">
        <v>0</v>
      </c>
    </row>
    <row r="836" spans="1:6" s="735" customFormat="1" ht="25.5">
      <c r="A836" s="292" t="s">
        <v>78</v>
      </c>
      <c r="B836" s="747">
        <v>159733</v>
      </c>
      <c r="C836" s="747">
        <v>119588</v>
      </c>
      <c r="D836" s="747">
        <v>119588</v>
      </c>
      <c r="E836" s="750">
        <v>74.86743503221001</v>
      </c>
      <c r="F836" s="747">
        <v>0</v>
      </c>
    </row>
    <row r="837" spans="1:6" s="735" customFormat="1" ht="13.5" customHeight="1">
      <c r="A837" s="278" t="s">
        <v>79</v>
      </c>
      <c r="B837" s="747">
        <v>159733</v>
      </c>
      <c r="C837" s="747">
        <v>119588</v>
      </c>
      <c r="D837" s="747">
        <v>11372</v>
      </c>
      <c r="E837" s="750">
        <v>7.119380466152893</v>
      </c>
      <c r="F837" s="747">
        <v>6288</v>
      </c>
    </row>
    <row r="838" spans="1:6" s="735" customFormat="1" ht="13.5" customHeight="1">
      <c r="A838" s="290" t="s">
        <v>80</v>
      </c>
      <c r="B838" s="747">
        <v>159733</v>
      </c>
      <c r="C838" s="747">
        <v>119588</v>
      </c>
      <c r="D838" s="747">
        <v>11372</v>
      </c>
      <c r="E838" s="750">
        <v>7.119380466152893</v>
      </c>
      <c r="F838" s="747">
        <v>6288</v>
      </c>
    </row>
    <row r="839" spans="1:6" s="735" customFormat="1" ht="13.5" customHeight="1">
      <c r="A839" s="281" t="s">
        <v>81</v>
      </c>
      <c r="B839" s="747">
        <v>55145</v>
      </c>
      <c r="C839" s="747">
        <v>18400</v>
      </c>
      <c r="D839" s="747">
        <v>11372</v>
      </c>
      <c r="E839" s="750">
        <v>20.621996554538036</v>
      </c>
      <c r="F839" s="747">
        <v>6288</v>
      </c>
    </row>
    <row r="840" spans="1:6" s="735" customFormat="1" ht="13.5" customHeight="1">
      <c r="A840" s="306" t="s">
        <v>82</v>
      </c>
      <c r="B840" s="747">
        <v>11889</v>
      </c>
      <c r="C840" s="747">
        <v>11889</v>
      </c>
      <c r="D840" s="747">
        <v>7840</v>
      </c>
      <c r="E840" s="750">
        <v>65.94330894103794</v>
      </c>
      <c r="F840" s="747">
        <v>5926</v>
      </c>
    </row>
    <row r="841" spans="1:6" s="735" customFormat="1" ht="13.5" customHeight="1">
      <c r="A841" s="310" t="s">
        <v>83</v>
      </c>
      <c r="B841" s="747">
        <v>8707</v>
      </c>
      <c r="C841" s="747">
        <v>8707</v>
      </c>
      <c r="D841" s="747">
        <v>4658</v>
      </c>
      <c r="E841" s="750">
        <v>53.49718617204549</v>
      </c>
      <c r="F841" s="747">
        <v>3087</v>
      </c>
    </row>
    <row r="842" spans="1:6" s="735" customFormat="1" ht="13.5" customHeight="1">
      <c r="A842" s="306" t="s">
        <v>84</v>
      </c>
      <c r="B842" s="747">
        <v>43256</v>
      </c>
      <c r="C842" s="747">
        <v>6511</v>
      </c>
      <c r="D842" s="747">
        <v>3532</v>
      </c>
      <c r="E842" s="750">
        <v>8.165341224338821</v>
      </c>
      <c r="F842" s="747">
        <v>362</v>
      </c>
    </row>
    <row r="843" spans="1:6" s="735" customFormat="1" ht="13.5" customHeight="1">
      <c r="A843" s="281" t="s">
        <v>85</v>
      </c>
      <c r="B843" s="747">
        <v>104588</v>
      </c>
      <c r="C843" s="747">
        <v>101188</v>
      </c>
      <c r="D843" s="747">
        <v>0</v>
      </c>
      <c r="E843" s="750">
        <v>0</v>
      </c>
      <c r="F843" s="747">
        <v>0</v>
      </c>
    </row>
    <row r="844" spans="1:6" s="735" customFormat="1" ht="13.5" customHeight="1">
      <c r="A844" s="306" t="s">
        <v>108</v>
      </c>
      <c r="B844" s="747">
        <v>104588</v>
      </c>
      <c r="C844" s="747">
        <v>101188</v>
      </c>
      <c r="D844" s="747">
        <v>0</v>
      </c>
      <c r="E844" s="750">
        <v>0</v>
      </c>
      <c r="F844" s="747">
        <v>0</v>
      </c>
    </row>
    <row r="845" spans="1:13" s="740" customFormat="1" ht="12.75">
      <c r="A845" s="163"/>
      <c r="B845" s="729"/>
      <c r="C845" s="729"/>
      <c r="D845" s="729"/>
      <c r="E845" s="562"/>
      <c r="F845" s="729"/>
      <c r="G845" s="741"/>
      <c r="H845" s="741"/>
      <c r="I845" s="741"/>
      <c r="J845" s="741"/>
      <c r="K845" s="741"/>
      <c r="L845" s="741"/>
      <c r="M845" s="741"/>
    </row>
    <row r="846" spans="1:19" s="735" customFormat="1" ht="12.75">
      <c r="A846" s="274" t="s">
        <v>338</v>
      </c>
      <c r="B846" s="729"/>
      <c r="C846" s="729"/>
      <c r="D846" s="729"/>
      <c r="E846" s="562"/>
      <c r="F846" s="729"/>
      <c r="S846" s="736"/>
    </row>
    <row r="847" spans="1:6" s="735" customFormat="1" ht="13.5" customHeight="1">
      <c r="A847" s="286" t="s">
        <v>788</v>
      </c>
      <c r="B847" s="747">
        <v>587862</v>
      </c>
      <c r="C847" s="747">
        <v>491358</v>
      </c>
      <c r="D847" s="747">
        <v>491358</v>
      </c>
      <c r="E847" s="750">
        <v>83.58390234442777</v>
      </c>
      <c r="F847" s="747">
        <v>0</v>
      </c>
    </row>
    <row r="848" spans="1:6" s="735" customFormat="1" ht="13.5" customHeight="1">
      <c r="A848" s="290" t="s">
        <v>77</v>
      </c>
      <c r="B848" s="747">
        <v>587862</v>
      </c>
      <c r="C848" s="747">
        <v>491358</v>
      </c>
      <c r="D848" s="747">
        <v>491358</v>
      </c>
      <c r="E848" s="750">
        <v>83.58390234442777</v>
      </c>
      <c r="F848" s="747">
        <v>0</v>
      </c>
    </row>
    <row r="849" spans="1:6" s="735" customFormat="1" ht="25.5">
      <c r="A849" s="292" t="s">
        <v>78</v>
      </c>
      <c r="B849" s="747">
        <v>159733</v>
      </c>
      <c r="C849" s="747">
        <v>119588</v>
      </c>
      <c r="D849" s="747">
        <v>119588</v>
      </c>
      <c r="E849" s="750">
        <v>74.86743503221001</v>
      </c>
      <c r="F849" s="747">
        <v>0</v>
      </c>
    </row>
    <row r="850" spans="1:6" s="748" customFormat="1" ht="25.5">
      <c r="A850" s="292" t="s">
        <v>802</v>
      </c>
      <c r="B850" s="729">
        <v>428129</v>
      </c>
      <c r="C850" s="729">
        <v>371770</v>
      </c>
      <c r="D850" s="729">
        <v>371770</v>
      </c>
      <c r="E850" s="561">
        <v>86.83597700693015</v>
      </c>
      <c r="F850" s="729">
        <v>0</v>
      </c>
    </row>
    <row r="851" spans="1:6" s="735" customFormat="1" ht="13.5" customHeight="1">
      <c r="A851" s="278" t="s">
        <v>79</v>
      </c>
      <c r="B851" s="747">
        <v>587862</v>
      </c>
      <c r="C851" s="747">
        <v>491358</v>
      </c>
      <c r="D851" s="747">
        <v>99771</v>
      </c>
      <c r="E851" s="750">
        <v>16.971840329873338</v>
      </c>
      <c r="F851" s="747">
        <v>24558</v>
      </c>
    </row>
    <row r="852" spans="1:6" s="735" customFormat="1" ht="13.5" customHeight="1">
      <c r="A852" s="290" t="s">
        <v>80</v>
      </c>
      <c r="B852" s="747">
        <v>587862</v>
      </c>
      <c r="C852" s="747">
        <v>491358</v>
      </c>
      <c r="D852" s="747">
        <v>99771</v>
      </c>
      <c r="E852" s="750">
        <v>16.971840329873338</v>
      </c>
      <c r="F852" s="747">
        <v>24558</v>
      </c>
    </row>
    <row r="853" spans="1:6" s="735" customFormat="1" ht="13.5" customHeight="1">
      <c r="A853" s="281" t="s">
        <v>81</v>
      </c>
      <c r="B853" s="747">
        <v>55145</v>
      </c>
      <c r="C853" s="747">
        <v>18400</v>
      </c>
      <c r="D853" s="747">
        <v>11372</v>
      </c>
      <c r="E853" s="750">
        <v>20.621996554538036</v>
      </c>
      <c r="F853" s="747">
        <v>6288</v>
      </c>
    </row>
    <row r="854" spans="1:6" s="735" customFormat="1" ht="13.5" customHeight="1">
      <c r="A854" s="306" t="s">
        <v>82</v>
      </c>
      <c r="B854" s="747">
        <v>11889</v>
      </c>
      <c r="C854" s="747">
        <v>11889</v>
      </c>
      <c r="D854" s="747">
        <v>7840</v>
      </c>
      <c r="E854" s="750">
        <v>65.94330894103794</v>
      </c>
      <c r="F854" s="747">
        <v>5926</v>
      </c>
    </row>
    <row r="855" spans="1:6" s="735" customFormat="1" ht="13.5" customHeight="1">
      <c r="A855" s="310" t="s">
        <v>83</v>
      </c>
      <c r="B855" s="747">
        <v>8707</v>
      </c>
      <c r="C855" s="747">
        <v>8707</v>
      </c>
      <c r="D855" s="747">
        <v>4658</v>
      </c>
      <c r="E855" s="750">
        <v>53.49718617204549</v>
      </c>
      <c r="F855" s="747">
        <v>3087</v>
      </c>
    </row>
    <row r="856" spans="1:6" s="735" customFormat="1" ht="13.5" customHeight="1">
      <c r="A856" s="306" t="s">
        <v>84</v>
      </c>
      <c r="B856" s="747">
        <v>43256</v>
      </c>
      <c r="C856" s="747">
        <v>6511</v>
      </c>
      <c r="D856" s="747">
        <v>3532</v>
      </c>
      <c r="E856" s="750">
        <v>8.165341224338821</v>
      </c>
      <c r="F856" s="747">
        <v>362</v>
      </c>
    </row>
    <row r="857" spans="1:6" s="735" customFormat="1" ht="13.5" customHeight="1">
      <c r="A857" s="281" t="s">
        <v>85</v>
      </c>
      <c r="B857" s="747">
        <v>104588</v>
      </c>
      <c r="C857" s="747">
        <v>101188</v>
      </c>
      <c r="D857" s="747">
        <v>0</v>
      </c>
      <c r="E857" s="750">
        <v>0</v>
      </c>
      <c r="F857" s="747">
        <v>0</v>
      </c>
    </row>
    <row r="858" spans="1:6" s="735" customFormat="1" ht="13.5" customHeight="1">
      <c r="A858" s="306" t="s">
        <v>108</v>
      </c>
      <c r="B858" s="747">
        <v>104588</v>
      </c>
      <c r="C858" s="747">
        <v>101188</v>
      </c>
      <c r="D858" s="747">
        <v>0</v>
      </c>
      <c r="E858" s="750">
        <v>0</v>
      </c>
      <c r="F858" s="747">
        <v>0</v>
      </c>
    </row>
    <row r="859" spans="1:6" s="735" customFormat="1" ht="13.5" customHeight="1">
      <c r="A859" s="281" t="s">
        <v>30</v>
      </c>
      <c r="B859" s="747">
        <v>428129</v>
      </c>
      <c r="C859" s="747">
        <v>371770</v>
      </c>
      <c r="D859" s="747">
        <v>88399</v>
      </c>
      <c r="E859" s="750">
        <v>20.64774869256696</v>
      </c>
      <c r="F859" s="747">
        <v>18270</v>
      </c>
    </row>
    <row r="860" spans="1:6" s="735" customFormat="1" ht="13.5" customHeight="1">
      <c r="A860" s="306" t="s">
        <v>119</v>
      </c>
      <c r="B860" s="747">
        <v>428129</v>
      </c>
      <c r="C860" s="747">
        <v>371770</v>
      </c>
      <c r="D860" s="747">
        <v>88399</v>
      </c>
      <c r="E860" s="750">
        <v>20.64774869256696</v>
      </c>
      <c r="F860" s="747">
        <v>18270</v>
      </c>
    </row>
    <row r="861" spans="1:19" s="735" customFormat="1" ht="38.25">
      <c r="A861" s="282" t="s">
        <v>812</v>
      </c>
      <c r="B861" s="729">
        <v>428129</v>
      </c>
      <c r="C861" s="729">
        <v>371770</v>
      </c>
      <c r="D861" s="729">
        <v>88399</v>
      </c>
      <c r="E861" s="561">
        <v>20.64774869256696</v>
      </c>
      <c r="F861" s="729">
        <v>18270</v>
      </c>
      <c r="S861" s="736"/>
    </row>
    <row r="862" spans="1:6" s="735" customFormat="1" ht="25.5" customHeight="1">
      <c r="A862" s="282"/>
      <c r="B862" s="747"/>
      <c r="C862" s="747"/>
      <c r="D862" s="747"/>
      <c r="E862" s="562"/>
      <c r="F862" s="747"/>
    </row>
    <row r="863" spans="1:19" s="735" customFormat="1" ht="12.75">
      <c r="A863" s="277" t="s">
        <v>822</v>
      </c>
      <c r="B863" s="743"/>
      <c r="C863" s="743"/>
      <c r="D863" s="743"/>
      <c r="E863" s="562"/>
      <c r="F863" s="743"/>
      <c r="S863" s="736"/>
    </row>
    <row r="864" spans="1:6" s="735" customFormat="1" ht="13.5" customHeight="1">
      <c r="A864" s="286" t="s">
        <v>788</v>
      </c>
      <c r="B864" s="747">
        <v>1187768</v>
      </c>
      <c r="C864" s="747">
        <v>98118</v>
      </c>
      <c r="D864" s="747">
        <v>98118</v>
      </c>
      <c r="E864" s="750">
        <v>8.260704110567046</v>
      </c>
      <c r="F864" s="747">
        <v>-69053</v>
      </c>
    </row>
    <row r="865" spans="1:6" s="735" customFormat="1" ht="13.5" customHeight="1">
      <c r="A865" s="290" t="s">
        <v>95</v>
      </c>
      <c r="B865" s="562">
        <v>107201</v>
      </c>
      <c r="C865" s="562">
        <v>0</v>
      </c>
      <c r="D865" s="562">
        <v>0</v>
      </c>
      <c r="E865" s="750">
        <v>0</v>
      </c>
      <c r="F865" s="562">
        <v>0</v>
      </c>
    </row>
    <row r="866" spans="1:6" s="735" customFormat="1" ht="13.5" customHeight="1">
      <c r="A866" s="290" t="s">
        <v>77</v>
      </c>
      <c r="B866" s="747">
        <v>1080567</v>
      </c>
      <c r="C866" s="747">
        <v>98118</v>
      </c>
      <c r="D866" s="747">
        <v>98118</v>
      </c>
      <c r="E866" s="750">
        <v>9.080232877739187</v>
      </c>
      <c r="F866" s="747">
        <v>-69053</v>
      </c>
    </row>
    <row r="867" spans="1:6" s="735" customFormat="1" ht="25.5">
      <c r="A867" s="292" t="s">
        <v>78</v>
      </c>
      <c r="B867" s="747">
        <v>1080567</v>
      </c>
      <c r="C867" s="747">
        <v>98118</v>
      </c>
      <c r="D867" s="747">
        <v>98118</v>
      </c>
      <c r="E867" s="750">
        <v>9.080232877739187</v>
      </c>
      <c r="F867" s="747">
        <v>-69053</v>
      </c>
    </row>
    <row r="868" spans="1:6" s="735" customFormat="1" ht="13.5" customHeight="1">
      <c r="A868" s="278" t="s">
        <v>79</v>
      </c>
      <c r="B868" s="747">
        <v>1202162</v>
      </c>
      <c r="C868" s="747">
        <v>120572</v>
      </c>
      <c r="D868" s="747">
        <v>58694</v>
      </c>
      <c r="E868" s="750">
        <v>4.8823702629096575</v>
      </c>
      <c r="F868" s="747">
        <v>38821</v>
      </c>
    </row>
    <row r="869" spans="1:6" s="735" customFormat="1" ht="13.5" customHeight="1">
      <c r="A869" s="290" t="s">
        <v>80</v>
      </c>
      <c r="B869" s="747">
        <v>1200662</v>
      </c>
      <c r="C869" s="747">
        <v>120072</v>
      </c>
      <c r="D869" s="747">
        <v>58694</v>
      </c>
      <c r="E869" s="750">
        <v>4.888469860793462</v>
      </c>
      <c r="F869" s="747">
        <v>38821</v>
      </c>
    </row>
    <row r="870" spans="1:6" s="735" customFormat="1" ht="13.5" customHeight="1">
      <c r="A870" s="281" t="s">
        <v>81</v>
      </c>
      <c r="B870" s="747">
        <v>1200662</v>
      </c>
      <c r="C870" s="747">
        <v>120072</v>
      </c>
      <c r="D870" s="747">
        <v>58694</v>
      </c>
      <c r="E870" s="750">
        <v>4.888469860793462</v>
      </c>
      <c r="F870" s="747">
        <v>38821</v>
      </c>
    </row>
    <row r="871" spans="1:6" s="735" customFormat="1" ht="13.5" customHeight="1">
      <c r="A871" s="306" t="s">
        <v>82</v>
      </c>
      <c r="B871" s="747">
        <v>487176</v>
      </c>
      <c r="C871" s="747">
        <v>87864</v>
      </c>
      <c r="D871" s="747">
        <v>42184</v>
      </c>
      <c r="E871" s="750">
        <v>8.65888303200486</v>
      </c>
      <c r="F871" s="747">
        <v>26911</v>
      </c>
    </row>
    <row r="872" spans="1:6" s="735" customFormat="1" ht="13.5" customHeight="1">
      <c r="A872" s="310" t="s">
        <v>83</v>
      </c>
      <c r="B872" s="747">
        <v>389600</v>
      </c>
      <c r="C872" s="747">
        <v>61694</v>
      </c>
      <c r="D872" s="747">
        <v>27452</v>
      </c>
      <c r="E872" s="750">
        <v>7.046201232032854</v>
      </c>
      <c r="F872" s="747">
        <v>21848</v>
      </c>
    </row>
    <row r="873" spans="1:6" s="735" customFormat="1" ht="13.5" customHeight="1">
      <c r="A873" s="306" t="s">
        <v>84</v>
      </c>
      <c r="B873" s="747">
        <v>713486</v>
      </c>
      <c r="C873" s="747">
        <v>32208</v>
      </c>
      <c r="D873" s="747">
        <v>16510</v>
      </c>
      <c r="E873" s="750">
        <v>2.313990744037024</v>
      </c>
      <c r="F873" s="747">
        <v>11910</v>
      </c>
    </row>
    <row r="874" spans="1:6" s="740" customFormat="1" ht="12.75">
      <c r="A874" s="290" t="s">
        <v>35</v>
      </c>
      <c r="B874" s="747">
        <v>1500</v>
      </c>
      <c r="C874" s="747">
        <v>500</v>
      </c>
      <c r="D874" s="747">
        <v>0</v>
      </c>
      <c r="E874" s="750">
        <v>0</v>
      </c>
      <c r="F874" s="747">
        <v>0</v>
      </c>
    </row>
    <row r="875" spans="1:6" s="740" customFormat="1" ht="12.75">
      <c r="A875" s="281" t="s">
        <v>87</v>
      </c>
      <c r="B875" s="747">
        <v>1500</v>
      </c>
      <c r="C875" s="747">
        <v>500</v>
      </c>
      <c r="D875" s="747">
        <v>0</v>
      </c>
      <c r="E875" s="750">
        <v>0</v>
      </c>
      <c r="F875" s="747">
        <v>0</v>
      </c>
    </row>
    <row r="876" spans="1:19" s="735" customFormat="1" ht="13.5" customHeight="1">
      <c r="A876" s="290" t="s">
        <v>916</v>
      </c>
      <c r="B876" s="729">
        <v>-14394</v>
      </c>
      <c r="C876" s="729">
        <v>-22454</v>
      </c>
      <c r="D876" s="729">
        <v>39424</v>
      </c>
      <c r="E876" s="746" t="s">
        <v>912</v>
      </c>
      <c r="F876" s="729">
        <v>-107874</v>
      </c>
      <c r="S876" s="736"/>
    </row>
    <row r="877" spans="1:19" s="735" customFormat="1" ht="13.5" customHeight="1">
      <c r="A877" s="290" t="s">
        <v>917</v>
      </c>
      <c r="B877" s="729">
        <v>14394</v>
      </c>
      <c r="C877" s="729">
        <v>10130</v>
      </c>
      <c r="D877" s="729">
        <v>14394</v>
      </c>
      <c r="E877" s="746">
        <v>100</v>
      </c>
      <c r="F877" s="729">
        <v>0</v>
      </c>
      <c r="S877" s="736"/>
    </row>
    <row r="878" spans="1:19" s="735" customFormat="1" ht="12.75">
      <c r="A878" s="281" t="s">
        <v>92</v>
      </c>
      <c r="B878" s="729">
        <v>14394</v>
      </c>
      <c r="C878" s="729">
        <v>10130</v>
      </c>
      <c r="D878" s="729">
        <v>14394</v>
      </c>
      <c r="E878" s="746">
        <v>100</v>
      </c>
      <c r="F878" s="729">
        <v>0</v>
      </c>
      <c r="S878" s="736"/>
    </row>
    <row r="879" spans="1:19" s="735" customFormat="1" ht="25.5">
      <c r="A879" s="282" t="s">
        <v>790</v>
      </c>
      <c r="B879" s="729">
        <v>14394</v>
      </c>
      <c r="C879" s="729">
        <v>10130</v>
      </c>
      <c r="D879" s="729">
        <v>14394</v>
      </c>
      <c r="E879" s="746">
        <v>100</v>
      </c>
      <c r="F879" s="729">
        <v>0</v>
      </c>
      <c r="S879" s="736"/>
    </row>
    <row r="880" spans="1:19" s="735" customFormat="1" ht="12.75">
      <c r="A880" s="281"/>
      <c r="B880" s="729"/>
      <c r="C880" s="729"/>
      <c r="D880" s="729"/>
      <c r="E880" s="747"/>
      <c r="F880" s="729"/>
      <c r="S880" s="736"/>
    </row>
    <row r="881" spans="1:19" s="735" customFormat="1" ht="13.5" customHeight="1">
      <c r="A881" s="263" t="s">
        <v>793</v>
      </c>
      <c r="B881" s="557"/>
      <c r="C881" s="557"/>
      <c r="D881" s="557"/>
      <c r="E881" s="747"/>
      <c r="F881" s="557"/>
      <c r="S881" s="736"/>
    </row>
    <row r="882" spans="1:6" s="735" customFormat="1" ht="13.5" customHeight="1">
      <c r="A882" s="286" t="s">
        <v>788</v>
      </c>
      <c r="B882" s="747">
        <v>1467164</v>
      </c>
      <c r="C882" s="747">
        <v>98118</v>
      </c>
      <c r="D882" s="747">
        <v>98118</v>
      </c>
      <c r="E882" s="746">
        <v>6.687595933378954</v>
      </c>
      <c r="F882" s="747">
        <v>-69053</v>
      </c>
    </row>
    <row r="883" spans="1:6" s="735" customFormat="1" ht="13.5" customHeight="1">
      <c r="A883" s="290" t="s">
        <v>95</v>
      </c>
      <c r="B883" s="562">
        <v>386597</v>
      </c>
      <c r="C883" s="562">
        <v>0</v>
      </c>
      <c r="D883" s="562">
        <v>0</v>
      </c>
      <c r="E883" s="746">
        <v>0</v>
      </c>
      <c r="F883" s="562">
        <v>0</v>
      </c>
    </row>
    <row r="884" spans="1:6" s="735" customFormat="1" ht="13.5" customHeight="1">
      <c r="A884" s="290" t="s">
        <v>798</v>
      </c>
      <c r="B884" s="560">
        <v>279396</v>
      </c>
      <c r="C884" s="560">
        <v>0</v>
      </c>
      <c r="D884" s="560">
        <v>0</v>
      </c>
      <c r="E884" s="732">
        <v>0</v>
      </c>
      <c r="F884" s="560">
        <v>0</v>
      </c>
    </row>
    <row r="885" spans="1:6" s="735" customFormat="1" ht="13.5" customHeight="1">
      <c r="A885" s="290" t="s">
        <v>77</v>
      </c>
      <c r="B885" s="747">
        <v>1080567</v>
      </c>
      <c r="C885" s="747">
        <v>98118</v>
      </c>
      <c r="D885" s="747">
        <v>98118</v>
      </c>
      <c r="E885" s="746">
        <v>9.080232877739187</v>
      </c>
      <c r="F885" s="747">
        <v>-69053</v>
      </c>
    </row>
    <row r="886" spans="1:6" s="735" customFormat="1" ht="25.5">
      <c r="A886" s="292" t="s">
        <v>78</v>
      </c>
      <c r="B886" s="747">
        <v>1080567</v>
      </c>
      <c r="C886" s="747">
        <v>98118</v>
      </c>
      <c r="D886" s="747">
        <v>98118</v>
      </c>
      <c r="E886" s="746">
        <v>9.080232877739187</v>
      </c>
      <c r="F886" s="747">
        <v>-69053</v>
      </c>
    </row>
    <row r="887" spans="1:6" s="735" customFormat="1" ht="13.5" customHeight="1">
      <c r="A887" s="278" t="s">
        <v>79</v>
      </c>
      <c r="B887" s="747">
        <v>1481558</v>
      </c>
      <c r="C887" s="747">
        <v>120572</v>
      </c>
      <c r="D887" s="747">
        <v>58694</v>
      </c>
      <c r="E887" s="746">
        <v>3.961640381274307</v>
      </c>
      <c r="F887" s="747">
        <v>38821</v>
      </c>
    </row>
    <row r="888" spans="1:6" s="735" customFormat="1" ht="13.5" customHeight="1">
      <c r="A888" s="290" t="s">
        <v>80</v>
      </c>
      <c r="B888" s="747">
        <v>1480058</v>
      </c>
      <c r="C888" s="747">
        <v>120072</v>
      </c>
      <c r="D888" s="747">
        <v>58694</v>
      </c>
      <c r="E888" s="746">
        <v>3.965655399991081</v>
      </c>
      <c r="F888" s="747">
        <v>38821</v>
      </c>
    </row>
    <row r="889" spans="1:6" s="735" customFormat="1" ht="13.5" customHeight="1">
      <c r="A889" s="281" t="s">
        <v>81</v>
      </c>
      <c r="B889" s="747">
        <v>1200662</v>
      </c>
      <c r="C889" s="747">
        <v>120072</v>
      </c>
      <c r="D889" s="747">
        <v>58694</v>
      </c>
      <c r="E889" s="746">
        <v>4.888469860793462</v>
      </c>
      <c r="F889" s="747">
        <v>38821</v>
      </c>
    </row>
    <row r="890" spans="1:6" s="735" customFormat="1" ht="13.5" customHeight="1">
      <c r="A890" s="306" t="s">
        <v>82</v>
      </c>
      <c r="B890" s="747">
        <v>487176</v>
      </c>
      <c r="C890" s="747">
        <v>87864</v>
      </c>
      <c r="D890" s="747">
        <v>42184</v>
      </c>
      <c r="E890" s="746">
        <v>8.65888303200486</v>
      </c>
      <c r="F890" s="747">
        <v>26911</v>
      </c>
    </row>
    <row r="891" spans="1:6" s="735" customFormat="1" ht="13.5" customHeight="1">
      <c r="A891" s="310" t="s">
        <v>83</v>
      </c>
      <c r="B891" s="747">
        <v>389600</v>
      </c>
      <c r="C891" s="747">
        <v>61694</v>
      </c>
      <c r="D891" s="747">
        <v>27452</v>
      </c>
      <c r="E891" s="746">
        <v>7.046201232032854</v>
      </c>
      <c r="F891" s="747">
        <v>21848</v>
      </c>
    </row>
    <row r="892" spans="1:6" s="735" customFormat="1" ht="13.5" customHeight="1">
      <c r="A892" s="306" t="s">
        <v>84</v>
      </c>
      <c r="B892" s="747">
        <v>713486</v>
      </c>
      <c r="C892" s="747">
        <v>32208</v>
      </c>
      <c r="D892" s="747">
        <v>16510</v>
      </c>
      <c r="E892" s="746">
        <v>2.313990744037024</v>
      </c>
      <c r="F892" s="747">
        <v>11910</v>
      </c>
    </row>
    <row r="893" spans="1:6" s="735" customFormat="1" ht="13.5" customHeight="1">
      <c r="A893" s="281" t="s">
        <v>30</v>
      </c>
      <c r="B893" s="747">
        <v>279396</v>
      </c>
      <c r="C893" s="747">
        <v>0</v>
      </c>
      <c r="D893" s="747">
        <v>0</v>
      </c>
      <c r="E893" s="746">
        <v>0</v>
      </c>
      <c r="F893" s="747">
        <v>0</v>
      </c>
    </row>
    <row r="894" spans="1:6" s="735" customFormat="1" ht="13.5" customHeight="1">
      <c r="A894" s="306" t="s">
        <v>119</v>
      </c>
      <c r="B894" s="747">
        <v>279396</v>
      </c>
      <c r="C894" s="747">
        <v>0</v>
      </c>
      <c r="D894" s="747">
        <v>0</v>
      </c>
      <c r="E894" s="746">
        <v>0</v>
      </c>
      <c r="F894" s="747">
        <v>0</v>
      </c>
    </row>
    <row r="895" spans="1:19" s="735" customFormat="1" ht="38.25">
      <c r="A895" s="282" t="s">
        <v>812</v>
      </c>
      <c r="B895" s="729">
        <v>279396</v>
      </c>
      <c r="C895" s="729">
        <v>0</v>
      </c>
      <c r="D895" s="729">
        <v>0</v>
      </c>
      <c r="E895" s="732">
        <v>0</v>
      </c>
      <c r="F895" s="729">
        <v>0</v>
      </c>
      <c r="S895" s="736"/>
    </row>
    <row r="896" spans="1:6" s="740" customFormat="1" ht="12.75">
      <c r="A896" s="290" t="s">
        <v>35</v>
      </c>
      <c r="B896" s="747">
        <v>1500</v>
      </c>
      <c r="C896" s="747">
        <v>500</v>
      </c>
      <c r="D896" s="747">
        <v>0</v>
      </c>
      <c r="E896" s="732">
        <v>0</v>
      </c>
      <c r="F896" s="747">
        <v>0</v>
      </c>
    </row>
    <row r="897" spans="1:6" s="740" customFormat="1" ht="12.75">
      <c r="A897" s="281" t="s">
        <v>87</v>
      </c>
      <c r="B897" s="747">
        <v>1500</v>
      </c>
      <c r="C897" s="747">
        <v>500</v>
      </c>
      <c r="D897" s="747">
        <v>0</v>
      </c>
      <c r="E897" s="732">
        <v>0</v>
      </c>
      <c r="F897" s="747">
        <v>0</v>
      </c>
    </row>
    <row r="898" spans="1:19" s="735" customFormat="1" ht="13.5" customHeight="1">
      <c r="A898" s="290" t="s">
        <v>916</v>
      </c>
      <c r="B898" s="729">
        <v>-14394</v>
      </c>
      <c r="C898" s="729">
        <v>-22454</v>
      </c>
      <c r="D898" s="729">
        <v>39424</v>
      </c>
      <c r="E898" s="732" t="s">
        <v>912</v>
      </c>
      <c r="F898" s="729">
        <v>-107874</v>
      </c>
      <c r="S898" s="736"/>
    </row>
    <row r="899" spans="1:19" s="735" customFormat="1" ht="13.5" customHeight="1">
      <c r="A899" s="290" t="s">
        <v>917</v>
      </c>
      <c r="B899" s="729">
        <v>14394</v>
      </c>
      <c r="C899" s="729">
        <v>10130</v>
      </c>
      <c r="D899" s="729" t="s">
        <v>912</v>
      </c>
      <c r="E899" s="729" t="s">
        <v>912</v>
      </c>
      <c r="F899" s="729" t="s">
        <v>912</v>
      </c>
      <c r="S899" s="736"/>
    </row>
    <row r="900" spans="1:19" s="735" customFormat="1" ht="12.75">
      <c r="A900" s="281" t="s">
        <v>92</v>
      </c>
      <c r="B900" s="729">
        <v>14394</v>
      </c>
      <c r="C900" s="729">
        <v>10130</v>
      </c>
      <c r="D900" s="729" t="s">
        <v>912</v>
      </c>
      <c r="E900" s="729" t="s">
        <v>912</v>
      </c>
      <c r="F900" s="729" t="s">
        <v>912</v>
      </c>
      <c r="S900" s="736"/>
    </row>
    <row r="901" spans="1:19" s="735" customFormat="1" ht="25.5">
      <c r="A901" s="282" t="s">
        <v>790</v>
      </c>
      <c r="B901" s="729">
        <v>14394</v>
      </c>
      <c r="C901" s="729">
        <v>10130</v>
      </c>
      <c r="D901" s="729" t="s">
        <v>912</v>
      </c>
      <c r="E901" s="729" t="s">
        <v>912</v>
      </c>
      <c r="F901" s="729" t="s">
        <v>912</v>
      </c>
      <c r="S901" s="736"/>
    </row>
    <row r="902" spans="1:19" s="737" customFormat="1" ht="13.5">
      <c r="A902" s="751"/>
      <c r="B902" s="557"/>
      <c r="C902" s="557"/>
      <c r="D902" s="557"/>
      <c r="E902" s="747"/>
      <c r="F902" s="557"/>
      <c r="G902" s="735"/>
      <c r="H902" s="735"/>
      <c r="I902" s="735"/>
      <c r="J902" s="735"/>
      <c r="K902" s="735"/>
      <c r="L902" s="735"/>
      <c r="M902" s="735"/>
      <c r="N902" s="735"/>
      <c r="O902" s="735"/>
      <c r="P902" s="735"/>
      <c r="Q902" s="735"/>
      <c r="R902" s="735"/>
      <c r="S902" s="736"/>
    </row>
    <row r="903" spans="1:6" s="735" customFormat="1" ht="12.75" customHeight="1">
      <c r="A903" s="752" t="s">
        <v>823</v>
      </c>
      <c r="B903" s="753"/>
      <c r="C903" s="753"/>
      <c r="D903" s="753"/>
      <c r="E903" s="747"/>
      <c r="F903" s="753"/>
    </row>
    <row r="904" spans="1:6" s="735" customFormat="1" ht="12.75" customHeight="1">
      <c r="A904" s="286" t="s">
        <v>788</v>
      </c>
      <c r="B904" s="729">
        <v>2694376</v>
      </c>
      <c r="C904" s="729">
        <v>1581221</v>
      </c>
      <c r="D904" s="729">
        <v>175890</v>
      </c>
      <c r="E904" s="746">
        <v>6.528042114389381</v>
      </c>
      <c r="F904" s="729">
        <v>2940</v>
      </c>
    </row>
    <row r="905" spans="1:6" s="735" customFormat="1" ht="12.75" customHeight="1">
      <c r="A905" s="290" t="s">
        <v>89</v>
      </c>
      <c r="B905" s="729">
        <v>0</v>
      </c>
      <c r="C905" s="729">
        <v>0</v>
      </c>
      <c r="D905" s="729">
        <v>26</v>
      </c>
      <c r="E905" s="746" t="s">
        <v>912</v>
      </c>
      <c r="F905" s="729">
        <v>26</v>
      </c>
    </row>
    <row r="906" spans="1:6" s="735" customFormat="1" ht="12.75" customHeight="1">
      <c r="A906" s="290" t="s">
        <v>95</v>
      </c>
      <c r="B906" s="729">
        <v>2191021</v>
      </c>
      <c r="C906" s="729">
        <v>1414641</v>
      </c>
      <c r="D906" s="729">
        <v>9284</v>
      </c>
      <c r="E906" s="750">
        <v>0.4237293937392659</v>
      </c>
      <c r="F906" s="729">
        <v>6914</v>
      </c>
    </row>
    <row r="907" spans="1:6" s="735" customFormat="1" ht="12.75" customHeight="1">
      <c r="A907" s="290" t="s">
        <v>77</v>
      </c>
      <c r="B907" s="729">
        <v>503355</v>
      </c>
      <c r="C907" s="729">
        <v>166580</v>
      </c>
      <c r="D907" s="729">
        <v>166580</v>
      </c>
      <c r="E907" s="750">
        <v>33.09393966484887</v>
      </c>
      <c r="F907" s="729">
        <v>-4000</v>
      </c>
    </row>
    <row r="908" spans="1:6" s="735" customFormat="1" ht="25.5">
      <c r="A908" s="292" t="s">
        <v>78</v>
      </c>
      <c r="B908" s="729">
        <v>503355</v>
      </c>
      <c r="C908" s="729">
        <v>166580</v>
      </c>
      <c r="D908" s="729">
        <v>166580</v>
      </c>
      <c r="E908" s="750">
        <v>33.09393966484887</v>
      </c>
      <c r="F908" s="729">
        <v>-4000</v>
      </c>
    </row>
    <row r="909" spans="1:6" s="735" customFormat="1" ht="12.75" customHeight="1">
      <c r="A909" s="462" t="s">
        <v>79</v>
      </c>
      <c r="B909" s="729">
        <v>2706376</v>
      </c>
      <c r="C909" s="729">
        <v>1581221</v>
      </c>
      <c r="D909" s="729">
        <v>39190</v>
      </c>
      <c r="E909" s="750">
        <v>1.4480619100967493</v>
      </c>
      <c r="F909" s="729">
        <v>30614.99</v>
      </c>
    </row>
    <row r="910" spans="1:6" s="735" customFormat="1" ht="12.75" customHeight="1">
      <c r="A910" s="290" t="s">
        <v>80</v>
      </c>
      <c r="B910" s="729">
        <v>2635655</v>
      </c>
      <c r="C910" s="729">
        <v>1567304</v>
      </c>
      <c r="D910" s="729">
        <v>37699</v>
      </c>
      <c r="E910" s="750">
        <v>1.4303465362500025</v>
      </c>
      <c r="F910" s="729">
        <v>29997.99</v>
      </c>
    </row>
    <row r="911" spans="1:6" s="735" customFormat="1" ht="12.75" customHeight="1">
      <c r="A911" s="281" t="s">
        <v>81</v>
      </c>
      <c r="B911" s="729">
        <v>2481095</v>
      </c>
      <c r="C911" s="729">
        <v>1426244</v>
      </c>
      <c r="D911" s="729">
        <v>35166</v>
      </c>
      <c r="E911" s="750">
        <v>1.4173580616622903</v>
      </c>
      <c r="F911" s="729">
        <v>27464.99</v>
      </c>
    </row>
    <row r="912" spans="1:6" s="735" customFormat="1" ht="12.75" customHeight="1">
      <c r="A912" s="286" t="s">
        <v>824</v>
      </c>
      <c r="B912" s="729">
        <v>127470</v>
      </c>
      <c r="C912" s="729">
        <v>34401</v>
      </c>
      <c r="D912" s="729">
        <v>16440</v>
      </c>
      <c r="E912" s="750">
        <v>12.897152271122616</v>
      </c>
      <c r="F912" s="729">
        <v>12355</v>
      </c>
    </row>
    <row r="913" spans="1:6" s="735" customFormat="1" ht="12.75" customHeight="1">
      <c r="A913" s="310" t="s">
        <v>83</v>
      </c>
      <c r="B913" s="729">
        <v>102723</v>
      </c>
      <c r="C913" s="729">
        <v>26946</v>
      </c>
      <c r="D913" s="729">
        <v>12697</v>
      </c>
      <c r="E913" s="750">
        <v>12.360425610622743</v>
      </c>
      <c r="F913" s="729">
        <v>10352</v>
      </c>
    </row>
    <row r="914" spans="1:6" s="735" customFormat="1" ht="12.75" customHeight="1">
      <c r="A914" s="306" t="s">
        <v>84</v>
      </c>
      <c r="B914" s="729">
        <v>2353625</v>
      </c>
      <c r="C914" s="729">
        <v>1391843</v>
      </c>
      <c r="D914" s="729">
        <v>18726</v>
      </c>
      <c r="E914" s="750">
        <v>0.7956237718413086</v>
      </c>
      <c r="F914" s="729">
        <v>15109.99</v>
      </c>
    </row>
    <row r="915" spans="1:6" s="735" customFormat="1" ht="12.75" customHeight="1">
      <c r="A915" s="281" t="s">
        <v>85</v>
      </c>
      <c r="B915" s="729">
        <v>140560</v>
      </c>
      <c r="C915" s="729">
        <v>140560</v>
      </c>
      <c r="D915" s="729">
        <v>2533</v>
      </c>
      <c r="E915" s="750">
        <v>1.8020774046670462</v>
      </c>
      <c r="F915" s="729">
        <v>2533</v>
      </c>
    </row>
    <row r="916" spans="1:6" s="735" customFormat="1" ht="12.75" customHeight="1">
      <c r="A916" s="306" t="s">
        <v>108</v>
      </c>
      <c r="B916" s="729">
        <v>140560</v>
      </c>
      <c r="C916" s="729">
        <v>140560</v>
      </c>
      <c r="D916" s="729">
        <v>2533</v>
      </c>
      <c r="E916" s="750">
        <v>1.8020774046670462</v>
      </c>
      <c r="F916" s="729">
        <v>2533</v>
      </c>
    </row>
    <row r="917" spans="1:19" s="735" customFormat="1" ht="25.5">
      <c r="A917" s="292" t="s">
        <v>90</v>
      </c>
      <c r="B917" s="729">
        <v>14000</v>
      </c>
      <c r="C917" s="729">
        <v>500</v>
      </c>
      <c r="D917" s="729">
        <v>0</v>
      </c>
      <c r="E917" s="750">
        <v>0</v>
      </c>
      <c r="F917" s="729">
        <v>0</v>
      </c>
      <c r="S917" s="736"/>
    </row>
    <row r="918" spans="1:19" s="735" customFormat="1" ht="13.5" customHeight="1">
      <c r="A918" s="282" t="s">
        <v>117</v>
      </c>
      <c r="B918" s="729">
        <v>14000</v>
      </c>
      <c r="C918" s="729">
        <v>500</v>
      </c>
      <c r="D918" s="729">
        <v>0</v>
      </c>
      <c r="E918" s="750">
        <v>0</v>
      </c>
      <c r="F918" s="729">
        <v>0</v>
      </c>
      <c r="S918" s="736"/>
    </row>
    <row r="919" spans="1:6" s="735" customFormat="1" ht="12.75" customHeight="1">
      <c r="A919" s="290" t="s">
        <v>35</v>
      </c>
      <c r="B919" s="729">
        <v>70721</v>
      </c>
      <c r="C919" s="729">
        <v>13917</v>
      </c>
      <c r="D919" s="729">
        <v>1491</v>
      </c>
      <c r="E919" s="750">
        <v>2.1082846679204197</v>
      </c>
      <c r="F919" s="729">
        <v>617</v>
      </c>
    </row>
    <row r="920" spans="1:6" s="735" customFormat="1" ht="12.75" customHeight="1">
      <c r="A920" s="281" t="s">
        <v>87</v>
      </c>
      <c r="B920" s="729">
        <v>70721</v>
      </c>
      <c r="C920" s="729">
        <v>13917</v>
      </c>
      <c r="D920" s="729">
        <v>1491</v>
      </c>
      <c r="E920" s="750">
        <v>2.1082846679204197</v>
      </c>
      <c r="F920" s="729">
        <v>617</v>
      </c>
    </row>
    <row r="921" spans="1:6" s="735" customFormat="1" ht="12.75" customHeight="1">
      <c r="A921" s="290" t="s">
        <v>916</v>
      </c>
      <c r="B921" s="729">
        <v>-12000</v>
      </c>
      <c r="C921" s="729">
        <v>0</v>
      </c>
      <c r="D921" s="729">
        <v>136700</v>
      </c>
      <c r="E921" s="750" t="s">
        <v>912</v>
      </c>
      <c r="F921" s="729">
        <v>-27674.99</v>
      </c>
    </row>
    <row r="922" spans="1:6" s="735" customFormat="1" ht="12.75" customHeight="1">
      <c r="A922" s="290" t="s">
        <v>917</v>
      </c>
      <c r="B922" s="729">
        <v>12000</v>
      </c>
      <c r="C922" s="729">
        <v>0</v>
      </c>
      <c r="D922" s="729" t="s">
        <v>912</v>
      </c>
      <c r="E922" s="729" t="s">
        <v>912</v>
      </c>
      <c r="F922" s="729" t="s">
        <v>912</v>
      </c>
    </row>
    <row r="923" spans="1:6" s="735" customFormat="1" ht="12.75" customHeight="1">
      <c r="A923" s="281" t="s">
        <v>92</v>
      </c>
      <c r="B923" s="729">
        <v>12000</v>
      </c>
      <c r="C923" s="729">
        <v>0</v>
      </c>
      <c r="D923" s="729" t="s">
        <v>912</v>
      </c>
      <c r="E923" s="729" t="s">
        <v>912</v>
      </c>
      <c r="F923" s="729" t="s">
        <v>912</v>
      </c>
    </row>
    <row r="924" spans="1:6" s="735" customFormat="1" ht="25.5">
      <c r="A924" s="282" t="s">
        <v>790</v>
      </c>
      <c r="B924" s="729">
        <v>12000</v>
      </c>
      <c r="C924" s="729">
        <v>0</v>
      </c>
      <c r="D924" s="729" t="s">
        <v>912</v>
      </c>
      <c r="E924" s="729" t="s">
        <v>912</v>
      </c>
      <c r="F924" s="729" t="s">
        <v>912</v>
      </c>
    </row>
    <row r="925" spans="1:6" s="735" customFormat="1" ht="12.75">
      <c r="A925" s="282"/>
      <c r="B925" s="729"/>
      <c r="C925" s="729"/>
      <c r="D925" s="729"/>
      <c r="E925" s="562"/>
      <c r="F925" s="729"/>
    </row>
    <row r="926" spans="1:6" s="735" customFormat="1" ht="12.75" customHeight="1">
      <c r="A926" s="754" t="s">
        <v>793</v>
      </c>
      <c r="B926" s="557"/>
      <c r="C926" s="557"/>
      <c r="D926" s="557"/>
      <c r="E926" s="562"/>
      <c r="F926" s="557"/>
    </row>
    <row r="927" spans="1:6" s="735" customFormat="1" ht="12.75" customHeight="1">
      <c r="A927" s="755" t="s">
        <v>823</v>
      </c>
      <c r="B927" s="557"/>
      <c r="C927" s="557"/>
      <c r="D927" s="557"/>
      <c r="E927" s="562"/>
      <c r="F927" s="557"/>
    </row>
    <row r="928" spans="1:6" s="735" customFormat="1" ht="12.75" customHeight="1">
      <c r="A928" s="286" t="s">
        <v>788</v>
      </c>
      <c r="B928" s="562">
        <v>524902</v>
      </c>
      <c r="C928" s="562">
        <v>204435</v>
      </c>
      <c r="D928" s="562">
        <v>45039</v>
      </c>
      <c r="E928" s="750">
        <v>8.58045882850513</v>
      </c>
      <c r="F928" s="562">
        <v>-3848</v>
      </c>
    </row>
    <row r="929" spans="1:6" s="735" customFormat="1" ht="12.75" customHeight="1">
      <c r="A929" s="290" t="s">
        <v>89</v>
      </c>
      <c r="B929" s="562">
        <v>0</v>
      </c>
      <c r="C929" s="562">
        <v>0</v>
      </c>
      <c r="D929" s="562">
        <v>26</v>
      </c>
      <c r="E929" s="750" t="s">
        <v>912</v>
      </c>
      <c r="F929" s="562">
        <v>26</v>
      </c>
    </row>
    <row r="930" spans="1:6" s="735" customFormat="1" ht="12.75" customHeight="1">
      <c r="A930" s="290" t="s">
        <v>95</v>
      </c>
      <c r="B930" s="562">
        <v>377061</v>
      </c>
      <c r="C930" s="562">
        <v>160190</v>
      </c>
      <c r="D930" s="562">
        <v>768</v>
      </c>
      <c r="E930" s="750">
        <v>0.20368057157860397</v>
      </c>
      <c r="F930" s="562">
        <v>126</v>
      </c>
    </row>
    <row r="931" spans="1:6" s="735" customFormat="1" ht="12.75" customHeight="1">
      <c r="A931" s="290" t="s">
        <v>798</v>
      </c>
      <c r="B931" s="560">
        <v>115695</v>
      </c>
      <c r="C931" s="560">
        <v>0</v>
      </c>
      <c r="D931" s="560">
        <v>0</v>
      </c>
      <c r="E931" s="561">
        <v>0</v>
      </c>
      <c r="F931" s="560">
        <v>0</v>
      </c>
    </row>
    <row r="932" spans="1:6" s="735" customFormat="1" ht="12" customHeight="1">
      <c r="A932" s="290" t="s">
        <v>77</v>
      </c>
      <c r="B932" s="562">
        <v>147841</v>
      </c>
      <c r="C932" s="562">
        <v>44245</v>
      </c>
      <c r="D932" s="562">
        <v>44245</v>
      </c>
      <c r="E932" s="750">
        <v>29.92742202771897</v>
      </c>
      <c r="F932" s="562">
        <v>-4000</v>
      </c>
    </row>
    <row r="933" spans="1:6" s="735" customFormat="1" ht="25.5" customHeight="1">
      <c r="A933" s="292" t="s">
        <v>78</v>
      </c>
      <c r="B933" s="562">
        <v>147841</v>
      </c>
      <c r="C933" s="562">
        <v>44245</v>
      </c>
      <c r="D933" s="562">
        <v>44245</v>
      </c>
      <c r="E933" s="750">
        <v>29.92742202771897</v>
      </c>
      <c r="F933" s="562">
        <v>-4000</v>
      </c>
    </row>
    <row r="934" spans="1:6" s="735" customFormat="1" ht="12.75" customHeight="1">
      <c r="A934" s="278" t="s">
        <v>79</v>
      </c>
      <c r="B934" s="562">
        <v>536902</v>
      </c>
      <c r="C934" s="562">
        <v>204435</v>
      </c>
      <c r="D934" s="562">
        <v>19304</v>
      </c>
      <c r="E934" s="750">
        <v>3.5954419987260247</v>
      </c>
      <c r="F934" s="562">
        <v>16287.99</v>
      </c>
    </row>
    <row r="935" spans="1:6" s="735" customFormat="1" ht="12.75" customHeight="1">
      <c r="A935" s="290" t="s">
        <v>80</v>
      </c>
      <c r="B935" s="562">
        <v>536902</v>
      </c>
      <c r="C935" s="562">
        <v>204435</v>
      </c>
      <c r="D935" s="562">
        <v>19304</v>
      </c>
      <c r="E935" s="750">
        <v>3.5954419987260247</v>
      </c>
      <c r="F935" s="562">
        <v>16287.99</v>
      </c>
    </row>
    <row r="936" spans="1:6" s="735" customFormat="1" ht="12.75" customHeight="1">
      <c r="A936" s="281" t="s">
        <v>81</v>
      </c>
      <c r="B936" s="562">
        <v>407207</v>
      </c>
      <c r="C936" s="562">
        <v>203935</v>
      </c>
      <c r="D936" s="562">
        <v>19304</v>
      </c>
      <c r="E936" s="750">
        <v>4.7405864830417945</v>
      </c>
      <c r="F936" s="562">
        <v>16287.99</v>
      </c>
    </row>
    <row r="937" spans="1:6" s="735" customFormat="1" ht="12.75" customHeight="1">
      <c r="A937" s="286" t="s">
        <v>824</v>
      </c>
      <c r="B937" s="562">
        <v>55173</v>
      </c>
      <c r="C937" s="562">
        <v>18425</v>
      </c>
      <c r="D937" s="562">
        <v>9721</v>
      </c>
      <c r="E937" s="750">
        <v>17.619125296793722</v>
      </c>
      <c r="F937" s="562">
        <v>7650</v>
      </c>
    </row>
    <row r="938" spans="1:6" s="735" customFormat="1" ht="12.75" customHeight="1">
      <c r="A938" s="310" t="s">
        <v>83</v>
      </c>
      <c r="B938" s="562">
        <v>44462</v>
      </c>
      <c r="C938" s="562">
        <v>14072</v>
      </c>
      <c r="D938" s="562">
        <v>7008</v>
      </c>
      <c r="E938" s="750">
        <v>15.761774099230804</v>
      </c>
      <c r="F938" s="562">
        <v>6287</v>
      </c>
    </row>
    <row r="939" spans="1:6" s="735" customFormat="1" ht="12.75" customHeight="1">
      <c r="A939" s="306" t="s">
        <v>84</v>
      </c>
      <c r="B939" s="562">
        <v>352034</v>
      </c>
      <c r="C939" s="562">
        <v>185510</v>
      </c>
      <c r="D939" s="562">
        <v>9583</v>
      </c>
      <c r="E939" s="750">
        <v>2.722180243953709</v>
      </c>
      <c r="F939" s="562">
        <v>8637.99</v>
      </c>
    </row>
    <row r="940" spans="1:19" s="735" customFormat="1" ht="25.5">
      <c r="A940" s="292" t="s">
        <v>90</v>
      </c>
      <c r="B940" s="729">
        <v>14000</v>
      </c>
      <c r="C940" s="729">
        <v>500</v>
      </c>
      <c r="D940" s="729">
        <v>0</v>
      </c>
      <c r="E940" s="750">
        <v>0</v>
      </c>
      <c r="F940" s="729">
        <v>0</v>
      </c>
      <c r="S940" s="736"/>
    </row>
    <row r="941" spans="1:19" s="735" customFormat="1" ht="13.5" customHeight="1">
      <c r="A941" s="282" t="s">
        <v>117</v>
      </c>
      <c r="B941" s="729">
        <v>14000</v>
      </c>
      <c r="C941" s="729">
        <v>500</v>
      </c>
      <c r="D941" s="729">
        <v>0</v>
      </c>
      <c r="E941" s="750">
        <v>0</v>
      </c>
      <c r="F941" s="729">
        <v>0</v>
      </c>
      <c r="S941" s="736"/>
    </row>
    <row r="942" spans="1:6" s="735" customFormat="1" ht="12.75" customHeight="1">
      <c r="A942" s="281" t="s">
        <v>30</v>
      </c>
      <c r="B942" s="562">
        <v>115695</v>
      </c>
      <c r="C942" s="562">
        <v>0</v>
      </c>
      <c r="D942" s="562">
        <v>0</v>
      </c>
      <c r="E942" s="750">
        <v>0</v>
      </c>
      <c r="F942" s="562">
        <v>0</v>
      </c>
    </row>
    <row r="943" spans="1:6" s="735" customFormat="1" ht="12.75" customHeight="1">
      <c r="A943" s="317" t="s">
        <v>825</v>
      </c>
      <c r="B943" s="562">
        <v>115695</v>
      </c>
      <c r="C943" s="562">
        <v>0</v>
      </c>
      <c r="D943" s="562">
        <v>0</v>
      </c>
      <c r="E943" s="750">
        <v>0</v>
      </c>
      <c r="F943" s="562">
        <v>0</v>
      </c>
    </row>
    <row r="944" spans="1:19" s="735" customFormat="1" ht="38.25">
      <c r="A944" s="282" t="s">
        <v>812</v>
      </c>
      <c r="B944" s="729">
        <v>115695</v>
      </c>
      <c r="C944" s="729">
        <v>0</v>
      </c>
      <c r="D944" s="729">
        <v>0</v>
      </c>
      <c r="E944" s="561">
        <v>0</v>
      </c>
      <c r="F944" s="729">
        <v>0</v>
      </c>
      <c r="S944" s="736"/>
    </row>
    <row r="945" spans="1:6" s="735" customFormat="1" ht="12.75" customHeight="1">
      <c r="A945" s="290" t="s">
        <v>916</v>
      </c>
      <c r="B945" s="562">
        <v>-12000</v>
      </c>
      <c r="C945" s="562">
        <v>0</v>
      </c>
      <c r="D945" s="562">
        <v>25735</v>
      </c>
      <c r="E945" s="750" t="s">
        <v>912</v>
      </c>
      <c r="F945" s="562">
        <v>-20135.99</v>
      </c>
    </row>
    <row r="946" spans="1:6" s="735" customFormat="1" ht="12.75" customHeight="1">
      <c r="A946" s="290" t="s">
        <v>917</v>
      </c>
      <c r="B946" s="562">
        <v>12000</v>
      </c>
      <c r="C946" s="562">
        <v>0</v>
      </c>
      <c r="D946" s="562" t="s">
        <v>912</v>
      </c>
      <c r="E946" s="562" t="s">
        <v>912</v>
      </c>
      <c r="F946" s="562" t="s">
        <v>912</v>
      </c>
    </row>
    <row r="947" spans="1:6" s="735" customFormat="1" ht="12.75" customHeight="1">
      <c r="A947" s="281" t="s">
        <v>92</v>
      </c>
      <c r="B947" s="562">
        <v>12000</v>
      </c>
      <c r="C947" s="562">
        <v>0</v>
      </c>
      <c r="D947" s="562" t="s">
        <v>912</v>
      </c>
      <c r="E947" s="562" t="s">
        <v>912</v>
      </c>
      <c r="F947" s="562" t="s">
        <v>912</v>
      </c>
    </row>
    <row r="948" spans="1:6" s="735" customFormat="1" ht="25.5">
      <c r="A948" s="282" t="s">
        <v>790</v>
      </c>
      <c r="B948" s="562">
        <v>12000</v>
      </c>
      <c r="C948" s="562">
        <v>0</v>
      </c>
      <c r="D948" s="562" t="s">
        <v>912</v>
      </c>
      <c r="E948" s="562" t="s">
        <v>912</v>
      </c>
      <c r="F948" s="562" t="s">
        <v>912</v>
      </c>
    </row>
    <row r="949" spans="1:6" s="735" customFormat="1" ht="14.25" customHeight="1">
      <c r="A949" s="272"/>
      <c r="B949" s="557"/>
      <c r="C949" s="557"/>
      <c r="D949" s="557"/>
      <c r="E949" s="562"/>
      <c r="F949" s="557"/>
    </row>
    <row r="950" spans="1:6" s="735" customFormat="1" ht="14.25" customHeight="1">
      <c r="A950" s="754" t="s">
        <v>797</v>
      </c>
      <c r="B950" s="557"/>
      <c r="C950" s="557"/>
      <c r="D950" s="557"/>
      <c r="E950" s="562"/>
      <c r="F950" s="557"/>
    </row>
    <row r="951" spans="1:6" s="735" customFormat="1" ht="14.25" customHeight="1">
      <c r="A951" s="755" t="s">
        <v>823</v>
      </c>
      <c r="B951" s="557"/>
      <c r="C951" s="557"/>
      <c r="D951" s="557"/>
      <c r="E951" s="562"/>
      <c r="F951" s="557"/>
    </row>
    <row r="952" spans="1:6" s="735" customFormat="1" ht="14.25" customHeight="1">
      <c r="A952" s="286" t="s">
        <v>788</v>
      </c>
      <c r="B952" s="562">
        <v>150000</v>
      </c>
      <c r="C952" s="562">
        <v>150000</v>
      </c>
      <c r="D952" s="562">
        <v>0</v>
      </c>
      <c r="E952" s="750">
        <v>0</v>
      </c>
      <c r="F952" s="562">
        <v>0</v>
      </c>
    </row>
    <row r="953" spans="1:6" s="735" customFormat="1" ht="14.25" customHeight="1">
      <c r="A953" s="290" t="s">
        <v>95</v>
      </c>
      <c r="B953" s="562">
        <v>150000</v>
      </c>
      <c r="C953" s="562">
        <v>150000</v>
      </c>
      <c r="D953" s="562">
        <v>0</v>
      </c>
      <c r="E953" s="750">
        <v>0</v>
      </c>
      <c r="F953" s="562">
        <v>0</v>
      </c>
    </row>
    <row r="954" spans="1:6" s="735" customFormat="1" ht="14.25" customHeight="1">
      <c r="A954" s="278" t="s">
        <v>79</v>
      </c>
      <c r="B954" s="562">
        <v>150000</v>
      </c>
      <c r="C954" s="562">
        <v>150000</v>
      </c>
      <c r="D954" s="562">
        <v>0</v>
      </c>
      <c r="E954" s="750">
        <v>0</v>
      </c>
      <c r="F954" s="562">
        <v>0</v>
      </c>
    </row>
    <row r="955" spans="1:6" s="735" customFormat="1" ht="14.25" customHeight="1">
      <c r="A955" s="290" t="s">
        <v>80</v>
      </c>
      <c r="B955" s="562">
        <v>150000</v>
      </c>
      <c r="C955" s="562">
        <v>150000</v>
      </c>
      <c r="D955" s="562">
        <v>0</v>
      </c>
      <c r="E955" s="750">
        <v>0</v>
      </c>
      <c r="F955" s="562">
        <v>0</v>
      </c>
    </row>
    <row r="956" spans="1:6" s="735" customFormat="1" ht="14.25" customHeight="1">
      <c r="A956" s="281" t="s">
        <v>81</v>
      </c>
      <c r="B956" s="562">
        <v>150000</v>
      </c>
      <c r="C956" s="562">
        <v>150000</v>
      </c>
      <c r="D956" s="562">
        <v>0</v>
      </c>
      <c r="E956" s="750">
        <v>0</v>
      </c>
      <c r="F956" s="562">
        <v>0</v>
      </c>
    </row>
    <row r="957" spans="1:6" s="735" customFormat="1" ht="14.25" customHeight="1">
      <c r="A957" s="306" t="s">
        <v>84</v>
      </c>
      <c r="B957" s="562">
        <v>150000</v>
      </c>
      <c r="C957" s="562">
        <v>150000</v>
      </c>
      <c r="D957" s="562">
        <v>0</v>
      </c>
      <c r="E957" s="750">
        <v>0</v>
      </c>
      <c r="F957" s="562">
        <v>0</v>
      </c>
    </row>
    <row r="958" spans="1:6" s="735" customFormat="1" ht="14.25" customHeight="1">
      <c r="A958" s="166"/>
      <c r="B958" s="557"/>
      <c r="C958" s="557"/>
      <c r="D958" s="557"/>
      <c r="E958" s="562"/>
      <c r="F958" s="557"/>
    </row>
    <row r="959" spans="1:6" s="735" customFormat="1" ht="14.25" customHeight="1">
      <c r="A959" s="754" t="s">
        <v>811</v>
      </c>
      <c r="B959" s="557"/>
      <c r="C959" s="557"/>
      <c r="D959" s="557"/>
      <c r="E959" s="562"/>
      <c r="F959" s="557"/>
    </row>
    <row r="960" spans="1:6" s="735" customFormat="1" ht="14.25" customHeight="1">
      <c r="A960" s="755" t="s">
        <v>823</v>
      </c>
      <c r="B960" s="557"/>
      <c r="C960" s="557"/>
      <c r="D960" s="557"/>
      <c r="E960" s="562"/>
      <c r="F960" s="557"/>
    </row>
    <row r="961" spans="1:6" s="735" customFormat="1" ht="14.25" customHeight="1">
      <c r="A961" s="286" t="s">
        <v>788</v>
      </c>
      <c r="B961" s="562">
        <v>677504</v>
      </c>
      <c r="C961" s="562">
        <v>608560</v>
      </c>
      <c r="D961" s="562">
        <v>29458</v>
      </c>
      <c r="E961" s="750">
        <v>4.348018609484225</v>
      </c>
      <c r="F961" s="562">
        <v>2498</v>
      </c>
    </row>
    <row r="962" spans="1:6" s="735" customFormat="1" ht="14.25" customHeight="1">
      <c r="A962" s="290" t="s">
        <v>95</v>
      </c>
      <c r="B962" s="562">
        <v>604412</v>
      </c>
      <c r="C962" s="562">
        <v>583328</v>
      </c>
      <c r="D962" s="562">
        <v>4226</v>
      </c>
      <c r="E962" s="750">
        <v>0.6991919419204119</v>
      </c>
      <c r="F962" s="562">
        <v>2498</v>
      </c>
    </row>
    <row r="963" spans="1:6" s="735" customFormat="1" ht="14.25" customHeight="1">
      <c r="A963" s="290" t="s">
        <v>77</v>
      </c>
      <c r="B963" s="562">
        <v>73092</v>
      </c>
      <c r="C963" s="562">
        <v>25232</v>
      </c>
      <c r="D963" s="562">
        <v>25232</v>
      </c>
      <c r="E963" s="750">
        <v>34.520877797843816</v>
      </c>
      <c r="F963" s="562">
        <v>0</v>
      </c>
    </row>
    <row r="964" spans="1:6" s="735" customFormat="1" ht="25.5" customHeight="1">
      <c r="A964" s="292" t="s">
        <v>78</v>
      </c>
      <c r="B964" s="562">
        <v>73092</v>
      </c>
      <c r="C964" s="562">
        <v>25232</v>
      </c>
      <c r="D964" s="562">
        <v>25232</v>
      </c>
      <c r="E964" s="750">
        <v>34.520877797843816</v>
      </c>
      <c r="F964" s="562">
        <v>0</v>
      </c>
    </row>
    <row r="965" spans="1:6" s="735" customFormat="1" ht="14.25" customHeight="1">
      <c r="A965" s="278" t="s">
        <v>79</v>
      </c>
      <c r="B965" s="562">
        <v>677504</v>
      </c>
      <c r="C965" s="562">
        <v>608560</v>
      </c>
      <c r="D965" s="562">
        <v>8904</v>
      </c>
      <c r="E965" s="750">
        <v>1.3142357831097675</v>
      </c>
      <c r="F965" s="562">
        <v>6227</v>
      </c>
    </row>
    <row r="966" spans="1:6" s="735" customFormat="1" ht="14.25" customHeight="1">
      <c r="A966" s="290" t="s">
        <v>80</v>
      </c>
      <c r="B966" s="562">
        <v>661004</v>
      </c>
      <c r="C966" s="562">
        <v>598560</v>
      </c>
      <c r="D966" s="562">
        <v>8904</v>
      </c>
      <c r="E966" s="750">
        <v>1.3470417728183188</v>
      </c>
      <c r="F966" s="562">
        <v>6227</v>
      </c>
    </row>
    <row r="967" spans="1:6" s="735" customFormat="1" ht="14.25" customHeight="1">
      <c r="A967" s="281" t="s">
        <v>81</v>
      </c>
      <c r="B967" s="562">
        <v>661004</v>
      </c>
      <c r="C967" s="562">
        <v>598560</v>
      </c>
      <c r="D967" s="562">
        <v>8904</v>
      </c>
      <c r="E967" s="750">
        <v>1.3470417728183188</v>
      </c>
      <c r="F967" s="562">
        <v>6227</v>
      </c>
    </row>
    <row r="968" spans="1:6" s="735" customFormat="1" ht="14.25" customHeight="1">
      <c r="A968" s="286" t="s">
        <v>824</v>
      </c>
      <c r="B968" s="562">
        <v>33483</v>
      </c>
      <c r="C968" s="562">
        <v>6272</v>
      </c>
      <c r="D968" s="562">
        <v>1833</v>
      </c>
      <c r="E968" s="750">
        <v>5.474419854851716</v>
      </c>
      <c r="F968" s="562">
        <v>1827</v>
      </c>
    </row>
    <row r="969" spans="1:6" s="735" customFormat="1" ht="14.25" customHeight="1">
      <c r="A969" s="310" t="s">
        <v>83</v>
      </c>
      <c r="B969" s="562">
        <v>26982</v>
      </c>
      <c r="C969" s="562">
        <v>5054</v>
      </c>
      <c r="D969" s="562">
        <v>1752</v>
      </c>
      <c r="E969" s="750">
        <v>6.493217700689348</v>
      </c>
      <c r="F969" s="562">
        <v>1746</v>
      </c>
    </row>
    <row r="970" spans="1:6" s="735" customFormat="1" ht="14.25" customHeight="1">
      <c r="A970" s="306" t="s">
        <v>84</v>
      </c>
      <c r="B970" s="562">
        <v>627521</v>
      </c>
      <c r="C970" s="562">
        <v>592288</v>
      </c>
      <c r="D970" s="562">
        <v>7071</v>
      </c>
      <c r="E970" s="750">
        <v>1.1268148795020405</v>
      </c>
      <c r="F970" s="562">
        <v>4400</v>
      </c>
    </row>
    <row r="971" spans="1:6" s="735" customFormat="1" ht="14.25" customHeight="1">
      <c r="A971" s="290" t="s">
        <v>35</v>
      </c>
      <c r="B971" s="562">
        <v>16500</v>
      </c>
      <c r="C971" s="562">
        <v>10000</v>
      </c>
      <c r="D971" s="562">
        <v>0</v>
      </c>
      <c r="E971" s="750">
        <v>0</v>
      </c>
      <c r="F971" s="562">
        <v>0</v>
      </c>
    </row>
    <row r="972" spans="1:6" s="735" customFormat="1" ht="14.25" customHeight="1">
      <c r="A972" s="281" t="s">
        <v>87</v>
      </c>
      <c r="B972" s="562">
        <v>16500</v>
      </c>
      <c r="C972" s="562">
        <v>10000</v>
      </c>
      <c r="D972" s="562">
        <v>0</v>
      </c>
      <c r="E972" s="750">
        <v>0</v>
      </c>
      <c r="F972" s="562">
        <v>0</v>
      </c>
    </row>
    <row r="973" spans="1:6" s="735" customFormat="1" ht="14.25" customHeight="1">
      <c r="A973" s="279"/>
      <c r="B973" s="557"/>
      <c r="C973" s="557"/>
      <c r="D973" s="557"/>
      <c r="E973" s="562"/>
      <c r="F973" s="557"/>
    </row>
    <row r="974" spans="1:6" s="735" customFormat="1" ht="14.25" customHeight="1">
      <c r="A974" s="754" t="s">
        <v>826</v>
      </c>
      <c r="B974" s="557"/>
      <c r="C974" s="557"/>
      <c r="D974" s="557"/>
      <c r="E974" s="562"/>
      <c r="F974" s="557"/>
    </row>
    <row r="975" spans="1:6" s="735" customFormat="1" ht="14.25" customHeight="1">
      <c r="A975" s="755" t="s">
        <v>823</v>
      </c>
      <c r="B975" s="557"/>
      <c r="C975" s="557"/>
      <c r="D975" s="557"/>
      <c r="E975" s="562"/>
      <c r="F975" s="557"/>
    </row>
    <row r="976" spans="1:6" s="735" customFormat="1" ht="14.25" customHeight="1">
      <c r="A976" s="286" t="s">
        <v>788</v>
      </c>
      <c r="B976" s="562">
        <v>10542</v>
      </c>
      <c r="C976" s="562">
        <v>0</v>
      </c>
      <c r="D976" s="562">
        <v>0</v>
      </c>
      <c r="E976" s="750">
        <v>0</v>
      </c>
      <c r="F976" s="562">
        <v>0</v>
      </c>
    </row>
    <row r="977" spans="1:6" s="735" customFormat="1" ht="14.25" customHeight="1">
      <c r="A977" s="290" t="s">
        <v>95</v>
      </c>
      <c r="B977" s="562">
        <v>8434</v>
      </c>
      <c r="C977" s="562">
        <v>0</v>
      </c>
      <c r="D977" s="562">
        <v>0</v>
      </c>
      <c r="E977" s="750">
        <v>0</v>
      </c>
      <c r="F977" s="562">
        <v>0</v>
      </c>
    </row>
    <row r="978" spans="1:6" s="735" customFormat="1" ht="14.25" customHeight="1">
      <c r="A978" s="290" t="s">
        <v>77</v>
      </c>
      <c r="B978" s="562">
        <v>2108</v>
      </c>
      <c r="C978" s="562">
        <v>0</v>
      </c>
      <c r="D978" s="562">
        <v>0</v>
      </c>
      <c r="E978" s="750">
        <v>0</v>
      </c>
      <c r="F978" s="562">
        <v>0</v>
      </c>
    </row>
    <row r="979" spans="1:6" s="735" customFormat="1" ht="26.25" customHeight="1">
      <c r="A979" s="292" t="s">
        <v>78</v>
      </c>
      <c r="B979" s="562">
        <v>2108</v>
      </c>
      <c r="C979" s="562">
        <v>0</v>
      </c>
      <c r="D979" s="562">
        <v>0</v>
      </c>
      <c r="E979" s="750">
        <v>0</v>
      </c>
      <c r="F979" s="562">
        <v>0</v>
      </c>
    </row>
    <row r="980" spans="1:6" s="735" customFormat="1" ht="14.25" customHeight="1">
      <c r="A980" s="278" t="s">
        <v>79</v>
      </c>
      <c r="B980" s="562">
        <v>10542</v>
      </c>
      <c r="C980" s="562">
        <v>0</v>
      </c>
      <c r="D980" s="562">
        <v>0</v>
      </c>
      <c r="E980" s="750">
        <v>0</v>
      </c>
      <c r="F980" s="562">
        <v>0</v>
      </c>
    </row>
    <row r="981" spans="1:6" s="735" customFormat="1" ht="14.25" customHeight="1">
      <c r="A981" s="290" t="s">
        <v>80</v>
      </c>
      <c r="B981" s="562">
        <v>10542</v>
      </c>
      <c r="C981" s="562">
        <v>0</v>
      </c>
      <c r="D981" s="562">
        <v>0</v>
      </c>
      <c r="E981" s="732">
        <v>0</v>
      </c>
      <c r="F981" s="562">
        <v>0</v>
      </c>
    </row>
    <row r="982" spans="1:6" s="735" customFormat="1" ht="14.25" customHeight="1">
      <c r="A982" s="281" t="s">
        <v>81</v>
      </c>
      <c r="B982" s="562">
        <v>10542</v>
      </c>
      <c r="C982" s="562">
        <v>0</v>
      </c>
      <c r="D982" s="562">
        <v>0</v>
      </c>
      <c r="E982" s="746">
        <v>0</v>
      </c>
      <c r="F982" s="562">
        <v>0</v>
      </c>
    </row>
    <row r="983" spans="1:6" s="735" customFormat="1" ht="14.25" customHeight="1">
      <c r="A983" s="306" t="s">
        <v>84</v>
      </c>
      <c r="B983" s="562">
        <v>10542</v>
      </c>
      <c r="C983" s="562">
        <v>0</v>
      </c>
      <c r="D983" s="562">
        <v>0</v>
      </c>
      <c r="E983" s="732">
        <v>0</v>
      </c>
      <c r="F983" s="562">
        <v>0</v>
      </c>
    </row>
    <row r="984" spans="1:6" s="735" customFormat="1" ht="14.25" customHeight="1">
      <c r="A984" s="279"/>
      <c r="B984" s="557"/>
      <c r="C984" s="557"/>
      <c r="D984" s="557"/>
      <c r="E984" s="729"/>
      <c r="F984" s="557"/>
    </row>
    <row r="985" spans="1:6" s="735" customFormat="1" ht="14.25" customHeight="1">
      <c r="A985" s="754" t="s">
        <v>827</v>
      </c>
      <c r="B985" s="557"/>
      <c r="C985" s="557"/>
      <c r="D985" s="557"/>
      <c r="E985" s="729"/>
      <c r="F985" s="557"/>
    </row>
    <row r="986" spans="1:6" s="735" customFormat="1" ht="14.25" customHeight="1">
      <c r="A986" s="755" t="s">
        <v>823</v>
      </c>
      <c r="B986" s="557"/>
      <c r="C986" s="557"/>
      <c r="D986" s="557"/>
      <c r="E986" s="729"/>
      <c r="F986" s="557"/>
    </row>
    <row r="987" spans="1:6" s="735" customFormat="1" ht="14.25" customHeight="1">
      <c r="A987" s="286" t="s">
        <v>788</v>
      </c>
      <c r="B987" s="562">
        <v>836224</v>
      </c>
      <c r="C987" s="562">
        <v>351974</v>
      </c>
      <c r="D987" s="562">
        <v>78426</v>
      </c>
      <c r="E987" s="732">
        <v>9.378587555487524</v>
      </c>
      <c r="F987" s="562">
        <v>0</v>
      </c>
    </row>
    <row r="988" spans="1:6" s="735" customFormat="1" ht="14.25" customHeight="1">
      <c r="A988" s="290" t="s">
        <v>95</v>
      </c>
      <c r="B988" s="562">
        <v>628730</v>
      </c>
      <c r="C988" s="562">
        <v>273548</v>
      </c>
      <c r="D988" s="562">
        <v>0</v>
      </c>
      <c r="E988" s="732">
        <v>0</v>
      </c>
      <c r="F988" s="562">
        <v>0</v>
      </c>
    </row>
    <row r="989" spans="1:6" s="735" customFormat="1" ht="14.25" customHeight="1">
      <c r="A989" s="290" t="s">
        <v>77</v>
      </c>
      <c r="B989" s="562">
        <v>207494</v>
      </c>
      <c r="C989" s="562">
        <v>78426</v>
      </c>
      <c r="D989" s="562">
        <v>78426</v>
      </c>
      <c r="E989" s="732">
        <v>37.79675556883573</v>
      </c>
      <c r="F989" s="562">
        <v>0</v>
      </c>
    </row>
    <row r="990" spans="1:6" s="735" customFormat="1" ht="25.5" customHeight="1">
      <c r="A990" s="292" t="s">
        <v>78</v>
      </c>
      <c r="B990" s="562">
        <v>207494</v>
      </c>
      <c r="C990" s="562">
        <v>78426</v>
      </c>
      <c r="D990" s="562">
        <v>78426</v>
      </c>
      <c r="E990" s="732">
        <v>37.79675556883573</v>
      </c>
      <c r="F990" s="562">
        <v>0</v>
      </c>
    </row>
    <row r="991" spans="1:6" s="735" customFormat="1" ht="14.25" customHeight="1">
      <c r="A991" s="278" t="s">
        <v>79</v>
      </c>
      <c r="B991" s="562">
        <v>836224</v>
      </c>
      <c r="C991" s="562">
        <v>351974</v>
      </c>
      <c r="D991" s="562">
        <v>0</v>
      </c>
      <c r="E991" s="732">
        <v>0</v>
      </c>
      <c r="F991" s="562">
        <v>0</v>
      </c>
    </row>
    <row r="992" spans="1:6" s="735" customFormat="1" ht="14.25" customHeight="1">
      <c r="A992" s="290" t="s">
        <v>80</v>
      </c>
      <c r="B992" s="562">
        <v>836224</v>
      </c>
      <c r="C992" s="562">
        <v>351974</v>
      </c>
      <c r="D992" s="562">
        <v>0</v>
      </c>
      <c r="E992" s="732">
        <v>0</v>
      </c>
      <c r="F992" s="562">
        <v>0</v>
      </c>
    </row>
    <row r="993" spans="1:6" s="735" customFormat="1" ht="14.25" customHeight="1">
      <c r="A993" s="281" t="s">
        <v>81</v>
      </c>
      <c r="B993" s="562">
        <v>836224</v>
      </c>
      <c r="C993" s="562">
        <v>351974</v>
      </c>
      <c r="D993" s="562">
        <v>0</v>
      </c>
      <c r="E993" s="732">
        <v>0</v>
      </c>
      <c r="F993" s="562">
        <v>0</v>
      </c>
    </row>
    <row r="994" spans="1:6" s="735" customFormat="1" ht="14.25" customHeight="1">
      <c r="A994" s="306" t="s">
        <v>84</v>
      </c>
      <c r="B994" s="562">
        <v>836224</v>
      </c>
      <c r="C994" s="562">
        <v>351974</v>
      </c>
      <c r="D994" s="562">
        <v>0</v>
      </c>
      <c r="E994" s="732">
        <v>0</v>
      </c>
      <c r="F994" s="562">
        <v>0</v>
      </c>
    </row>
    <row r="995" spans="1:6" s="735" customFormat="1" ht="14.25" customHeight="1">
      <c r="A995" s="279"/>
      <c r="B995" s="557"/>
      <c r="C995" s="557"/>
      <c r="D995" s="557"/>
      <c r="E995" s="729"/>
      <c r="F995" s="557"/>
    </row>
    <row r="996" spans="1:6" s="735" customFormat="1" ht="14.25" customHeight="1">
      <c r="A996" s="754" t="s">
        <v>828</v>
      </c>
      <c r="B996" s="562"/>
      <c r="C996" s="562"/>
      <c r="D996" s="562"/>
      <c r="E996" s="747"/>
      <c r="F996" s="562"/>
    </row>
    <row r="997" spans="1:6" s="735" customFormat="1" ht="14.25" customHeight="1">
      <c r="A997" s="755" t="s">
        <v>823</v>
      </c>
      <c r="B997" s="562"/>
      <c r="C997" s="562"/>
      <c r="D997" s="562"/>
      <c r="E997" s="747"/>
      <c r="F997" s="562"/>
    </row>
    <row r="998" spans="1:6" s="735" customFormat="1" ht="14.25" customHeight="1">
      <c r="A998" s="286" t="s">
        <v>788</v>
      </c>
      <c r="B998" s="562">
        <v>214015</v>
      </c>
      <c r="C998" s="562">
        <v>3000</v>
      </c>
      <c r="D998" s="562">
        <v>1757</v>
      </c>
      <c r="E998" s="746">
        <v>0.8209704927224728</v>
      </c>
      <c r="F998" s="562">
        <v>1757</v>
      </c>
    </row>
    <row r="999" spans="1:6" s="735" customFormat="1" ht="14.25" customHeight="1">
      <c r="A999" s="290" t="s">
        <v>95</v>
      </c>
      <c r="B999" s="562">
        <v>214015</v>
      </c>
      <c r="C999" s="562">
        <v>3000</v>
      </c>
      <c r="D999" s="562">
        <v>1757</v>
      </c>
      <c r="E999" s="746">
        <v>0.8209704927224728</v>
      </c>
      <c r="F999" s="562">
        <v>1757</v>
      </c>
    </row>
    <row r="1000" spans="1:6" s="735" customFormat="1" ht="14.25" customHeight="1">
      <c r="A1000" s="278" t="s">
        <v>79</v>
      </c>
      <c r="B1000" s="562">
        <v>214015</v>
      </c>
      <c r="C1000" s="562">
        <v>3000</v>
      </c>
      <c r="D1000" s="562">
        <v>1757</v>
      </c>
      <c r="E1000" s="746">
        <v>0.8209704927224728</v>
      </c>
      <c r="F1000" s="562">
        <v>1757</v>
      </c>
    </row>
    <row r="1001" spans="1:6" s="735" customFormat="1" ht="14.25" customHeight="1">
      <c r="A1001" s="290" t="s">
        <v>80</v>
      </c>
      <c r="B1001" s="562">
        <v>214015</v>
      </c>
      <c r="C1001" s="562">
        <v>3000</v>
      </c>
      <c r="D1001" s="562">
        <v>1757</v>
      </c>
      <c r="E1001" s="746">
        <v>0.8209704927224728</v>
      </c>
      <c r="F1001" s="562">
        <v>1757</v>
      </c>
    </row>
    <row r="1002" spans="1:6" s="735" customFormat="1" ht="14.25" customHeight="1">
      <c r="A1002" s="281" t="s">
        <v>81</v>
      </c>
      <c r="B1002" s="562">
        <v>214015</v>
      </c>
      <c r="C1002" s="562">
        <v>3000</v>
      </c>
      <c r="D1002" s="562">
        <v>1757</v>
      </c>
      <c r="E1002" s="746">
        <v>0.8209704927224728</v>
      </c>
      <c r="F1002" s="562">
        <v>1757</v>
      </c>
    </row>
    <row r="1003" spans="1:6" s="735" customFormat="1" ht="14.25" customHeight="1">
      <c r="A1003" s="306" t="s">
        <v>84</v>
      </c>
      <c r="B1003" s="562">
        <v>214015</v>
      </c>
      <c r="C1003" s="562">
        <v>3000</v>
      </c>
      <c r="D1003" s="562">
        <v>1757</v>
      </c>
      <c r="E1003" s="746">
        <v>0.8209704927224728</v>
      </c>
      <c r="F1003" s="562">
        <v>1757</v>
      </c>
    </row>
    <row r="1004" spans="1:6" s="735" customFormat="1" ht="14.25" customHeight="1">
      <c r="A1004" s="166"/>
      <c r="B1004" s="562"/>
      <c r="C1004" s="562"/>
      <c r="D1004" s="562"/>
      <c r="E1004" s="747"/>
      <c r="F1004" s="562"/>
    </row>
    <row r="1005" spans="1:6" s="735" customFormat="1" ht="14.25" customHeight="1">
      <c r="A1005" s="754" t="s">
        <v>807</v>
      </c>
      <c r="B1005" s="562"/>
      <c r="C1005" s="562"/>
      <c r="D1005" s="562"/>
      <c r="E1005" s="747"/>
      <c r="F1005" s="562"/>
    </row>
    <row r="1006" spans="1:6" s="735" customFormat="1" ht="14.25" customHeight="1">
      <c r="A1006" s="755" t="s">
        <v>823</v>
      </c>
      <c r="B1006" s="562"/>
      <c r="C1006" s="562"/>
      <c r="D1006" s="562"/>
      <c r="E1006" s="747"/>
      <c r="F1006" s="562"/>
    </row>
    <row r="1007" spans="1:6" s="735" customFormat="1" ht="14.25" customHeight="1">
      <c r="A1007" s="286" t="s">
        <v>788</v>
      </c>
      <c r="B1007" s="562">
        <v>181430</v>
      </c>
      <c r="C1007" s="562">
        <v>105122</v>
      </c>
      <c r="D1007" s="562">
        <v>1107</v>
      </c>
      <c r="E1007" s="746">
        <v>0.6101526759631813</v>
      </c>
      <c r="F1007" s="562">
        <v>0</v>
      </c>
    </row>
    <row r="1008" spans="1:6" s="735" customFormat="1" ht="14.25" customHeight="1">
      <c r="A1008" s="290" t="s">
        <v>95</v>
      </c>
      <c r="B1008" s="562">
        <v>166917</v>
      </c>
      <c r="C1008" s="562">
        <v>104015</v>
      </c>
      <c r="D1008" s="562">
        <v>0</v>
      </c>
      <c r="E1008" s="732">
        <v>0</v>
      </c>
      <c r="F1008" s="562">
        <v>0</v>
      </c>
    </row>
    <row r="1009" spans="1:6" s="735" customFormat="1" ht="14.25" customHeight="1">
      <c r="A1009" s="290" t="s">
        <v>77</v>
      </c>
      <c r="B1009" s="562">
        <v>14513</v>
      </c>
      <c r="C1009" s="562">
        <v>1107</v>
      </c>
      <c r="D1009" s="562">
        <v>1107</v>
      </c>
      <c r="E1009" s="746">
        <v>7.627644181079033</v>
      </c>
      <c r="F1009" s="562">
        <v>0</v>
      </c>
    </row>
    <row r="1010" spans="1:6" s="735" customFormat="1" ht="25.5" customHeight="1">
      <c r="A1010" s="292" t="s">
        <v>78</v>
      </c>
      <c r="B1010" s="562">
        <v>14513</v>
      </c>
      <c r="C1010" s="562">
        <v>1107</v>
      </c>
      <c r="D1010" s="562">
        <v>1107</v>
      </c>
      <c r="E1010" s="746">
        <v>7.627644181079033</v>
      </c>
      <c r="F1010" s="562">
        <v>0</v>
      </c>
    </row>
    <row r="1011" spans="1:6" s="735" customFormat="1" ht="14.25" customHeight="1">
      <c r="A1011" s="278" t="s">
        <v>79</v>
      </c>
      <c r="B1011" s="562">
        <v>181430</v>
      </c>
      <c r="C1011" s="562">
        <v>105122</v>
      </c>
      <c r="D1011" s="562">
        <v>0</v>
      </c>
      <c r="E1011" s="746">
        <v>0</v>
      </c>
      <c r="F1011" s="562">
        <v>0</v>
      </c>
    </row>
    <row r="1012" spans="1:6" s="735" customFormat="1" ht="14.25" customHeight="1">
      <c r="A1012" s="290" t="s">
        <v>80</v>
      </c>
      <c r="B1012" s="562">
        <v>130019</v>
      </c>
      <c r="C1012" s="562">
        <v>104015</v>
      </c>
      <c r="D1012" s="562">
        <v>0</v>
      </c>
      <c r="E1012" s="746">
        <v>0</v>
      </c>
      <c r="F1012" s="562">
        <v>0</v>
      </c>
    </row>
    <row r="1013" spans="1:6" s="735" customFormat="1" ht="14.25" customHeight="1">
      <c r="A1013" s="281" t="s">
        <v>81</v>
      </c>
      <c r="B1013" s="562">
        <v>130019</v>
      </c>
      <c r="C1013" s="562">
        <v>104015</v>
      </c>
      <c r="D1013" s="562">
        <v>0</v>
      </c>
      <c r="E1013" s="746">
        <v>0</v>
      </c>
      <c r="F1013" s="562">
        <v>0</v>
      </c>
    </row>
    <row r="1014" spans="1:6" s="735" customFormat="1" ht="14.25" customHeight="1">
      <c r="A1014" s="306" t="s">
        <v>84</v>
      </c>
      <c r="B1014" s="562">
        <v>130019</v>
      </c>
      <c r="C1014" s="562">
        <v>104015</v>
      </c>
      <c r="D1014" s="562">
        <v>0</v>
      </c>
      <c r="E1014" s="746">
        <v>0</v>
      </c>
      <c r="F1014" s="562">
        <v>0</v>
      </c>
    </row>
    <row r="1015" spans="1:6" s="735" customFormat="1" ht="14.25" customHeight="1">
      <c r="A1015" s="290" t="s">
        <v>35</v>
      </c>
      <c r="B1015" s="562">
        <v>51411</v>
      </c>
      <c r="C1015" s="562">
        <v>1107</v>
      </c>
      <c r="D1015" s="562">
        <v>0</v>
      </c>
      <c r="E1015" s="746">
        <v>0</v>
      </c>
      <c r="F1015" s="562">
        <v>0</v>
      </c>
    </row>
    <row r="1016" spans="1:6" s="735" customFormat="1" ht="14.25" customHeight="1">
      <c r="A1016" s="281" t="s">
        <v>87</v>
      </c>
      <c r="B1016" s="562">
        <v>51411</v>
      </c>
      <c r="C1016" s="562">
        <v>1107</v>
      </c>
      <c r="D1016" s="562">
        <v>0</v>
      </c>
      <c r="E1016" s="746">
        <v>0</v>
      </c>
      <c r="F1016" s="562">
        <v>0</v>
      </c>
    </row>
    <row r="1017" spans="1:6" s="735" customFormat="1" ht="14.25" customHeight="1">
      <c r="A1017" s="279"/>
      <c r="B1017" s="562"/>
      <c r="C1017" s="562"/>
      <c r="D1017" s="562"/>
      <c r="E1017" s="747"/>
      <c r="F1017" s="562"/>
    </row>
    <row r="1018" spans="1:6" s="735" customFormat="1" ht="14.25" customHeight="1">
      <c r="A1018" s="754" t="s">
        <v>829</v>
      </c>
      <c r="B1018" s="562"/>
      <c r="C1018" s="562"/>
      <c r="D1018" s="562"/>
      <c r="E1018" s="747"/>
      <c r="F1018" s="562"/>
    </row>
    <row r="1019" spans="1:6" s="735" customFormat="1" ht="14.25" customHeight="1">
      <c r="A1019" s="755" t="s">
        <v>823</v>
      </c>
      <c r="B1019" s="562"/>
      <c r="C1019" s="562"/>
      <c r="D1019" s="562"/>
      <c r="E1019" s="747"/>
      <c r="F1019" s="562"/>
    </row>
    <row r="1020" spans="1:6" s="735" customFormat="1" ht="14.25" customHeight="1">
      <c r="A1020" s="286" t="s">
        <v>788</v>
      </c>
      <c r="B1020" s="562">
        <v>22887</v>
      </c>
      <c r="C1020" s="562">
        <v>2460</v>
      </c>
      <c r="D1020" s="562">
        <v>2460</v>
      </c>
      <c r="E1020" s="746">
        <v>10.748459824354436</v>
      </c>
      <c r="F1020" s="562">
        <v>0</v>
      </c>
    </row>
    <row r="1021" spans="1:6" s="735" customFormat="1" ht="14.25" customHeight="1">
      <c r="A1021" s="290" t="s">
        <v>95</v>
      </c>
      <c r="B1021" s="562">
        <v>16587</v>
      </c>
      <c r="C1021" s="562">
        <v>0</v>
      </c>
      <c r="D1021" s="562">
        <v>0</v>
      </c>
      <c r="E1021" s="746">
        <v>0</v>
      </c>
      <c r="F1021" s="562">
        <v>0</v>
      </c>
    </row>
    <row r="1022" spans="1:6" s="735" customFormat="1" ht="14.25" customHeight="1">
      <c r="A1022" s="290" t="s">
        <v>77</v>
      </c>
      <c r="B1022" s="562">
        <v>6300</v>
      </c>
      <c r="C1022" s="562">
        <v>2460</v>
      </c>
      <c r="D1022" s="562">
        <v>2460</v>
      </c>
      <c r="E1022" s="746">
        <v>39.04761904761905</v>
      </c>
      <c r="F1022" s="562">
        <v>0</v>
      </c>
    </row>
    <row r="1023" spans="1:6" s="735" customFormat="1" ht="27.75" customHeight="1">
      <c r="A1023" s="292" t="s">
        <v>78</v>
      </c>
      <c r="B1023" s="562">
        <v>6300</v>
      </c>
      <c r="C1023" s="562">
        <v>2460</v>
      </c>
      <c r="D1023" s="562">
        <v>2460</v>
      </c>
      <c r="E1023" s="746">
        <v>39.04761904761905</v>
      </c>
      <c r="F1023" s="562">
        <v>0</v>
      </c>
    </row>
    <row r="1024" spans="1:6" s="735" customFormat="1" ht="14.25" customHeight="1">
      <c r="A1024" s="278" t="s">
        <v>79</v>
      </c>
      <c r="B1024" s="562">
        <v>22887</v>
      </c>
      <c r="C1024" s="562">
        <v>2460</v>
      </c>
      <c r="D1024" s="562">
        <v>0</v>
      </c>
      <c r="E1024" s="732">
        <v>0</v>
      </c>
      <c r="F1024" s="562">
        <v>0</v>
      </c>
    </row>
    <row r="1025" spans="1:6" s="735" customFormat="1" ht="14.25" customHeight="1">
      <c r="A1025" s="290" t="s">
        <v>80</v>
      </c>
      <c r="B1025" s="562">
        <v>22887</v>
      </c>
      <c r="C1025" s="562">
        <v>2460</v>
      </c>
      <c r="D1025" s="562">
        <v>0</v>
      </c>
      <c r="E1025" s="732">
        <v>0</v>
      </c>
      <c r="F1025" s="562">
        <v>0</v>
      </c>
    </row>
    <row r="1026" spans="1:6" s="735" customFormat="1" ht="14.25" customHeight="1">
      <c r="A1026" s="281" t="s">
        <v>81</v>
      </c>
      <c r="B1026" s="562">
        <v>22887</v>
      </c>
      <c r="C1026" s="562">
        <v>2460</v>
      </c>
      <c r="D1026" s="562">
        <v>0</v>
      </c>
      <c r="E1026" s="732">
        <v>0</v>
      </c>
      <c r="F1026" s="562">
        <v>0</v>
      </c>
    </row>
    <row r="1027" spans="1:6" s="735" customFormat="1" ht="14.25" customHeight="1">
      <c r="A1027" s="306" t="s">
        <v>84</v>
      </c>
      <c r="B1027" s="562">
        <v>22887</v>
      </c>
      <c r="C1027" s="562">
        <v>2460</v>
      </c>
      <c r="D1027" s="562">
        <v>0</v>
      </c>
      <c r="E1027" s="732">
        <v>0</v>
      </c>
      <c r="F1027" s="562">
        <v>0</v>
      </c>
    </row>
    <row r="1028" spans="1:6" s="735" customFormat="1" ht="14.25" customHeight="1">
      <c r="A1028" s="279"/>
      <c r="B1028" s="562"/>
      <c r="C1028" s="562"/>
      <c r="D1028" s="562"/>
      <c r="E1028" s="729"/>
      <c r="F1028" s="562"/>
    </row>
    <row r="1029" spans="1:6" s="735" customFormat="1" ht="27" customHeight="1">
      <c r="A1029" s="754" t="s">
        <v>158</v>
      </c>
      <c r="B1029" s="562"/>
      <c r="C1029" s="562"/>
      <c r="D1029" s="562"/>
      <c r="E1029" s="729"/>
      <c r="F1029" s="562"/>
    </row>
    <row r="1030" spans="1:6" s="735" customFormat="1" ht="14.25" customHeight="1">
      <c r="A1030" s="755" t="s">
        <v>823</v>
      </c>
      <c r="B1030" s="562"/>
      <c r="C1030" s="562"/>
      <c r="D1030" s="562"/>
      <c r="E1030" s="729"/>
      <c r="F1030" s="562"/>
    </row>
    <row r="1031" spans="1:6" s="735" customFormat="1" ht="14.25" customHeight="1">
      <c r="A1031" s="286" t="s">
        <v>788</v>
      </c>
      <c r="B1031" s="562">
        <v>192567</v>
      </c>
      <c r="C1031" s="562">
        <v>155670</v>
      </c>
      <c r="D1031" s="562">
        <v>17643</v>
      </c>
      <c r="E1031" s="732">
        <v>9.162005951175436</v>
      </c>
      <c r="F1031" s="562">
        <v>2533</v>
      </c>
    </row>
    <row r="1032" spans="1:6" s="735" customFormat="1" ht="14.25" customHeight="1">
      <c r="A1032" s="290" t="s">
        <v>95</v>
      </c>
      <c r="B1032" s="562">
        <v>140560</v>
      </c>
      <c r="C1032" s="562">
        <v>140560</v>
      </c>
      <c r="D1032" s="562">
        <v>2533</v>
      </c>
      <c r="E1032" s="732">
        <v>1.8020774046670462</v>
      </c>
      <c r="F1032" s="562">
        <v>2533</v>
      </c>
    </row>
    <row r="1033" spans="1:6" s="735" customFormat="1" ht="14.25" customHeight="1">
      <c r="A1033" s="290" t="s">
        <v>77</v>
      </c>
      <c r="B1033" s="562">
        <v>52007</v>
      </c>
      <c r="C1033" s="562">
        <v>15110</v>
      </c>
      <c r="D1033" s="562">
        <v>15110</v>
      </c>
      <c r="E1033" s="732">
        <v>29.053781221758605</v>
      </c>
      <c r="F1033" s="562">
        <v>0</v>
      </c>
    </row>
    <row r="1034" spans="1:6" s="735" customFormat="1" ht="25.5" customHeight="1">
      <c r="A1034" s="292" t="s">
        <v>78</v>
      </c>
      <c r="B1034" s="562">
        <v>52007</v>
      </c>
      <c r="C1034" s="562">
        <v>15110</v>
      </c>
      <c r="D1034" s="562">
        <v>15110</v>
      </c>
      <c r="E1034" s="732">
        <v>29.053781221758605</v>
      </c>
      <c r="F1034" s="562">
        <v>0</v>
      </c>
    </row>
    <row r="1035" spans="1:6" s="735" customFormat="1" ht="14.25" customHeight="1">
      <c r="A1035" s="278" t="s">
        <v>79</v>
      </c>
      <c r="B1035" s="562">
        <v>192567</v>
      </c>
      <c r="C1035" s="562">
        <v>155670</v>
      </c>
      <c r="D1035" s="562">
        <v>9225</v>
      </c>
      <c r="E1035" s="732">
        <v>4.790540435277072</v>
      </c>
      <c r="F1035" s="562">
        <v>6343</v>
      </c>
    </row>
    <row r="1036" spans="1:6" s="735" customFormat="1" ht="14.25" customHeight="1">
      <c r="A1036" s="290" t="s">
        <v>80</v>
      </c>
      <c r="B1036" s="562">
        <v>189757</v>
      </c>
      <c r="C1036" s="562">
        <v>152860</v>
      </c>
      <c r="D1036" s="562">
        <v>7734</v>
      </c>
      <c r="E1036" s="732">
        <v>4.075738971421345</v>
      </c>
      <c r="F1036" s="562">
        <v>5726</v>
      </c>
    </row>
    <row r="1037" spans="1:6" s="735" customFormat="1" ht="14.25" customHeight="1">
      <c r="A1037" s="281" t="s">
        <v>81</v>
      </c>
      <c r="B1037" s="562">
        <v>49197</v>
      </c>
      <c r="C1037" s="562">
        <v>12300</v>
      </c>
      <c r="D1037" s="562">
        <v>5201</v>
      </c>
      <c r="E1037" s="732">
        <v>10.571782832286521</v>
      </c>
      <c r="F1037" s="562">
        <v>3193</v>
      </c>
    </row>
    <row r="1038" spans="1:6" s="735" customFormat="1" ht="14.25" customHeight="1">
      <c r="A1038" s="286" t="s">
        <v>824</v>
      </c>
      <c r="B1038" s="562">
        <v>38814</v>
      </c>
      <c r="C1038" s="562">
        <v>9704</v>
      </c>
      <c r="D1038" s="562">
        <v>4886</v>
      </c>
      <c r="E1038" s="732">
        <v>12.588241356211677</v>
      </c>
      <c r="F1038" s="562">
        <v>2878</v>
      </c>
    </row>
    <row r="1039" spans="1:6" s="735" customFormat="1" ht="14.25" customHeight="1">
      <c r="A1039" s="310" t="s">
        <v>83</v>
      </c>
      <c r="B1039" s="562">
        <v>31279</v>
      </c>
      <c r="C1039" s="562">
        <v>7820</v>
      </c>
      <c r="D1039" s="562">
        <v>3937</v>
      </c>
      <c r="E1039" s="732">
        <v>12.586719524281467</v>
      </c>
      <c r="F1039" s="562">
        <v>2319</v>
      </c>
    </row>
    <row r="1040" spans="1:6" s="735" customFormat="1" ht="14.25" customHeight="1">
      <c r="A1040" s="306" t="s">
        <v>84</v>
      </c>
      <c r="B1040" s="562">
        <v>10383</v>
      </c>
      <c r="C1040" s="562">
        <v>2596</v>
      </c>
      <c r="D1040" s="562">
        <v>315</v>
      </c>
      <c r="E1040" s="732">
        <v>3.0338052585957813</v>
      </c>
      <c r="F1040" s="562">
        <v>315</v>
      </c>
    </row>
    <row r="1041" spans="1:6" s="735" customFormat="1" ht="14.25" customHeight="1">
      <c r="A1041" s="281" t="s">
        <v>85</v>
      </c>
      <c r="B1041" s="562">
        <v>140560</v>
      </c>
      <c r="C1041" s="562">
        <v>140560</v>
      </c>
      <c r="D1041" s="562">
        <v>2533</v>
      </c>
      <c r="E1041" s="746">
        <v>1.8020774046670462</v>
      </c>
      <c r="F1041" s="562">
        <v>2533</v>
      </c>
    </row>
    <row r="1042" spans="1:6" s="735" customFormat="1" ht="14.25" customHeight="1">
      <c r="A1042" s="306" t="s">
        <v>108</v>
      </c>
      <c r="B1042" s="562">
        <v>140560</v>
      </c>
      <c r="C1042" s="562">
        <v>140560</v>
      </c>
      <c r="D1042" s="562">
        <v>2533</v>
      </c>
      <c r="E1042" s="746">
        <v>1.8020774046670462</v>
      </c>
      <c r="F1042" s="562">
        <v>2533</v>
      </c>
    </row>
    <row r="1043" spans="1:6" s="735" customFormat="1" ht="14.25" customHeight="1">
      <c r="A1043" s="290" t="s">
        <v>35</v>
      </c>
      <c r="B1043" s="562">
        <v>2810</v>
      </c>
      <c r="C1043" s="562">
        <v>2810</v>
      </c>
      <c r="D1043" s="562">
        <v>1491</v>
      </c>
      <c r="E1043" s="746">
        <v>53.060498220640575</v>
      </c>
      <c r="F1043" s="562">
        <v>617</v>
      </c>
    </row>
    <row r="1044" spans="1:6" s="735" customFormat="1" ht="12" customHeight="1">
      <c r="A1044" s="281" t="s">
        <v>87</v>
      </c>
      <c r="B1044" s="562">
        <v>2810</v>
      </c>
      <c r="C1044" s="562">
        <v>2810</v>
      </c>
      <c r="D1044" s="562">
        <v>1491</v>
      </c>
      <c r="E1044" s="746">
        <v>53.060498220640575</v>
      </c>
      <c r="F1044" s="562">
        <v>617</v>
      </c>
    </row>
    <row r="1045" spans="1:19" s="737" customFormat="1" ht="12.75">
      <c r="A1045" s="342"/>
      <c r="B1045" s="718"/>
      <c r="C1045" s="718"/>
      <c r="D1045" s="718"/>
      <c r="E1045" s="747"/>
      <c r="F1045" s="718"/>
      <c r="G1045" s="735"/>
      <c r="H1045" s="735"/>
      <c r="I1045" s="735"/>
      <c r="J1045" s="735"/>
      <c r="K1045" s="735"/>
      <c r="L1045" s="735"/>
      <c r="M1045" s="735"/>
      <c r="N1045" s="735"/>
      <c r="O1045" s="735"/>
      <c r="P1045" s="735"/>
      <c r="Q1045" s="735"/>
      <c r="R1045" s="735"/>
      <c r="S1045" s="736"/>
    </row>
    <row r="1046" spans="1:6" s="735" customFormat="1" ht="12.75">
      <c r="A1046" s="277" t="s">
        <v>830</v>
      </c>
      <c r="B1046" s="743"/>
      <c r="C1046" s="743"/>
      <c r="D1046" s="743"/>
      <c r="E1046" s="747"/>
      <c r="F1046" s="743"/>
    </row>
    <row r="1047" spans="1:6" s="735" customFormat="1" ht="12.75">
      <c r="A1047" s="286" t="s">
        <v>788</v>
      </c>
      <c r="B1047" s="747">
        <v>19082000</v>
      </c>
      <c r="C1047" s="747">
        <v>5426890</v>
      </c>
      <c r="D1047" s="747">
        <v>1817444</v>
      </c>
      <c r="E1047" s="746">
        <v>9.524389476994026</v>
      </c>
      <c r="F1047" s="747">
        <v>-7454</v>
      </c>
    </row>
    <row r="1048" spans="1:6" s="735" customFormat="1" ht="12.75">
      <c r="A1048" s="290" t="s">
        <v>89</v>
      </c>
      <c r="B1048" s="747">
        <v>5000</v>
      </c>
      <c r="C1048" s="747">
        <v>0</v>
      </c>
      <c r="D1048" s="747">
        <v>36</v>
      </c>
      <c r="E1048" s="746">
        <v>0.72</v>
      </c>
      <c r="F1048" s="747">
        <v>24</v>
      </c>
    </row>
    <row r="1049" spans="1:6" s="735" customFormat="1" ht="12.75">
      <c r="A1049" s="290" t="s">
        <v>95</v>
      </c>
      <c r="B1049" s="747">
        <v>13251007</v>
      </c>
      <c r="C1049" s="747">
        <v>3660110</v>
      </c>
      <c r="D1049" s="747">
        <v>50628</v>
      </c>
      <c r="E1049" s="746">
        <v>0.3820690759577744</v>
      </c>
      <c r="F1049" s="747">
        <v>29749</v>
      </c>
    </row>
    <row r="1050" spans="1:6" s="735" customFormat="1" ht="12.75">
      <c r="A1050" s="290" t="s">
        <v>77</v>
      </c>
      <c r="B1050" s="747">
        <v>5825993</v>
      </c>
      <c r="C1050" s="747">
        <v>1766780</v>
      </c>
      <c r="D1050" s="747">
        <v>1766780</v>
      </c>
      <c r="E1050" s="746">
        <v>30.325817418592848</v>
      </c>
      <c r="F1050" s="747">
        <v>-37227</v>
      </c>
    </row>
    <row r="1051" spans="1:6" s="735" customFormat="1" ht="25.5">
      <c r="A1051" s="292" t="s">
        <v>78</v>
      </c>
      <c r="B1051" s="747">
        <v>5825993</v>
      </c>
      <c r="C1051" s="747">
        <v>1766780</v>
      </c>
      <c r="D1051" s="747">
        <v>1766780</v>
      </c>
      <c r="E1051" s="746">
        <v>30.325817418592848</v>
      </c>
      <c r="F1051" s="747">
        <v>-37227</v>
      </c>
    </row>
    <row r="1052" spans="1:6" s="735" customFormat="1" ht="12.75">
      <c r="A1052" s="278" t="s">
        <v>79</v>
      </c>
      <c r="B1052" s="747">
        <v>19130518</v>
      </c>
      <c r="C1052" s="747">
        <v>5445890</v>
      </c>
      <c r="D1052" s="747">
        <v>1856259</v>
      </c>
      <c r="E1052" s="746">
        <v>9.703129836839755</v>
      </c>
      <c r="F1052" s="747">
        <v>851586</v>
      </c>
    </row>
    <row r="1053" spans="1:6" s="735" customFormat="1" ht="12.75">
      <c r="A1053" s="290" t="s">
        <v>80</v>
      </c>
      <c r="B1053" s="747">
        <v>19032018</v>
      </c>
      <c r="C1053" s="747">
        <v>5388240</v>
      </c>
      <c r="D1053" s="747">
        <v>1847726</v>
      </c>
      <c r="E1053" s="746">
        <v>9.708513306366145</v>
      </c>
      <c r="F1053" s="747">
        <v>851586</v>
      </c>
    </row>
    <row r="1054" spans="1:6" s="735" customFormat="1" ht="12.75">
      <c r="A1054" s="281" t="s">
        <v>81</v>
      </c>
      <c r="B1054" s="747">
        <v>5643259</v>
      </c>
      <c r="C1054" s="747">
        <v>1823431</v>
      </c>
      <c r="D1054" s="747">
        <v>606984</v>
      </c>
      <c r="E1054" s="746">
        <v>10.755912496661947</v>
      </c>
      <c r="F1054" s="747">
        <v>351606</v>
      </c>
    </row>
    <row r="1055" spans="1:6" s="735" customFormat="1" ht="12.75">
      <c r="A1055" s="306" t="s">
        <v>82</v>
      </c>
      <c r="B1055" s="747">
        <v>1929782</v>
      </c>
      <c r="C1055" s="747">
        <v>393792</v>
      </c>
      <c r="D1055" s="747">
        <v>137356</v>
      </c>
      <c r="E1055" s="746">
        <v>7.117695159349605</v>
      </c>
      <c r="F1055" s="747">
        <v>122281</v>
      </c>
    </row>
    <row r="1056" spans="1:6" s="735" customFormat="1" ht="12.75">
      <c r="A1056" s="310" t="s">
        <v>83</v>
      </c>
      <c r="B1056" s="747">
        <v>1429525</v>
      </c>
      <c r="C1056" s="747">
        <v>292491</v>
      </c>
      <c r="D1056" s="747">
        <v>112362</v>
      </c>
      <c r="E1056" s="746">
        <v>7.860093387663734</v>
      </c>
      <c r="F1056" s="747">
        <v>97938</v>
      </c>
    </row>
    <row r="1057" spans="1:6" s="735" customFormat="1" ht="12.75">
      <c r="A1057" s="306" t="s">
        <v>84</v>
      </c>
      <c r="B1057" s="747">
        <v>3713477</v>
      </c>
      <c r="C1057" s="747">
        <v>1429639</v>
      </c>
      <c r="D1057" s="747">
        <v>469628</v>
      </c>
      <c r="E1057" s="746">
        <v>12.646584319762852</v>
      </c>
      <c r="F1057" s="747">
        <v>229325</v>
      </c>
    </row>
    <row r="1058" spans="1:6" s="735" customFormat="1" ht="12.75">
      <c r="A1058" s="281" t="s">
        <v>85</v>
      </c>
      <c r="B1058" s="747">
        <v>12894259</v>
      </c>
      <c r="C1058" s="747">
        <v>3392309</v>
      </c>
      <c r="D1058" s="747">
        <v>1203087</v>
      </c>
      <c r="E1058" s="746">
        <v>9.330408207249445</v>
      </c>
      <c r="F1058" s="747">
        <v>470709</v>
      </c>
    </row>
    <row r="1059" spans="1:6" s="735" customFormat="1" ht="12.75">
      <c r="A1059" s="306" t="s">
        <v>108</v>
      </c>
      <c r="B1059" s="747">
        <v>12894259</v>
      </c>
      <c r="C1059" s="747">
        <v>3392309</v>
      </c>
      <c r="D1059" s="747">
        <v>1203087</v>
      </c>
      <c r="E1059" s="746">
        <v>9.330408207249445</v>
      </c>
      <c r="F1059" s="747">
        <v>470709</v>
      </c>
    </row>
    <row r="1060" spans="1:6" s="735" customFormat="1" ht="25.5">
      <c r="A1060" s="292" t="s">
        <v>90</v>
      </c>
      <c r="B1060" s="747">
        <v>19500</v>
      </c>
      <c r="C1060" s="747">
        <v>19500</v>
      </c>
      <c r="D1060" s="747">
        <v>8371</v>
      </c>
      <c r="E1060" s="732">
        <v>42.92820512820513</v>
      </c>
      <c r="F1060" s="747">
        <v>0</v>
      </c>
    </row>
    <row r="1061" spans="1:6" s="735" customFormat="1" ht="12.75">
      <c r="A1061" s="282" t="s">
        <v>91</v>
      </c>
      <c r="B1061" s="747">
        <v>19500</v>
      </c>
      <c r="C1061" s="747">
        <v>19500</v>
      </c>
      <c r="D1061" s="747">
        <v>8371</v>
      </c>
      <c r="E1061" s="746">
        <v>42.92820512820513</v>
      </c>
      <c r="F1061" s="747">
        <v>0</v>
      </c>
    </row>
    <row r="1062" spans="1:6" s="735" customFormat="1" ht="12.75">
      <c r="A1062" s="281" t="s">
        <v>30</v>
      </c>
      <c r="B1062" s="747">
        <v>475000</v>
      </c>
      <c r="C1062" s="747">
        <v>153000</v>
      </c>
      <c r="D1062" s="747">
        <v>29284</v>
      </c>
      <c r="E1062" s="746">
        <v>6.165052631578948</v>
      </c>
      <c r="F1062" s="747">
        <v>29271</v>
      </c>
    </row>
    <row r="1063" spans="1:6" s="735" customFormat="1" ht="12.75">
      <c r="A1063" s="306" t="s">
        <v>127</v>
      </c>
      <c r="B1063" s="747">
        <v>475000</v>
      </c>
      <c r="C1063" s="747">
        <v>153000</v>
      </c>
      <c r="D1063" s="747">
        <v>29284</v>
      </c>
      <c r="E1063" s="746">
        <v>6.165052631578948</v>
      </c>
      <c r="F1063" s="747">
        <v>29271</v>
      </c>
    </row>
    <row r="1064" spans="1:6" s="735" customFormat="1" ht="12.75">
      <c r="A1064" s="290" t="s">
        <v>35</v>
      </c>
      <c r="B1064" s="747">
        <v>98500</v>
      </c>
      <c r="C1064" s="747">
        <v>57650</v>
      </c>
      <c r="D1064" s="747">
        <v>8533</v>
      </c>
      <c r="E1064" s="746">
        <v>8.662944162436547</v>
      </c>
      <c r="F1064" s="747">
        <v>0</v>
      </c>
    </row>
    <row r="1065" spans="1:6" s="735" customFormat="1" ht="12.75">
      <c r="A1065" s="281" t="s">
        <v>87</v>
      </c>
      <c r="B1065" s="747">
        <v>98500</v>
      </c>
      <c r="C1065" s="747">
        <v>57650</v>
      </c>
      <c r="D1065" s="747">
        <v>8533</v>
      </c>
      <c r="E1065" s="746">
        <v>8.662944162436547</v>
      </c>
      <c r="F1065" s="747">
        <v>0</v>
      </c>
    </row>
    <row r="1066" spans="1:6" s="735" customFormat="1" ht="12.75" customHeight="1">
      <c r="A1066" s="290" t="s">
        <v>916</v>
      </c>
      <c r="B1066" s="729">
        <v>-48518</v>
      </c>
      <c r="C1066" s="729">
        <v>-19000</v>
      </c>
      <c r="D1066" s="729">
        <v>-38815</v>
      </c>
      <c r="E1066" s="750" t="s">
        <v>912</v>
      </c>
      <c r="F1066" s="729">
        <v>-38815</v>
      </c>
    </row>
    <row r="1067" spans="1:6" s="735" customFormat="1" ht="12.75" customHeight="1">
      <c r="A1067" s="290" t="s">
        <v>917</v>
      </c>
      <c r="B1067" s="729">
        <v>48518</v>
      </c>
      <c r="C1067" s="729">
        <v>19000</v>
      </c>
      <c r="D1067" s="729" t="s">
        <v>912</v>
      </c>
      <c r="E1067" s="729">
        <v>0</v>
      </c>
      <c r="F1067" s="729" t="s">
        <v>912</v>
      </c>
    </row>
    <row r="1068" spans="1:6" s="735" customFormat="1" ht="12.75" customHeight="1">
      <c r="A1068" s="281" t="s">
        <v>92</v>
      </c>
      <c r="B1068" s="729">
        <v>48518</v>
      </c>
      <c r="C1068" s="729">
        <v>19000</v>
      </c>
      <c r="D1068" s="729" t="s">
        <v>912</v>
      </c>
      <c r="E1068" s="729">
        <v>0</v>
      </c>
      <c r="F1068" s="729" t="s">
        <v>912</v>
      </c>
    </row>
    <row r="1069" spans="1:6" s="735" customFormat="1" ht="25.5">
      <c r="A1069" s="282" t="s">
        <v>790</v>
      </c>
      <c r="B1069" s="729">
        <v>48518</v>
      </c>
      <c r="C1069" s="729">
        <v>19000</v>
      </c>
      <c r="D1069" s="729" t="s">
        <v>912</v>
      </c>
      <c r="E1069" s="729">
        <v>0</v>
      </c>
      <c r="F1069" s="729" t="s">
        <v>912</v>
      </c>
    </row>
    <row r="1070" spans="1:19" s="250" customFormat="1" ht="12" customHeight="1">
      <c r="A1070" s="281"/>
      <c r="B1070" s="562"/>
      <c r="C1070" s="562"/>
      <c r="D1070" s="562"/>
      <c r="E1070" s="747"/>
      <c r="F1070" s="562"/>
      <c r="G1070" s="756"/>
      <c r="H1070" s="756"/>
      <c r="I1070" s="756"/>
      <c r="J1070" s="756"/>
      <c r="K1070" s="756"/>
      <c r="L1070" s="756"/>
      <c r="M1070" s="756"/>
      <c r="N1070" s="756"/>
      <c r="O1070" s="756"/>
      <c r="P1070" s="756"/>
      <c r="Q1070" s="756"/>
      <c r="R1070" s="756"/>
      <c r="S1070" s="756"/>
    </row>
    <row r="1071" spans="1:19" s="737" customFormat="1" ht="14.25" customHeight="1">
      <c r="A1071" s="274" t="s">
        <v>831</v>
      </c>
      <c r="B1071" s="747"/>
      <c r="C1071" s="747"/>
      <c r="D1071" s="747"/>
      <c r="E1071" s="747"/>
      <c r="F1071" s="747"/>
      <c r="G1071" s="735"/>
      <c r="H1071" s="735"/>
      <c r="I1071" s="735"/>
      <c r="J1071" s="735"/>
      <c r="K1071" s="735"/>
      <c r="L1071" s="735"/>
      <c r="M1071" s="735"/>
      <c r="N1071" s="735"/>
      <c r="O1071" s="735"/>
      <c r="P1071" s="735"/>
      <c r="Q1071" s="735"/>
      <c r="R1071" s="735"/>
      <c r="S1071" s="735"/>
    </row>
    <row r="1072" spans="1:19" s="737" customFormat="1" ht="12" customHeight="1">
      <c r="A1072" s="277" t="s">
        <v>830</v>
      </c>
      <c r="B1072" s="747"/>
      <c r="C1072" s="747"/>
      <c r="D1072" s="747"/>
      <c r="E1072" s="747"/>
      <c r="F1072" s="747"/>
      <c r="G1072" s="735"/>
      <c r="H1072" s="735"/>
      <c r="I1072" s="735"/>
      <c r="J1072" s="735"/>
      <c r="K1072" s="735"/>
      <c r="L1072" s="735"/>
      <c r="M1072" s="735"/>
      <c r="N1072" s="735"/>
      <c r="O1072" s="735"/>
      <c r="P1072" s="735"/>
      <c r="Q1072" s="735"/>
      <c r="R1072" s="735"/>
      <c r="S1072" s="735"/>
    </row>
    <row r="1073" spans="1:19" s="737" customFormat="1" ht="12" customHeight="1">
      <c r="A1073" s="286" t="s">
        <v>788</v>
      </c>
      <c r="B1073" s="747">
        <v>18741</v>
      </c>
      <c r="C1073" s="747">
        <v>18741</v>
      </c>
      <c r="D1073" s="747">
        <v>0</v>
      </c>
      <c r="E1073" s="746">
        <v>0</v>
      </c>
      <c r="F1073" s="747">
        <v>0</v>
      </c>
      <c r="G1073" s="735"/>
      <c r="H1073" s="735"/>
      <c r="I1073" s="735"/>
      <c r="J1073" s="735"/>
      <c r="K1073" s="735"/>
      <c r="L1073" s="735"/>
      <c r="M1073" s="735"/>
      <c r="N1073" s="735"/>
      <c r="O1073" s="735"/>
      <c r="P1073" s="735"/>
      <c r="Q1073" s="735"/>
      <c r="R1073" s="735"/>
      <c r="S1073" s="735"/>
    </row>
    <row r="1074" spans="1:6" s="730" customFormat="1" ht="12.75">
      <c r="A1074" s="290" t="s">
        <v>96</v>
      </c>
      <c r="B1074" s="729">
        <v>18741</v>
      </c>
      <c r="C1074" s="729">
        <v>18741</v>
      </c>
      <c r="D1074" s="729">
        <v>0</v>
      </c>
      <c r="E1074" s="746">
        <v>0</v>
      </c>
      <c r="F1074" s="729">
        <v>0</v>
      </c>
    </row>
    <row r="1075" spans="1:6" s="730" customFormat="1" ht="12.75">
      <c r="A1075" s="290" t="s">
        <v>832</v>
      </c>
      <c r="B1075" s="729">
        <v>18741</v>
      </c>
      <c r="C1075" s="729">
        <v>18741</v>
      </c>
      <c r="D1075" s="729">
        <v>0</v>
      </c>
      <c r="E1075" s="746">
        <v>0</v>
      </c>
      <c r="F1075" s="729">
        <v>0</v>
      </c>
    </row>
    <row r="1076" spans="1:6" s="730" customFormat="1" ht="12.75">
      <c r="A1076" s="290" t="s">
        <v>833</v>
      </c>
      <c r="B1076" s="729">
        <v>18741</v>
      </c>
      <c r="C1076" s="729">
        <v>18741</v>
      </c>
      <c r="D1076" s="729">
        <v>0</v>
      </c>
      <c r="E1076" s="746">
        <v>0</v>
      </c>
      <c r="F1076" s="729">
        <v>0</v>
      </c>
    </row>
    <row r="1077" spans="1:6" s="730" customFormat="1" ht="38.25">
      <c r="A1077" s="313" t="s">
        <v>834</v>
      </c>
      <c r="B1077" s="729">
        <v>18741</v>
      </c>
      <c r="C1077" s="729">
        <v>18741</v>
      </c>
      <c r="D1077" s="729">
        <v>0</v>
      </c>
      <c r="E1077" s="746">
        <v>0</v>
      </c>
      <c r="F1077" s="729">
        <v>0</v>
      </c>
    </row>
    <row r="1078" spans="1:6" s="730" customFormat="1" ht="38.25">
      <c r="A1078" s="313" t="s">
        <v>835</v>
      </c>
      <c r="B1078" s="729">
        <v>18741</v>
      </c>
      <c r="C1078" s="729">
        <v>18741</v>
      </c>
      <c r="D1078" s="729">
        <v>0</v>
      </c>
      <c r="E1078" s="732">
        <v>0</v>
      </c>
      <c r="F1078" s="729">
        <v>0</v>
      </c>
    </row>
    <row r="1079" spans="1:19" s="737" customFormat="1" ht="13.5" customHeight="1">
      <c r="A1079" s="278" t="s">
        <v>79</v>
      </c>
      <c r="B1079" s="747">
        <v>18741</v>
      </c>
      <c r="C1079" s="747">
        <v>18741</v>
      </c>
      <c r="D1079" s="747">
        <v>0</v>
      </c>
      <c r="E1079" s="746">
        <v>0</v>
      </c>
      <c r="F1079" s="747">
        <v>0</v>
      </c>
      <c r="G1079" s="735"/>
      <c r="H1079" s="735"/>
      <c r="I1079" s="735"/>
      <c r="J1079" s="735"/>
      <c r="K1079" s="735"/>
      <c r="L1079" s="735"/>
      <c r="M1079" s="735"/>
      <c r="N1079" s="735"/>
      <c r="O1079" s="735"/>
      <c r="P1079" s="735"/>
      <c r="Q1079" s="735"/>
      <c r="R1079" s="735"/>
      <c r="S1079" s="735"/>
    </row>
    <row r="1080" spans="1:19" s="737" customFormat="1" ht="13.5" customHeight="1">
      <c r="A1080" s="290" t="s">
        <v>80</v>
      </c>
      <c r="B1080" s="747">
        <v>18741</v>
      </c>
      <c r="C1080" s="747">
        <v>18741</v>
      </c>
      <c r="D1080" s="747">
        <v>0</v>
      </c>
      <c r="E1080" s="746">
        <v>0</v>
      </c>
      <c r="F1080" s="747">
        <v>0</v>
      </c>
      <c r="G1080" s="735"/>
      <c r="H1080" s="735"/>
      <c r="I1080" s="735"/>
      <c r="J1080" s="735"/>
      <c r="K1080" s="735"/>
      <c r="L1080" s="735"/>
      <c r="M1080" s="735"/>
      <c r="N1080" s="735"/>
      <c r="O1080" s="735"/>
      <c r="P1080" s="735"/>
      <c r="Q1080" s="735"/>
      <c r="R1080" s="735"/>
      <c r="S1080" s="735"/>
    </row>
    <row r="1081" spans="1:19" s="737" customFormat="1" ht="13.5" customHeight="1">
      <c r="A1081" s="281" t="s">
        <v>81</v>
      </c>
      <c r="B1081" s="747">
        <v>18741</v>
      </c>
      <c r="C1081" s="747">
        <v>18741</v>
      </c>
      <c r="D1081" s="747">
        <v>0</v>
      </c>
      <c r="E1081" s="746">
        <v>0</v>
      </c>
      <c r="F1081" s="747">
        <v>0</v>
      </c>
      <c r="G1081" s="735"/>
      <c r="H1081" s="735"/>
      <c r="I1081" s="735"/>
      <c r="J1081" s="735"/>
      <c r="K1081" s="735"/>
      <c r="L1081" s="735"/>
      <c r="M1081" s="735"/>
      <c r="N1081" s="735"/>
      <c r="O1081" s="735"/>
      <c r="P1081" s="735"/>
      <c r="Q1081" s="735"/>
      <c r="R1081" s="735"/>
      <c r="S1081" s="735"/>
    </row>
    <row r="1082" spans="1:19" s="737" customFormat="1" ht="13.5" customHeight="1">
      <c r="A1082" s="306" t="s">
        <v>84</v>
      </c>
      <c r="B1082" s="747">
        <v>18741</v>
      </c>
      <c r="C1082" s="747">
        <v>18741</v>
      </c>
      <c r="D1082" s="747">
        <v>0</v>
      </c>
      <c r="E1082" s="746">
        <v>0</v>
      </c>
      <c r="F1082" s="747">
        <v>0</v>
      </c>
      <c r="G1082" s="735"/>
      <c r="H1082" s="735"/>
      <c r="I1082" s="735"/>
      <c r="J1082" s="735"/>
      <c r="K1082" s="735"/>
      <c r="L1082" s="735"/>
      <c r="M1082" s="735"/>
      <c r="N1082" s="735"/>
      <c r="O1082" s="735"/>
      <c r="P1082" s="735"/>
      <c r="Q1082" s="735"/>
      <c r="R1082" s="735"/>
      <c r="S1082" s="735"/>
    </row>
    <row r="1083" spans="1:19" s="250" customFormat="1" ht="12.75">
      <c r="A1083" s="277"/>
      <c r="B1083" s="562"/>
      <c r="C1083" s="562"/>
      <c r="D1083" s="562"/>
      <c r="E1083" s="747"/>
      <c r="F1083" s="562"/>
      <c r="G1083" s="756"/>
      <c r="H1083" s="756"/>
      <c r="I1083" s="756"/>
      <c r="J1083" s="756"/>
      <c r="K1083" s="756"/>
      <c r="L1083" s="756"/>
      <c r="M1083" s="756"/>
      <c r="N1083" s="756"/>
      <c r="O1083" s="756"/>
      <c r="P1083" s="756"/>
      <c r="Q1083" s="756"/>
      <c r="R1083" s="756"/>
      <c r="S1083" s="756"/>
    </row>
    <row r="1084" spans="1:19" s="250" customFormat="1" ht="12.75">
      <c r="A1084" s="274" t="s">
        <v>811</v>
      </c>
      <c r="B1084" s="562"/>
      <c r="C1084" s="562"/>
      <c r="D1084" s="562"/>
      <c r="E1084" s="747"/>
      <c r="F1084" s="562"/>
      <c r="G1084" s="756"/>
      <c r="H1084" s="756"/>
      <c r="I1084" s="756"/>
      <c r="J1084" s="756"/>
      <c r="K1084" s="756"/>
      <c r="L1084" s="756"/>
      <c r="M1084" s="756"/>
      <c r="N1084" s="756"/>
      <c r="O1084" s="756"/>
      <c r="P1084" s="756"/>
      <c r="Q1084" s="756"/>
      <c r="R1084" s="756"/>
      <c r="S1084" s="756"/>
    </row>
    <row r="1085" spans="1:19" s="250" customFormat="1" ht="12.75">
      <c r="A1085" s="277" t="s">
        <v>830</v>
      </c>
      <c r="B1085" s="562"/>
      <c r="C1085" s="562"/>
      <c r="D1085" s="562"/>
      <c r="E1085" s="747"/>
      <c r="F1085" s="562"/>
      <c r="G1085" s="756"/>
      <c r="H1085" s="756"/>
      <c r="I1085" s="756"/>
      <c r="J1085" s="756"/>
      <c r="K1085" s="756"/>
      <c r="L1085" s="756"/>
      <c r="M1085" s="756"/>
      <c r="N1085" s="756"/>
      <c r="O1085" s="756"/>
      <c r="P1085" s="756"/>
      <c r="Q1085" s="756"/>
      <c r="R1085" s="756"/>
      <c r="S1085" s="756"/>
    </row>
    <row r="1086" spans="1:19" s="250" customFormat="1" ht="12.75">
      <c r="A1086" s="286" t="s">
        <v>788</v>
      </c>
      <c r="B1086" s="562">
        <v>352683</v>
      </c>
      <c r="C1086" s="562">
        <v>164084</v>
      </c>
      <c r="D1086" s="562">
        <v>0</v>
      </c>
      <c r="E1086" s="746">
        <v>0</v>
      </c>
      <c r="F1086" s="562">
        <v>0</v>
      </c>
      <c r="G1086" s="756"/>
      <c r="H1086" s="756"/>
      <c r="I1086" s="756"/>
      <c r="J1086" s="756"/>
      <c r="K1086" s="756"/>
      <c r="L1086" s="756"/>
      <c r="M1086" s="756"/>
      <c r="N1086" s="756"/>
      <c r="O1086" s="756"/>
      <c r="P1086" s="756"/>
      <c r="Q1086" s="756"/>
      <c r="R1086" s="756"/>
      <c r="S1086" s="756"/>
    </row>
    <row r="1087" spans="1:19" s="250" customFormat="1" ht="12.75">
      <c r="A1087" s="290" t="s">
        <v>95</v>
      </c>
      <c r="B1087" s="562">
        <v>352683</v>
      </c>
      <c r="C1087" s="562">
        <v>164084</v>
      </c>
      <c r="D1087" s="562">
        <v>0</v>
      </c>
      <c r="E1087" s="746">
        <v>0</v>
      </c>
      <c r="F1087" s="562">
        <v>0</v>
      </c>
      <c r="G1087" s="756"/>
      <c r="H1087" s="756"/>
      <c r="I1087" s="756"/>
      <c r="J1087" s="756"/>
      <c r="K1087" s="756"/>
      <c r="L1087" s="756"/>
      <c r="M1087" s="756"/>
      <c r="N1087" s="756"/>
      <c r="O1087" s="756"/>
      <c r="P1087" s="756"/>
      <c r="Q1087" s="756"/>
      <c r="R1087" s="756"/>
      <c r="S1087" s="756"/>
    </row>
    <row r="1088" spans="1:19" s="250" customFormat="1" ht="12.75">
      <c r="A1088" s="278" t="s">
        <v>79</v>
      </c>
      <c r="B1088" s="562">
        <v>352683</v>
      </c>
      <c r="C1088" s="562">
        <v>164084</v>
      </c>
      <c r="D1088" s="562">
        <v>46069</v>
      </c>
      <c r="E1088" s="746">
        <v>13.062438507101279</v>
      </c>
      <c r="F1088" s="562">
        <v>45566</v>
      </c>
      <c r="G1088" s="756"/>
      <c r="H1088" s="756"/>
      <c r="I1088" s="756"/>
      <c r="J1088" s="756"/>
      <c r="K1088" s="756"/>
      <c r="L1088" s="756"/>
      <c r="M1088" s="756"/>
      <c r="N1088" s="756"/>
      <c r="O1088" s="756"/>
      <c r="P1088" s="756"/>
      <c r="Q1088" s="756"/>
      <c r="R1088" s="756"/>
      <c r="S1088" s="756"/>
    </row>
    <row r="1089" spans="1:19" s="250" customFormat="1" ht="12.75">
      <c r="A1089" s="290" t="s">
        <v>80</v>
      </c>
      <c r="B1089" s="562">
        <v>352683</v>
      </c>
      <c r="C1089" s="562">
        <v>164084</v>
      </c>
      <c r="D1089" s="562">
        <v>46069</v>
      </c>
      <c r="E1089" s="746">
        <v>13.062438507101279</v>
      </c>
      <c r="F1089" s="562">
        <v>45566</v>
      </c>
      <c r="G1089" s="756"/>
      <c r="H1089" s="756"/>
      <c r="I1089" s="756"/>
      <c r="J1089" s="756"/>
      <c r="K1089" s="756"/>
      <c r="L1089" s="756"/>
      <c r="M1089" s="756"/>
      <c r="N1089" s="756"/>
      <c r="O1089" s="756"/>
      <c r="P1089" s="756"/>
      <c r="Q1089" s="756"/>
      <c r="R1089" s="756"/>
      <c r="S1089" s="756"/>
    </row>
    <row r="1090" spans="1:19" s="250" customFormat="1" ht="12.75">
      <c r="A1090" s="281" t="s">
        <v>81</v>
      </c>
      <c r="B1090" s="562">
        <v>352683</v>
      </c>
      <c r="C1090" s="562">
        <v>164084</v>
      </c>
      <c r="D1090" s="562">
        <v>46069</v>
      </c>
      <c r="E1090" s="746">
        <v>13.062438507101279</v>
      </c>
      <c r="F1090" s="562">
        <v>45566</v>
      </c>
      <c r="G1090" s="756"/>
      <c r="H1090" s="756"/>
      <c r="I1090" s="756"/>
      <c r="J1090" s="756"/>
      <c r="K1090" s="756"/>
      <c r="L1090" s="756"/>
      <c r="M1090" s="756"/>
      <c r="N1090" s="756"/>
      <c r="O1090" s="756"/>
      <c r="P1090" s="756"/>
      <c r="Q1090" s="756"/>
      <c r="R1090" s="756"/>
      <c r="S1090" s="756"/>
    </row>
    <row r="1091" spans="1:19" s="250" customFormat="1" ht="12.75">
      <c r="A1091" s="306" t="s">
        <v>84</v>
      </c>
      <c r="B1091" s="562">
        <v>352683</v>
      </c>
      <c r="C1091" s="562">
        <v>164084</v>
      </c>
      <c r="D1091" s="562">
        <v>46069</v>
      </c>
      <c r="E1091" s="746">
        <v>13.062438507101279</v>
      </c>
      <c r="F1091" s="562">
        <v>45566</v>
      </c>
      <c r="G1091" s="756"/>
      <c r="H1091" s="756"/>
      <c r="I1091" s="756"/>
      <c r="J1091" s="756"/>
      <c r="K1091" s="756"/>
      <c r="L1091" s="756"/>
      <c r="M1091" s="756"/>
      <c r="N1091" s="756"/>
      <c r="O1091" s="756"/>
      <c r="P1091" s="756"/>
      <c r="Q1091" s="756"/>
      <c r="R1091" s="756"/>
      <c r="S1091" s="756"/>
    </row>
    <row r="1092" spans="1:19" s="250" customFormat="1" ht="12.75">
      <c r="A1092" s="277"/>
      <c r="B1092" s="562"/>
      <c r="C1092" s="562"/>
      <c r="D1092" s="562"/>
      <c r="E1092" s="747"/>
      <c r="F1092" s="562"/>
      <c r="G1092" s="756"/>
      <c r="H1092" s="756"/>
      <c r="I1092" s="756"/>
      <c r="J1092" s="756"/>
      <c r="K1092" s="756"/>
      <c r="L1092" s="756"/>
      <c r="M1092" s="756"/>
      <c r="N1092" s="756"/>
      <c r="O1092" s="756"/>
      <c r="P1092" s="756"/>
      <c r="Q1092" s="756"/>
      <c r="R1092" s="756"/>
      <c r="S1092" s="756"/>
    </row>
    <row r="1093" spans="1:19" s="250" customFormat="1" ht="12.75">
      <c r="A1093" s="274" t="s">
        <v>334</v>
      </c>
      <c r="B1093" s="562"/>
      <c r="C1093" s="562"/>
      <c r="D1093" s="562"/>
      <c r="E1093" s="747"/>
      <c r="F1093" s="562"/>
      <c r="G1093" s="756"/>
      <c r="H1093" s="756"/>
      <c r="I1093" s="756"/>
      <c r="J1093" s="756"/>
      <c r="K1093" s="756"/>
      <c r="L1093" s="756"/>
      <c r="M1093" s="756"/>
      <c r="N1093" s="756"/>
      <c r="O1093" s="756"/>
      <c r="P1093" s="756"/>
      <c r="Q1093" s="756"/>
      <c r="R1093" s="756"/>
      <c r="S1093" s="756"/>
    </row>
    <row r="1094" spans="1:19" s="250" customFormat="1" ht="12.75">
      <c r="A1094" s="277" t="s">
        <v>830</v>
      </c>
      <c r="B1094" s="562"/>
      <c r="C1094" s="562"/>
      <c r="D1094" s="562"/>
      <c r="E1094" s="747"/>
      <c r="F1094" s="562"/>
      <c r="G1094" s="756"/>
      <c r="H1094" s="756"/>
      <c r="I1094" s="756"/>
      <c r="J1094" s="756"/>
      <c r="K1094" s="756"/>
      <c r="L1094" s="756"/>
      <c r="M1094" s="756"/>
      <c r="N1094" s="756"/>
      <c r="O1094" s="756"/>
      <c r="P1094" s="756"/>
      <c r="Q1094" s="756"/>
      <c r="R1094" s="756"/>
      <c r="S1094" s="756"/>
    </row>
    <row r="1095" spans="1:19" s="250" customFormat="1" ht="12.75">
      <c r="A1095" s="286" t="s">
        <v>788</v>
      </c>
      <c r="B1095" s="562">
        <v>15442776</v>
      </c>
      <c r="C1095" s="562">
        <v>4110238</v>
      </c>
      <c r="D1095" s="562">
        <v>1589186</v>
      </c>
      <c r="E1095" s="746">
        <v>10.29080522828279</v>
      </c>
      <c r="F1095" s="562">
        <v>-7665</v>
      </c>
      <c r="G1095" s="756"/>
      <c r="H1095" s="756"/>
      <c r="I1095" s="756"/>
      <c r="J1095" s="756"/>
      <c r="K1095" s="756"/>
      <c r="L1095" s="756"/>
      <c r="M1095" s="756"/>
      <c r="N1095" s="756"/>
      <c r="O1095" s="756"/>
      <c r="P1095" s="756"/>
      <c r="Q1095" s="756"/>
      <c r="R1095" s="756"/>
      <c r="S1095" s="756"/>
    </row>
    <row r="1096" spans="1:19" s="250" customFormat="1" ht="12.75">
      <c r="A1096" s="290" t="s">
        <v>89</v>
      </c>
      <c r="B1096" s="562">
        <v>0</v>
      </c>
      <c r="C1096" s="562">
        <v>0</v>
      </c>
      <c r="D1096" s="562">
        <v>36</v>
      </c>
      <c r="E1096" s="746" t="s">
        <v>912</v>
      </c>
      <c r="F1096" s="562">
        <v>36</v>
      </c>
      <c r="G1096" s="756"/>
      <c r="H1096" s="756"/>
      <c r="I1096" s="756"/>
      <c r="J1096" s="756"/>
      <c r="K1096" s="756"/>
      <c r="L1096" s="756"/>
      <c r="M1096" s="756"/>
      <c r="N1096" s="756"/>
      <c r="O1096" s="756"/>
      <c r="P1096" s="756"/>
      <c r="Q1096" s="756"/>
      <c r="R1096" s="756"/>
      <c r="S1096" s="756"/>
    </row>
    <row r="1097" spans="1:19" s="250" customFormat="1" ht="12.75">
      <c r="A1097" s="290" t="s">
        <v>95</v>
      </c>
      <c r="B1097" s="562">
        <v>10112970</v>
      </c>
      <c r="C1097" s="562">
        <v>2550614</v>
      </c>
      <c r="D1097" s="562">
        <v>29526</v>
      </c>
      <c r="E1097" s="746">
        <v>0.29196170857819215</v>
      </c>
      <c r="F1097" s="562">
        <v>29526</v>
      </c>
      <c r="G1097" s="756"/>
      <c r="H1097" s="756"/>
      <c r="I1097" s="756"/>
      <c r="J1097" s="756"/>
      <c r="K1097" s="756"/>
      <c r="L1097" s="756"/>
      <c r="M1097" s="756"/>
      <c r="N1097" s="756"/>
      <c r="O1097" s="756"/>
      <c r="P1097" s="756"/>
      <c r="Q1097" s="756"/>
      <c r="R1097" s="756"/>
      <c r="S1097" s="756"/>
    </row>
    <row r="1098" spans="1:19" s="250" customFormat="1" ht="12.75">
      <c r="A1098" s="290" t="s">
        <v>77</v>
      </c>
      <c r="B1098" s="562">
        <v>5329806</v>
      </c>
      <c r="C1098" s="562">
        <v>1559624</v>
      </c>
      <c r="D1098" s="562">
        <v>1559624</v>
      </c>
      <c r="E1098" s="746">
        <v>29.262303355881997</v>
      </c>
      <c r="F1098" s="562">
        <v>-37227</v>
      </c>
      <c r="G1098" s="756"/>
      <c r="H1098" s="756"/>
      <c r="I1098" s="756"/>
      <c r="J1098" s="756"/>
      <c r="K1098" s="756"/>
      <c r="L1098" s="756"/>
      <c r="M1098" s="756"/>
      <c r="N1098" s="756"/>
      <c r="O1098" s="756"/>
      <c r="P1098" s="756"/>
      <c r="Q1098" s="756"/>
      <c r="R1098" s="756"/>
      <c r="S1098" s="756"/>
    </row>
    <row r="1099" spans="1:19" s="250" customFormat="1" ht="25.5">
      <c r="A1099" s="292" t="s">
        <v>78</v>
      </c>
      <c r="B1099" s="562">
        <v>5329806</v>
      </c>
      <c r="C1099" s="562">
        <v>1559624</v>
      </c>
      <c r="D1099" s="562">
        <v>1559624</v>
      </c>
      <c r="E1099" s="746">
        <v>29.262303355881997</v>
      </c>
      <c r="F1099" s="562">
        <v>-37227</v>
      </c>
      <c r="G1099" s="756"/>
      <c r="H1099" s="756"/>
      <c r="I1099" s="756"/>
      <c r="J1099" s="756"/>
      <c r="K1099" s="756"/>
      <c r="L1099" s="756"/>
      <c r="M1099" s="756"/>
      <c r="N1099" s="756"/>
      <c r="O1099" s="756"/>
      <c r="P1099" s="756"/>
      <c r="Q1099" s="756"/>
      <c r="R1099" s="756"/>
      <c r="S1099" s="756"/>
    </row>
    <row r="1100" spans="1:19" s="250" customFormat="1" ht="12.75">
      <c r="A1100" s="278" t="s">
        <v>79</v>
      </c>
      <c r="B1100" s="562">
        <v>15442776</v>
      </c>
      <c r="C1100" s="562">
        <v>4110238</v>
      </c>
      <c r="D1100" s="562">
        <v>1550043</v>
      </c>
      <c r="E1100" s="746">
        <v>10.037333961199723</v>
      </c>
      <c r="F1100" s="562">
        <v>586083</v>
      </c>
      <c r="G1100" s="756"/>
      <c r="H1100" s="756"/>
      <c r="I1100" s="756"/>
      <c r="J1100" s="756"/>
      <c r="K1100" s="756"/>
      <c r="L1100" s="756"/>
      <c r="M1100" s="756"/>
      <c r="N1100" s="756"/>
      <c r="O1100" s="756"/>
      <c r="P1100" s="756"/>
      <c r="Q1100" s="756"/>
      <c r="R1100" s="756"/>
      <c r="S1100" s="756"/>
    </row>
    <row r="1101" spans="1:19" s="250" customFormat="1" ht="12.75">
      <c r="A1101" s="290" t="s">
        <v>80</v>
      </c>
      <c r="B1101" s="562">
        <v>15357776</v>
      </c>
      <c r="C1101" s="562">
        <v>4062088</v>
      </c>
      <c r="D1101" s="562">
        <v>1541510</v>
      </c>
      <c r="E1101" s="746">
        <v>10.037325716952768</v>
      </c>
      <c r="F1101" s="562">
        <v>586083</v>
      </c>
      <c r="G1101" s="756"/>
      <c r="H1101" s="756"/>
      <c r="I1101" s="756"/>
      <c r="J1101" s="756"/>
      <c r="K1101" s="756"/>
      <c r="L1101" s="756"/>
      <c r="M1101" s="756"/>
      <c r="N1101" s="756"/>
      <c r="O1101" s="756"/>
      <c r="P1101" s="756"/>
      <c r="Q1101" s="756"/>
      <c r="R1101" s="756"/>
      <c r="S1101" s="756"/>
    </row>
    <row r="1102" spans="1:19" s="250" customFormat="1" ht="12.75">
      <c r="A1102" s="281" t="s">
        <v>81</v>
      </c>
      <c r="B1102" s="562">
        <v>4447276</v>
      </c>
      <c r="C1102" s="562">
        <v>1356704</v>
      </c>
      <c r="D1102" s="562">
        <v>494000</v>
      </c>
      <c r="E1102" s="746">
        <v>11.107923142166126</v>
      </c>
      <c r="F1102" s="562">
        <v>254388</v>
      </c>
      <c r="G1102" s="756"/>
      <c r="H1102" s="756"/>
      <c r="I1102" s="756"/>
      <c r="J1102" s="756"/>
      <c r="K1102" s="756"/>
      <c r="L1102" s="756"/>
      <c r="M1102" s="756"/>
      <c r="N1102" s="756"/>
      <c r="O1102" s="756"/>
      <c r="P1102" s="756"/>
      <c r="Q1102" s="756"/>
      <c r="R1102" s="756"/>
      <c r="S1102" s="756"/>
    </row>
    <row r="1103" spans="1:19" s="250" customFormat="1" ht="12.75">
      <c r="A1103" s="306" t="s">
        <v>82</v>
      </c>
      <c r="B1103" s="562">
        <v>1608974</v>
      </c>
      <c r="C1103" s="562">
        <v>301575</v>
      </c>
      <c r="D1103" s="562">
        <v>101939</v>
      </c>
      <c r="E1103" s="746">
        <v>6.335652409547948</v>
      </c>
      <c r="F1103" s="562">
        <v>93833</v>
      </c>
      <c r="G1103" s="756"/>
      <c r="H1103" s="756"/>
      <c r="I1103" s="756"/>
      <c r="J1103" s="756"/>
      <c r="K1103" s="756"/>
      <c r="L1103" s="756"/>
      <c r="M1103" s="756"/>
      <c r="N1103" s="756"/>
      <c r="O1103" s="756"/>
      <c r="P1103" s="756"/>
      <c r="Q1103" s="756"/>
      <c r="R1103" s="756"/>
      <c r="S1103" s="756"/>
    </row>
    <row r="1104" spans="1:19" s="250" customFormat="1" ht="12.75">
      <c r="A1104" s="310" t="s">
        <v>83</v>
      </c>
      <c r="B1104" s="562">
        <v>1191078</v>
      </c>
      <c r="C1104" s="562">
        <v>222540</v>
      </c>
      <c r="D1104" s="562">
        <v>81959</v>
      </c>
      <c r="E1104" s="746">
        <v>6.8810774777134665</v>
      </c>
      <c r="F1104" s="562">
        <v>73861</v>
      </c>
      <c r="G1104" s="756"/>
      <c r="H1104" s="756"/>
      <c r="I1104" s="756"/>
      <c r="J1104" s="756"/>
      <c r="K1104" s="756"/>
      <c r="L1104" s="756"/>
      <c r="M1104" s="756"/>
      <c r="N1104" s="756"/>
      <c r="O1104" s="756"/>
      <c r="P1104" s="756"/>
      <c r="Q1104" s="756"/>
      <c r="R1104" s="756"/>
      <c r="S1104" s="756"/>
    </row>
    <row r="1105" spans="1:19" s="250" customFormat="1" ht="12.75">
      <c r="A1105" s="306" t="s">
        <v>84</v>
      </c>
      <c r="B1105" s="562">
        <v>2838302</v>
      </c>
      <c r="C1105" s="562">
        <v>1055129</v>
      </c>
      <c r="D1105" s="562">
        <v>392061</v>
      </c>
      <c r="E1105" s="746">
        <v>13.813223539989755</v>
      </c>
      <c r="F1105" s="562">
        <v>160555</v>
      </c>
      <c r="G1105" s="756"/>
      <c r="H1105" s="756"/>
      <c r="I1105" s="756"/>
      <c r="J1105" s="756"/>
      <c r="K1105" s="756"/>
      <c r="L1105" s="756"/>
      <c r="M1105" s="756"/>
      <c r="N1105" s="756"/>
      <c r="O1105" s="756"/>
      <c r="P1105" s="756"/>
      <c r="Q1105" s="756"/>
      <c r="R1105" s="756"/>
      <c r="S1105" s="756"/>
    </row>
    <row r="1106" spans="1:19" s="250" customFormat="1" ht="12.75">
      <c r="A1106" s="281" t="s">
        <v>85</v>
      </c>
      <c r="B1106" s="562">
        <v>10891000</v>
      </c>
      <c r="C1106" s="562">
        <v>2685884</v>
      </c>
      <c r="D1106" s="562">
        <v>1039139</v>
      </c>
      <c r="E1106" s="746">
        <v>9.54126342851896</v>
      </c>
      <c r="F1106" s="562">
        <v>331695</v>
      </c>
      <c r="G1106" s="756"/>
      <c r="H1106" s="756"/>
      <c r="I1106" s="756"/>
      <c r="J1106" s="756"/>
      <c r="K1106" s="756"/>
      <c r="L1106" s="756"/>
      <c r="M1106" s="756"/>
      <c r="N1106" s="756"/>
      <c r="O1106" s="756"/>
      <c r="P1106" s="756"/>
      <c r="Q1106" s="756"/>
      <c r="R1106" s="756"/>
      <c r="S1106" s="756"/>
    </row>
    <row r="1107" spans="1:19" s="250" customFormat="1" ht="12.75">
      <c r="A1107" s="306" t="s">
        <v>108</v>
      </c>
      <c r="B1107" s="562">
        <v>10891000</v>
      </c>
      <c r="C1107" s="562">
        <v>2685884</v>
      </c>
      <c r="D1107" s="562">
        <v>1039139</v>
      </c>
      <c r="E1107" s="746">
        <v>9.54126342851896</v>
      </c>
      <c r="F1107" s="562">
        <v>331695</v>
      </c>
      <c r="G1107" s="756"/>
      <c r="H1107" s="756"/>
      <c r="I1107" s="756"/>
      <c r="J1107" s="756"/>
      <c r="K1107" s="756"/>
      <c r="L1107" s="756"/>
      <c r="M1107" s="756"/>
      <c r="N1107" s="756"/>
      <c r="O1107" s="756"/>
      <c r="P1107" s="756"/>
      <c r="Q1107" s="756"/>
      <c r="R1107" s="756"/>
      <c r="S1107" s="756"/>
    </row>
    <row r="1108" spans="1:19" s="250" customFormat="1" ht="25.5">
      <c r="A1108" s="292" t="s">
        <v>90</v>
      </c>
      <c r="B1108" s="562">
        <v>19500</v>
      </c>
      <c r="C1108" s="562">
        <v>19500</v>
      </c>
      <c r="D1108" s="562">
        <v>8371</v>
      </c>
      <c r="E1108" s="746">
        <v>42.92820512820513</v>
      </c>
      <c r="F1108" s="562">
        <v>0</v>
      </c>
      <c r="G1108" s="756"/>
      <c r="H1108" s="756"/>
      <c r="I1108" s="756"/>
      <c r="J1108" s="756"/>
      <c r="K1108" s="756"/>
      <c r="L1108" s="756"/>
      <c r="M1108" s="756"/>
      <c r="N1108" s="756"/>
      <c r="O1108" s="756"/>
      <c r="P1108" s="756"/>
      <c r="Q1108" s="756"/>
      <c r="R1108" s="756"/>
      <c r="S1108" s="756"/>
    </row>
    <row r="1109" spans="1:19" s="250" customFormat="1" ht="12.75">
      <c r="A1109" s="282" t="s">
        <v>91</v>
      </c>
      <c r="B1109" s="562">
        <v>19500</v>
      </c>
      <c r="C1109" s="562">
        <v>19500</v>
      </c>
      <c r="D1109" s="562">
        <v>8371</v>
      </c>
      <c r="E1109" s="746">
        <v>42.92820512820513</v>
      </c>
      <c r="F1109" s="562">
        <v>0</v>
      </c>
      <c r="G1109" s="756"/>
      <c r="H1109" s="756"/>
      <c r="I1109" s="756"/>
      <c r="J1109" s="756"/>
      <c r="K1109" s="756"/>
      <c r="L1109" s="756"/>
      <c r="M1109" s="756"/>
      <c r="N1109" s="756"/>
      <c r="O1109" s="756"/>
      <c r="P1109" s="756"/>
      <c r="Q1109" s="756"/>
      <c r="R1109" s="756"/>
      <c r="S1109" s="756"/>
    </row>
    <row r="1110" spans="1:19" s="250" customFormat="1" ht="12.75">
      <c r="A1110" s="290" t="s">
        <v>35</v>
      </c>
      <c r="B1110" s="562">
        <v>85000</v>
      </c>
      <c r="C1110" s="562">
        <v>48150</v>
      </c>
      <c r="D1110" s="562">
        <v>8533</v>
      </c>
      <c r="E1110" s="746">
        <v>10.038823529411765</v>
      </c>
      <c r="F1110" s="562">
        <v>0</v>
      </c>
      <c r="G1110" s="756"/>
      <c r="H1110" s="756"/>
      <c r="I1110" s="756"/>
      <c r="J1110" s="756"/>
      <c r="K1110" s="756"/>
      <c r="L1110" s="756"/>
      <c r="M1110" s="756"/>
      <c r="N1110" s="756"/>
      <c r="O1110" s="756"/>
      <c r="P1110" s="756"/>
      <c r="Q1110" s="756"/>
      <c r="R1110" s="756"/>
      <c r="S1110" s="756"/>
    </row>
    <row r="1111" spans="1:19" s="250" customFormat="1" ht="12.75" customHeight="1">
      <c r="A1111" s="281" t="s">
        <v>87</v>
      </c>
      <c r="B1111" s="562">
        <v>85000</v>
      </c>
      <c r="C1111" s="562">
        <v>48150</v>
      </c>
      <c r="D1111" s="562">
        <v>8533</v>
      </c>
      <c r="E1111" s="746">
        <v>10.038823529411765</v>
      </c>
      <c r="F1111" s="562">
        <v>0</v>
      </c>
      <c r="G1111" s="756"/>
      <c r="H1111" s="756"/>
      <c r="I1111" s="756"/>
      <c r="J1111" s="756"/>
      <c r="K1111" s="756"/>
      <c r="L1111" s="756"/>
      <c r="M1111" s="756"/>
      <c r="N1111" s="756"/>
      <c r="O1111" s="756"/>
      <c r="P1111" s="756"/>
      <c r="Q1111" s="756"/>
      <c r="R1111" s="756"/>
      <c r="S1111" s="756"/>
    </row>
    <row r="1112" spans="1:19" s="250" customFormat="1" ht="15" customHeight="1">
      <c r="A1112" s="277"/>
      <c r="B1112" s="562"/>
      <c r="C1112" s="562"/>
      <c r="D1112" s="562"/>
      <c r="E1112" s="747"/>
      <c r="F1112" s="562"/>
      <c r="G1112" s="756"/>
      <c r="H1112" s="756"/>
      <c r="I1112" s="756"/>
      <c r="J1112" s="756"/>
      <c r="K1112" s="756"/>
      <c r="L1112" s="756"/>
      <c r="M1112" s="756"/>
      <c r="N1112" s="756"/>
      <c r="O1112" s="756"/>
      <c r="P1112" s="756"/>
      <c r="Q1112" s="756"/>
      <c r="R1112" s="756"/>
      <c r="S1112" s="756"/>
    </row>
    <row r="1113" spans="1:19" s="250" customFormat="1" ht="12.75">
      <c r="A1113" s="274" t="s">
        <v>827</v>
      </c>
      <c r="B1113" s="562"/>
      <c r="C1113" s="562"/>
      <c r="D1113" s="562"/>
      <c r="E1113" s="747"/>
      <c r="F1113" s="562"/>
      <c r="G1113" s="756"/>
      <c r="H1113" s="756"/>
      <c r="I1113" s="756"/>
      <c r="J1113" s="756"/>
      <c r="K1113" s="756"/>
      <c r="L1113" s="756"/>
      <c r="M1113" s="756"/>
      <c r="N1113" s="756"/>
      <c r="O1113" s="756"/>
      <c r="P1113" s="756"/>
      <c r="Q1113" s="756"/>
      <c r="R1113" s="756"/>
      <c r="S1113" s="756"/>
    </row>
    <row r="1114" spans="1:19" s="250" customFormat="1" ht="12.75">
      <c r="A1114" s="277" t="s">
        <v>830</v>
      </c>
      <c r="B1114" s="562"/>
      <c r="C1114" s="562"/>
      <c r="D1114" s="562"/>
      <c r="E1114" s="747"/>
      <c r="F1114" s="562"/>
      <c r="G1114" s="756"/>
      <c r="H1114" s="756"/>
      <c r="I1114" s="756"/>
      <c r="J1114" s="756"/>
      <c r="K1114" s="756"/>
      <c r="L1114" s="756"/>
      <c r="M1114" s="756"/>
      <c r="N1114" s="756"/>
      <c r="O1114" s="756"/>
      <c r="P1114" s="756"/>
      <c r="Q1114" s="756"/>
      <c r="R1114" s="756"/>
      <c r="S1114" s="756"/>
    </row>
    <row r="1115" spans="1:19" s="250" customFormat="1" ht="12.75">
      <c r="A1115" s="286" t="s">
        <v>788</v>
      </c>
      <c r="B1115" s="562">
        <v>150000</v>
      </c>
      <c r="C1115" s="562">
        <v>72606</v>
      </c>
      <c r="D1115" s="562">
        <v>72606</v>
      </c>
      <c r="E1115" s="732">
        <v>48.404</v>
      </c>
      <c r="F1115" s="562">
        <v>0</v>
      </c>
      <c r="G1115" s="756"/>
      <c r="H1115" s="756"/>
      <c r="I1115" s="756"/>
      <c r="J1115" s="756"/>
      <c r="K1115" s="756"/>
      <c r="L1115" s="756"/>
      <c r="M1115" s="756"/>
      <c r="N1115" s="756"/>
      <c r="O1115" s="756"/>
      <c r="P1115" s="756"/>
      <c r="Q1115" s="756"/>
      <c r="R1115" s="756"/>
      <c r="S1115" s="756"/>
    </row>
    <row r="1116" spans="1:19" s="250" customFormat="1" ht="12.75">
      <c r="A1116" s="290" t="s">
        <v>77</v>
      </c>
      <c r="B1116" s="562">
        <v>150000</v>
      </c>
      <c r="C1116" s="562">
        <v>72606</v>
      </c>
      <c r="D1116" s="562">
        <v>72606</v>
      </c>
      <c r="E1116" s="746">
        <v>48.404</v>
      </c>
      <c r="F1116" s="562">
        <v>0</v>
      </c>
      <c r="G1116" s="756"/>
      <c r="H1116" s="756"/>
      <c r="I1116" s="756"/>
      <c r="J1116" s="756"/>
      <c r="K1116" s="756"/>
      <c r="L1116" s="756"/>
      <c r="M1116" s="756"/>
      <c r="N1116" s="756"/>
      <c r="O1116" s="756"/>
      <c r="P1116" s="756"/>
      <c r="Q1116" s="756"/>
      <c r="R1116" s="756"/>
      <c r="S1116" s="756"/>
    </row>
    <row r="1117" spans="1:19" s="250" customFormat="1" ht="25.5">
      <c r="A1117" s="292" t="s">
        <v>78</v>
      </c>
      <c r="B1117" s="562">
        <v>150000</v>
      </c>
      <c r="C1117" s="562">
        <v>72606</v>
      </c>
      <c r="D1117" s="562">
        <v>72606</v>
      </c>
      <c r="E1117" s="746">
        <v>48.404</v>
      </c>
      <c r="F1117" s="562">
        <v>0</v>
      </c>
      <c r="G1117" s="756"/>
      <c r="H1117" s="756"/>
      <c r="I1117" s="756"/>
      <c r="J1117" s="756"/>
      <c r="K1117" s="756"/>
      <c r="L1117" s="756"/>
      <c r="M1117" s="756"/>
      <c r="N1117" s="756"/>
      <c r="O1117" s="756"/>
      <c r="P1117" s="756"/>
      <c r="Q1117" s="756"/>
      <c r="R1117" s="756"/>
      <c r="S1117" s="756"/>
    </row>
    <row r="1118" spans="1:19" s="250" customFormat="1" ht="15" customHeight="1">
      <c r="A1118" s="278" t="s">
        <v>79</v>
      </c>
      <c r="B1118" s="562">
        <v>150000</v>
      </c>
      <c r="C1118" s="562">
        <v>72606</v>
      </c>
      <c r="D1118" s="562">
        <v>0</v>
      </c>
      <c r="E1118" s="746">
        <v>0</v>
      </c>
      <c r="F1118" s="562">
        <v>0</v>
      </c>
      <c r="G1118" s="756"/>
      <c r="H1118" s="756"/>
      <c r="I1118" s="756"/>
      <c r="J1118" s="756"/>
      <c r="K1118" s="756"/>
      <c r="L1118" s="756"/>
      <c r="M1118" s="756"/>
      <c r="N1118" s="756"/>
      <c r="O1118" s="756"/>
      <c r="P1118" s="756"/>
      <c r="Q1118" s="756"/>
      <c r="R1118" s="756"/>
      <c r="S1118" s="756"/>
    </row>
    <row r="1119" spans="1:19" s="250" customFormat="1" ht="15" customHeight="1">
      <c r="A1119" s="290" t="s">
        <v>80</v>
      </c>
      <c r="B1119" s="562">
        <v>150000</v>
      </c>
      <c r="C1119" s="562">
        <v>72606</v>
      </c>
      <c r="D1119" s="562">
        <v>0</v>
      </c>
      <c r="E1119" s="746">
        <v>0</v>
      </c>
      <c r="F1119" s="562">
        <v>0</v>
      </c>
      <c r="G1119" s="756"/>
      <c r="H1119" s="756"/>
      <c r="I1119" s="756"/>
      <c r="J1119" s="756"/>
      <c r="K1119" s="756"/>
      <c r="L1119" s="756"/>
      <c r="M1119" s="756"/>
      <c r="N1119" s="756"/>
      <c r="O1119" s="756"/>
      <c r="P1119" s="756"/>
      <c r="Q1119" s="756"/>
      <c r="R1119" s="756"/>
      <c r="S1119" s="756"/>
    </row>
    <row r="1120" spans="1:19" s="250" customFormat="1" ht="15" customHeight="1">
      <c r="A1120" s="281" t="s">
        <v>81</v>
      </c>
      <c r="B1120" s="562">
        <v>3000</v>
      </c>
      <c r="C1120" s="562">
        <v>750</v>
      </c>
      <c r="D1120" s="562">
        <v>0</v>
      </c>
      <c r="E1120" s="746">
        <v>0</v>
      </c>
      <c r="F1120" s="562">
        <v>0</v>
      </c>
      <c r="G1120" s="756"/>
      <c r="H1120" s="756"/>
      <c r="I1120" s="756"/>
      <c r="J1120" s="756"/>
      <c r="K1120" s="756"/>
      <c r="L1120" s="756"/>
      <c r="M1120" s="756"/>
      <c r="N1120" s="756"/>
      <c r="O1120" s="756"/>
      <c r="P1120" s="756"/>
      <c r="Q1120" s="756"/>
      <c r="R1120" s="756"/>
      <c r="S1120" s="756"/>
    </row>
    <row r="1121" spans="1:19" s="250" customFormat="1" ht="12.75">
      <c r="A1121" s="306" t="s">
        <v>84</v>
      </c>
      <c r="B1121" s="562">
        <v>3000</v>
      </c>
      <c r="C1121" s="562">
        <v>750</v>
      </c>
      <c r="D1121" s="562">
        <v>0</v>
      </c>
      <c r="E1121" s="746">
        <v>0</v>
      </c>
      <c r="F1121" s="562">
        <v>0</v>
      </c>
      <c r="G1121" s="756"/>
      <c r="H1121" s="756"/>
      <c r="I1121" s="756"/>
      <c r="J1121" s="756"/>
      <c r="K1121" s="756"/>
      <c r="L1121" s="756"/>
      <c r="M1121" s="756"/>
      <c r="N1121" s="756"/>
      <c r="O1121" s="756"/>
      <c r="P1121" s="756"/>
      <c r="Q1121" s="756"/>
      <c r="R1121" s="756"/>
      <c r="S1121" s="756"/>
    </row>
    <row r="1122" spans="1:19" s="250" customFormat="1" ht="12.75">
      <c r="A1122" s="281" t="s">
        <v>85</v>
      </c>
      <c r="B1122" s="562">
        <v>128259</v>
      </c>
      <c r="C1122" s="562">
        <v>53115</v>
      </c>
      <c r="D1122" s="562">
        <v>0</v>
      </c>
      <c r="E1122" s="746">
        <v>0</v>
      </c>
      <c r="F1122" s="562">
        <v>0</v>
      </c>
      <c r="G1122" s="756"/>
      <c r="H1122" s="756"/>
      <c r="I1122" s="756"/>
      <c r="J1122" s="756"/>
      <c r="K1122" s="756"/>
      <c r="L1122" s="756"/>
      <c r="M1122" s="756"/>
      <c r="N1122" s="756"/>
      <c r="O1122" s="756"/>
      <c r="P1122" s="756"/>
      <c r="Q1122" s="756"/>
      <c r="R1122" s="756"/>
      <c r="S1122" s="756"/>
    </row>
    <row r="1123" spans="1:19" s="250" customFormat="1" ht="12.75">
      <c r="A1123" s="306" t="s">
        <v>108</v>
      </c>
      <c r="B1123" s="562">
        <v>128259</v>
      </c>
      <c r="C1123" s="562">
        <v>53115</v>
      </c>
      <c r="D1123" s="562">
        <v>0</v>
      </c>
      <c r="E1123" s="746">
        <v>0</v>
      </c>
      <c r="F1123" s="562">
        <v>0</v>
      </c>
      <c r="G1123" s="756"/>
      <c r="H1123" s="756"/>
      <c r="I1123" s="756"/>
      <c r="J1123" s="756"/>
      <c r="K1123" s="756"/>
      <c r="L1123" s="756"/>
      <c r="M1123" s="756"/>
      <c r="N1123" s="756"/>
      <c r="O1123" s="756"/>
      <c r="P1123" s="756"/>
      <c r="Q1123" s="756"/>
      <c r="R1123" s="756"/>
      <c r="S1123" s="756"/>
    </row>
    <row r="1124" spans="1:19" s="250" customFormat="1" ht="12.75">
      <c r="A1124" s="281" t="s">
        <v>30</v>
      </c>
      <c r="B1124" s="562">
        <v>18741</v>
      </c>
      <c r="C1124" s="562">
        <v>18741</v>
      </c>
      <c r="D1124" s="562">
        <v>0</v>
      </c>
      <c r="E1124" s="746">
        <v>0</v>
      </c>
      <c r="F1124" s="562">
        <v>0</v>
      </c>
      <c r="G1124" s="756"/>
      <c r="H1124" s="756"/>
      <c r="I1124" s="756"/>
      <c r="J1124" s="756"/>
      <c r="K1124" s="756"/>
      <c r="L1124" s="756"/>
      <c r="M1124" s="756"/>
      <c r="N1124" s="756"/>
      <c r="O1124" s="756"/>
      <c r="P1124" s="756"/>
      <c r="Q1124" s="756"/>
      <c r="R1124" s="756"/>
      <c r="S1124" s="756"/>
    </row>
    <row r="1125" spans="1:19" s="250" customFormat="1" ht="12.75">
      <c r="A1125" s="306" t="s">
        <v>109</v>
      </c>
      <c r="B1125" s="562">
        <v>18741</v>
      </c>
      <c r="C1125" s="562">
        <v>18741</v>
      </c>
      <c r="D1125" s="562">
        <v>0</v>
      </c>
      <c r="E1125" s="746">
        <v>0</v>
      </c>
      <c r="F1125" s="562">
        <v>0</v>
      </c>
      <c r="G1125" s="756"/>
      <c r="H1125" s="756"/>
      <c r="I1125" s="756"/>
      <c r="J1125" s="756"/>
      <c r="K1125" s="756"/>
      <c r="L1125" s="756"/>
      <c r="M1125" s="756"/>
      <c r="N1125" s="756"/>
      <c r="O1125" s="756"/>
      <c r="P1125" s="756"/>
      <c r="Q1125" s="756"/>
      <c r="R1125" s="756"/>
      <c r="S1125" s="756"/>
    </row>
    <row r="1126" spans="1:19" s="250" customFormat="1" ht="25.5">
      <c r="A1126" s="284" t="s">
        <v>836</v>
      </c>
      <c r="B1126" s="562">
        <v>18741</v>
      </c>
      <c r="C1126" s="562">
        <v>18741</v>
      </c>
      <c r="D1126" s="562">
        <v>0</v>
      </c>
      <c r="E1126" s="746">
        <v>0</v>
      </c>
      <c r="F1126" s="562">
        <v>0</v>
      </c>
      <c r="G1126" s="756"/>
      <c r="H1126" s="756"/>
      <c r="I1126" s="756"/>
      <c r="J1126" s="756"/>
      <c r="K1126" s="756"/>
      <c r="L1126" s="756"/>
      <c r="M1126" s="756"/>
      <c r="N1126" s="756"/>
      <c r="O1126" s="756"/>
      <c r="P1126" s="756"/>
      <c r="Q1126" s="756"/>
      <c r="R1126" s="756"/>
      <c r="S1126" s="756"/>
    </row>
    <row r="1127" spans="1:19" s="250" customFormat="1" ht="41.25" customHeight="1">
      <c r="A1127" s="284" t="s">
        <v>837</v>
      </c>
      <c r="B1127" s="562">
        <v>18741</v>
      </c>
      <c r="C1127" s="562">
        <v>18741</v>
      </c>
      <c r="D1127" s="562">
        <v>0</v>
      </c>
      <c r="E1127" s="746">
        <v>0</v>
      </c>
      <c r="F1127" s="562">
        <v>0</v>
      </c>
      <c r="G1127" s="756"/>
      <c r="H1127" s="756"/>
      <c r="I1127" s="756"/>
      <c r="J1127" s="756"/>
      <c r="K1127" s="756"/>
      <c r="L1127" s="756"/>
      <c r="M1127" s="756"/>
      <c r="N1127" s="756"/>
      <c r="O1127" s="756"/>
      <c r="P1127" s="756"/>
      <c r="Q1127" s="756"/>
      <c r="R1127" s="756"/>
      <c r="S1127" s="756"/>
    </row>
    <row r="1128" spans="1:19" s="250" customFormat="1" ht="12.75">
      <c r="A1128" s="757"/>
      <c r="B1128" s="562"/>
      <c r="C1128" s="562"/>
      <c r="D1128" s="562"/>
      <c r="E1128" s="747"/>
      <c r="F1128" s="562"/>
      <c r="G1128" s="756"/>
      <c r="H1128" s="756"/>
      <c r="I1128" s="756"/>
      <c r="J1128" s="756"/>
      <c r="K1128" s="756"/>
      <c r="L1128" s="756"/>
      <c r="M1128" s="756"/>
      <c r="N1128" s="756"/>
      <c r="O1128" s="756"/>
      <c r="P1128" s="756"/>
      <c r="Q1128" s="756"/>
      <c r="R1128" s="756"/>
      <c r="S1128" s="756"/>
    </row>
    <row r="1129" spans="1:19" s="250" customFormat="1" ht="12.75">
      <c r="A1129" s="274" t="s">
        <v>807</v>
      </c>
      <c r="B1129" s="562"/>
      <c r="C1129" s="562"/>
      <c r="D1129" s="562"/>
      <c r="E1129" s="747"/>
      <c r="F1129" s="562"/>
      <c r="G1129" s="756"/>
      <c r="H1129" s="756"/>
      <c r="I1129" s="756"/>
      <c r="J1129" s="756"/>
      <c r="K1129" s="756"/>
      <c r="L1129" s="756"/>
      <c r="M1129" s="756"/>
      <c r="N1129" s="756"/>
      <c r="O1129" s="756"/>
      <c r="P1129" s="756"/>
      <c r="Q1129" s="756"/>
      <c r="R1129" s="756"/>
      <c r="S1129" s="756"/>
    </row>
    <row r="1130" spans="1:19" s="250" customFormat="1" ht="12.75">
      <c r="A1130" s="277" t="s">
        <v>830</v>
      </c>
      <c r="B1130" s="562"/>
      <c r="C1130" s="562"/>
      <c r="D1130" s="562"/>
      <c r="E1130" s="747"/>
      <c r="F1130" s="562"/>
      <c r="G1130" s="756"/>
      <c r="H1130" s="756"/>
      <c r="I1130" s="756"/>
      <c r="J1130" s="756"/>
      <c r="K1130" s="756"/>
      <c r="L1130" s="756"/>
      <c r="M1130" s="756"/>
      <c r="N1130" s="756"/>
      <c r="O1130" s="756"/>
      <c r="P1130" s="756"/>
      <c r="Q1130" s="756"/>
      <c r="R1130" s="756"/>
      <c r="S1130" s="756"/>
    </row>
    <row r="1131" spans="1:19" s="250" customFormat="1" ht="12.75">
      <c r="A1131" s="286" t="s">
        <v>788</v>
      </c>
      <c r="B1131" s="562">
        <v>169256</v>
      </c>
      <c r="C1131" s="562">
        <v>34673</v>
      </c>
      <c r="D1131" s="562">
        <v>16581</v>
      </c>
      <c r="E1131" s="746">
        <v>9.796403081722362</v>
      </c>
      <c r="F1131" s="562">
        <v>0</v>
      </c>
      <c r="G1131" s="756"/>
      <c r="H1131" s="756"/>
      <c r="I1131" s="756"/>
      <c r="J1131" s="756"/>
      <c r="K1131" s="756"/>
      <c r="L1131" s="756"/>
      <c r="M1131" s="756"/>
      <c r="N1131" s="756"/>
      <c r="O1131" s="756"/>
      <c r="P1131" s="756"/>
      <c r="Q1131" s="756"/>
      <c r="R1131" s="756"/>
      <c r="S1131" s="756"/>
    </row>
    <row r="1132" spans="1:19" s="250" customFormat="1" ht="12.75">
      <c r="A1132" s="290" t="s">
        <v>95</v>
      </c>
      <c r="B1132" s="562">
        <v>110389</v>
      </c>
      <c r="C1132" s="562">
        <v>18092</v>
      </c>
      <c r="D1132" s="562">
        <v>0</v>
      </c>
      <c r="E1132" s="746">
        <v>0</v>
      </c>
      <c r="F1132" s="562">
        <v>0</v>
      </c>
      <c r="G1132" s="756"/>
      <c r="H1132" s="756"/>
      <c r="I1132" s="756"/>
      <c r="J1132" s="756"/>
      <c r="K1132" s="756"/>
      <c r="L1132" s="756"/>
      <c r="M1132" s="756"/>
      <c r="N1132" s="756"/>
      <c r="O1132" s="756"/>
      <c r="P1132" s="756"/>
      <c r="Q1132" s="756"/>
      <c r="R1132" s="756"/>
      <c r="S1132" s="756"/>
    </row>
    <row r="1133" spans="1:19" s="250" customFormat="1" ht="12.75">
      <c r="A1133" s="290" t="s">
        <v>77</v>
      </c>
      <c r="B1133" s="562">
        <v>58867</v>
      </c>
      <c r="C1133" s="562">
        <v>16581</v>
      </c>
      <c r="D1133" s="562">
        <v>16581</v>
      </c>
      <c r="E1133" s="746">
        <v>28.166884672227223</v>
      </c>
      <c r="F1133" s="562">
        <v>0</v>
      </c>
      <c r="G1133" s="756"/>
      <c r="H1133" s="756"/>
      <c r="I1133" s="756"/>
      <c r="J1133" s="756"/>
      <c r="K1133" s="756"/>
      <c r="L1133" s="756"/>
      <c r="M1133" s="756"/>
      <c r="N1133" s="756"/>
      <c r="O1133" s="756"/>
      <c r="P1133" s="756"/>
      <c r="Q1133" s="756"/>
      <c r="R1133" s="756"/>
      <c r="S1133" s="756"/>
    </row>
    <row r="1134" spans="1:19" s="250" customFormat="1" ht="25.5">
      <c r="A1134" s="292" t="s">
        <v>78</v>
      </c>
      <c r="B1134" s="562">
        <v>58867</v>
      </c>
      <c r="C1134" s="562">
        <v>16581</v>
      </c>
      <c r="D1134" s="562">
        <v>16581</v>
      </c>
      <c r="E1134" s="746">
        <v>28.166884672227223</v>
      </c>
      <c r="F1134" s="562">
        <v>0</v>
      </c>
      <c r="G1134" s="756"/>
      <c r="H1134" s="756"/>
      <c r="I1134" s="756"/>
      <c r="J1134" s="756"/>
      <c r="K1134" s="756"/>
      <c r="L1134" s="756"/>
      <c r="M1134" s="756"/>
      <c r="N1134" s="756"/>
      <c r="O1134" s="756"/>
      <c r="P1134" s="756"/>
      <c r="Q1134" s="756"/>
      <c r="R1134" s="756"/>
      <c r="S1134" s="756"/>
    </row>
    <row r="1135" spans="1:19" s="250" customFormat="1" ht="12.75">
      <c r="A1135" s="278" t="s">
        <v>79</v>
      </c>
      <c r="B1135" s="562">
        <v>169256</v>
      </c>
      <c r="C1135" s="562">
        <v>34673</v>
      </c>
      <c r="D1135" s="562">
        <v>6574</v>
      </c>
      <c r="E1135" s="746">
        <v>3.8840572860046323</v>
      </c>
      <c r="F1135" s="562">
        <v>4483</v>
      </c>
      <c r="G1135" s="756"/>
      <c r="H1135" s="756"/>
      <c r="I1135" s="756"/>
      <c r="J1135" s="756"/>
      <c r="K1135" s="756"/>
      <c r="L1135" s="756"/>
      <c r="M1135" s="756"/>
      <c r="N1135" s="756"/>
      <c r="O1135" s="756"/>
      <c r="P1135" s="756"/>
      <c r="Q1135" s="756"/>
      <c r="R1135" s="756"/>
      <c r="S1135" s="756"/>
    </row>
    <row r="1136" spans="1:19" s="250" customFormat="1" ht="12.75">
      <c r="A1136" s="290" t="s">
        <v>80</v>
      </c>
      <c r="B1136" s="562">
        <v>165256</v>
      </c>
      <c r="C1136" s="562">
        <v>34673</v>
      </c>
      <c r="D1136" s="562">
        <v>6574</v>
      </c>
      <c r="E1136" s="746">
        <v>3.978070387762018</v>
      </c>
      <c r="F1136" s="562">
        <v>4483</v>
      </c>
      <c r="G1136" s="756"/>
      <c r="H1136" s="756"/>
      <c r="I1136" s="756"/>
      <c r="J1136" s="756"/>
      <c r="K1136" s="756"/>
      <c r="L1136" s="756"/>
      <c r="M1136" s="756"/>
      <c r="N1136" s="756"/>
      <c r="O1136" s="756"/>
      <c r="P1136" s="756"/>
      <c r="Q1136" s="756"/>
      <c r="R1136" s="756"/>
      <c r="S1136" s="756"/>
    </row>
    <row r="1137" spans="1:19" s="250" customFormat="1" ht="12.75">
      <c r="A1137" s="281" t="s">
        <v>81</v>
      </c>
      <c r="B1137" s="562">
        <v>165256</v>
      </c>
      <c r="C1137" s="562">
        <v>34673</v>
      </c>
      <c r="D1137" s="562">
        <v>6574</v>
      </c>
      <c r="E1137" s="746">
        <v>3.978070387762018</v>
      </c>
      <c r="F1137" s="562">
        <v>4483</v>
      </c>
      <c r="G1137" s="756"/>
      <c r="H1137" s="756"/>
      <c r="I1137" s="756"/>
      <c r="J1137" s="756"/>
      <c r="K1137" s="756"/>
      <c r="L1137" s="756"/>
      <c r="M1137" s="756"/>
      <c r="N1137" s="756"/>
      <c r="O1137" s="756"/>
      <c r="P1137" s="756"/>
      <c r="Q1137" s="756"/>
      <c r="R1137" s="756"/>
      <c r="S1137" s="756"/>
    </row>
    <row r="1138" spans="1:19" s="250" customFormat="1" ht="12.75">
      <c r="A1138" s="306" t="s">
        <v>82</v>
      </c>
      <c r="B1138" s="562">
        <v>43528</v>
      </c>
      <c r="C1138" s="562">
        <v>12790</v>
      </c>
      <c r="D1138" s="562">
        <v>6574</v>
      </c>
      <c r="E1138" s="746">
        <v>15.102922256938061</v>
      </c>
      <c r="F1138" s="562">
        <v>4483</v>
      </c>
      <c r="G1138" s="756"/>
      <c r="H1138" s="756"/>
      <c r="I1138" s="756"/>
      <c r="J1138" s="756"/>
      <c r="K1138" s="756"/>
      <c r="L1138" s="756"/>
      <c r="M1138" s="756"/>
      <c r="N1138" s="756"/>
      <c r="O1138" s="756"/>
      <c r="P1138" s="756"/>
      <c r="Q1138" s="756"/>
      <c r="R1138" s="756"/>
      <c r="S1138" s="756"/>
    </row>
    <row r="1139" spans="1:19" s="250" customFormat="1" ht="12.75">
      <c r="A1139" s="310" t="s">
        <v>83</v>
      </c>
      <c r="B1139" s="562">
        <v>35078</v>
      </c>
      <c r="C1139" s="562">
        <v>10384</v>
      </c>
      <c r="D1139" s="562">
        <v>5784</v>
      </c>
      <c r="E1139" s="732">
        <v>16.488967443981984</v>
      </c>
      <c r="F1139" s="562">
        <v>3693</v>
      </c>
      <c r="G1139" s="756"/>
      <c r="H1139" s="756"/>
      <c r="I1139" s="756"/>
      <c r="J1139" s="756"/>
      <c r="K1139" s="756"/>
      <c r="L1139" s="756"/>
      <c r="M1139" s="756"/>
      <c r="N1139" s="756"/>
      <c r="O1139" s="756"/>
      <c r="P1139" s="756"/>
      <c r="Q1139" s="756"/>
      <c r="R1139" s="756"/>
      <c r="S1139" s="756"/>
    </row>
    <row r="1140" spans="1:19" s="250" customFormat="1" ht="12.75">
      <c r="A1140" s="306" t="s">
        <v>84</v>
      </c>
      <c r="B1140" s="562">
        <v>121728</v>
      </c>
      <c r="C1140" s="562">
        <v>21883</v>
      </c>
      <c r="D1140" s="562">
        <v>0</v>
      </c>
      <c r="E1140" s="746">
        <v>0</v>
      </c>
      <c r="F1140" s="562">
        <v>0</v>
      </c>
      <c r="G1140" s="756"/>
      <c r="H1140" s="756"/>
      <c r="I1140" s="756"/>
      <c r="J1140" s="756"/>
      <c r="K1140" s="756"/>
      <c r="L1140" s="756"/>
      <c r="M1140" s="756"/>
      <c r="N1140" s="756"/>
      <c r="O1140" s="756"/>
      <c r="P1140" s="756"/>
      <c r="Q1140" s="756"/>
      <c r="R1140" s="756"/>
      <c r="S1140" s="756"/>
    </row>
    <row r="1141" spans="1:19" s="250" customFormat="1" ht="12.75">
      <c r="A1141" s="290" t="s">
        <v>35</v>
      </c>
      <c r="B1141" s="562">
        <v>4000</v>
      </c>
      <c r="C1141" s="562">
        <v>0</v>
      </c>
      <c r="D1141" s="562">
        <v>0</v>
      </c>
      <c r="E1141" s="732">
        <v>0</v>
      </c>
      <c r="F1141" s="562">
        <v>0</v>
      </c>
      <c r="G1141" s="756"/>
      <c r="H1141" s="756"/>
      <c r="I1141" s="756"/>
      <c r="J1141" s="756"/>
      <c r="K1141" s="756"/>
      <c r="L1141" s="756"/>
      <c r="M1141" s="756"/>
      <c r="N1141" s="756"/>
      <c r="O1141" s="756"/>
      <c r="P1141" s="756"/>
      <c r="Q1141" s="756"/>
      <c r="R1141" s="756"/>
      <c r="S1141" s="756"/>
    </row>
    <row r="1142" spans="1:19" s="250" customFormat="1" ht="12.75">
      <c r="A1142" s="281" t="s">
        <v>87</v>
      </c>
      <c r="B1142" s="562">
        <v>4000</v>
      </c>
      <c r="C1142" s="562">
        <v>0</v>
      </c>
      <c r="D1142" s="562">
        <v>0</v>
      </c>
      <c r="E1142" s="732">
        <v>0</v>
      </c>
      <c r="F1142" s="562">
        <v>0</v>
      </c>
      <c r="G1142" s="756"/>
      <c r="H1142" s="756"/>
      <c r="I1142" s="756"/>
      <c r="J1142" s="756"/>
      <c r="K1142" s="756"/>
      <c r="L1142" s="756"/>
      <c r="M1142" s="756"/>
      <c r="N1142" s="756"/>
      <c r="O1142" s="756"/>
      <c r="P1142" s="756"/>
      <c r="Q1142" s="756"/>
      <c r="R1142" s="756"/>
      <c r="S1142" s="756"/>
    </row>
    <row r="1143" spans="1:19" s="250" customFormat="1" ht="12.75">
      <c r="A1143" s="277"/>
      <c r="B1143" s="562"/>
      <c r="C1143" s="562"/>
      <c r="D1143" s="562"/>
      <c r="E1143" s="729"/>
      <c r="F1143" s="562"/>
      <c r="G1143" s="756"/>
      <c r="H1143" s="756"/>
      <c r="I1143" s="756"/>
      <c r="J1143" s="756"/>
      <c r="K1143" s="756"/>
      <c r="L1143" s="756"/>
      <c r="M1143" s="756"/>
      <c r="N1143" s="756"/>
      <c r="O1143" s="756"/>
      <c r="P1143" s="756"/>
      <c r="Q1143" s="756"/>
      <c r="R1143" s="756"/>
      <c r="S1143" s="756"/>
    </row>
    <row r="1144" spans="1:19" s="250" customFormat="1" ht="12.75">
      <c r="A1144" s="274" t="s">
        <v>829</v>
      </c>
      <c r="B1144" s="562"/>
      <c r="C1144" s="562"/>
      <c r="D1144" s="562"/>
      <c r="E1144" s="729"/>
      <c r="F1144" s="562"/>
      <c r="G1144" s="756"/>
      <c r="H1144" s="756"/>
      <c r="I1144" s="756"/>
      <c r="J1144" s="756"/>
      <c r="K1144" s="756"/>
      <c r="L1144" s="756"/>
      <c r="M1144" s="756"/>
      <c r="N1144" s="756"/>
      <c r="O1144" s="756"/>
      <c r="P1144" s="756"/>
      <c r="Q1144" s="756"/>
      <c r="R1144" s="756"/>
      <c r="S1144" s="756"/>
    </row>
    <row r="1145" spans="1:19" s="250" customFormat="1" ht="12.75">
      <c r="A1145" s="277" t="s">
        <v>830</v>
      </c>
      <c r="B1145" s="562"/>
      <c r="C1145" s="562"/>
      <c r="D1145" s="562"/>
      <c r="E1145" s="729"/>
      <c r="F1145" s="562"/>
      <c r="G1145" s="756"/>
      <c r="H1145" s="756"/>
      <c r="I1145" s="756"/>
      <c r="J1145" s="756"/>
      <c r="K1145" s="756"/>
      <c r="L1145" s="756"/>
      <c r="M1145" s="756"/>
      <c r="N1145" s="756"/>
      <c r="O1145" s="756"/>
      <c r="P1145" s="756"/>
      <c r="Q1145" s="756"/>
      <c r="R1145" s="756"/>
      <c r="S1145" s="756"/>
    </row>
    <row r="1146" spans="1:19" s="250" customFormat="1" ht="12.75">
      <c r="A1146" s="286" t="s">
        <v>788</v>
      </c>
      <c r="B1146" s="562">
        <v>2860000</v>
      </c>
      <c r="C1146" s="562">
        <v>977605</v>
      </c>
      <c r="D1146" s="562">
        <v>94102</v>
      </c>
      <c r="E1146" s="732">
        <v>3.29027972027972</v>
      </c>
      <c r="F1146" s="562">
        <v>211</v>
      </c>
      <c r="G1146" s="756"/>
      <c r="H1146" s="756"/>
      <c r="I1146" s="756"/>
      <c r="J1146" s="756"/>
      <c r="K1146" s="756"/>
      <c r="L1146" s="756"/>
      <c r="M1146" s="756"/>
      <c r="N1146" s="756"/>
      <c r="O1146" s="756"/>
      <c r="P1146" s="756"/>
      <c r="Q1146" s="756"/>
      <c r="R1146" s="756"/>
      <c r="S1146" s="756"/>
    </row>
    <row r="1147" spans="1:19" s="250" customFormat="1" ht="12.75">
      <c r="A1147" s="290" t="s">
        <v>89</v>
      </c>
      <c r="B1147" s="562">
        <v>5000</v>
      </c>
      <c r="C1147" s="562">
        <v>0</v>
      </c>
      <c r="D1147" s="562">
        <v>0</v>
      </c>
      <c r="E1147" s="732">
        <v>0</v>
      </c>
      <c r="F1147" s="562">
        <v>-12</v>
      </c>
      <c r="G1147" s="756"/>
      <c r="H1147" s="756"/>
      <c r="I1147" s="756"/>
      <c r="J1147" s="756"/>
      <c r="K1147" s="756"/>
      <c r="L1147" s="756"/>
      <c r="M1147" s="756"/>
      <c r="N1147" s="756"/>
      <c r="O1147" s="756"/>
      <c r="P1147" s="756"/>
      <c r="Q1147" s="756"/>
      <c r="R1147" s="756"/>
      <c r="S1147" s="756"/>
    </row>
    <row r="1148" spans="1:19" s="250" customFormat="1" ht="12.75">
      <c r="A1148" s="290" t="s">
        <v>95</v>
      </c>
      <c r="B1148" s="562">
        <v>2652000</v>
      </c>
      <c r="C1148" s="562">
        <v>904605</v>
      </c>
      <c r="D1148" s="562">
        <v>21102</v>
      </c>
      <c r="E1148" s="746">
        <v>0.7957013574660634</v>
      </c>
      <c r="F1148" s="562">
        <v>223</v>
      </c>
      <c r="G1148" s="756"/>
      <c r="H1148" s="756"/>
      <c r="I1148" s="756"/>
      <c r="J1148" s="756"/>
      <c r="K1148" s="756"/>
      <c r="L1148" s="756"/>
      <c r="M1148" s="756"/>
      <c r="N1148" s="756"/>
      <c r="O1148" s="756"/>
      <c r="P1148" s="756"/>
      <c r="Q1148" s="756"/>
      <c r="R1148" s="756"/>
      <c r="S1148" s="756"/>
    </row>
    <row r="1149" spans="1:19" s="250" customFormat="1" ht="12.75">
      <c r="A1149" s="290" t="s">
        <v>77</v>
      </c>
      <c r="B1149" s="562">
        <v>203000</v>
      </c>
      <c r="C1149" s="562">
        <v>73000</v>
      </c>
      <c r="D1149" s="562">
        <v>73000</v>
      </c>
      <c r="E1149" s="732">
        <v>35.960591133004925</v>
      </c>
      <c r="F1149" s="562">
        <v>0</v>
      </c>
      <c r="G1149" s="756"/>
      <c r="H1149" s="756"/>
      <c r="I1149" s="756"/>
      <c r="J1149" s="756"/>
      <c r="K1149" s="756"/>
      <c r="L1149" s="756"/>
      <c r="M1149" s="756"/>
      <c r="N1149" s="756"/>
      <c r="O1149" s="756"/>
      <c r="P1149" s="756"/>
      <c r="Q1149" s="756"/>
      <c r="R1149" s="756"/>
      <c r="S1149" s="756"/>
    </row>
    <row r="1150" spans="1:19" s="250" customFormat="1" ht="25.5">
      <c r="A1150" s="292" t="s">
        <v>78</v>
      </c>
      <c r="B1150" s="562">
        <v>203000</v>
      </c>
      <c r="C1150" s="562">
        <v>73000</v>
      </c>
      <c r="D1150" s="562">
        <v>73000</v>
      </c>
      <c r="E1150" s="732">
        <v>35.960591133004925</v>
      </c>
      <c r="F1150" s="562">
        <v>0</v>
      </c>
      <c r="G1150" s="756"/>
      <c r="H1150" s="756"/>
      <c r="I1150" s="756"/>
      <c r="J1150" s="756"/>
      <c r="K1150" s="756"/>
      <c r="L1150" s="756"/>
      <c r="M1150" s="756"/>
      <c r="N1150" s="756"/>
      <c r="O1150" s="756"/>
      <c r="P1150" s="756"/>
      <c r="Q1150" s="756"/>
      <c r="R1150" s="756"/>
      <c r="S1150" s="756"/>
    </row>
    <row r="1151" spans="1:19" s="250" customFormat="1" ht="12.75">
      <c r="A1151" s="278" t="s">
        <v>79</v>
      </c>
      <c r="B1151" s="562">
        <v>2860000</v>
      </c>
      <c r="C1151" s="562">
        <v>977605</v>
      </c>
      <c r="D1151" s="562">
        <v>232281</v>
      </c>
      <c r="E1151" s="732">
        <v>8.121713286713286</v>
      </c>
      <c r="F1151" s="562">
        <v>199749</v>
      </c>
      <c r="G1151" s="756"/>
      <c r="H1151" s="756"/>
      <c r="I1151" s="756"/>
      <c r="J1151" s="756"/>
      <c r="K1151" s="756"/>
      <c r="L1151" s="756"/>
      <c r="M1151" s="756"/>
      <c r="N1151" s="756"/>
      <c r="O1151" s="756"/>
      <c r="P1151" s="756"/>
      <c r="Q1151" s="756"/>
      <c r="R1151" s="756"/>
      <c r="S1151" s="756"/>
    </row>
    <row r="1152" spans="1:19" s="250" customFormat="1" ht="12.75">
      <c r="A1152" s="290" t="s">
        <v>80</v>
      </c>
      <c r="B1152" s="562">
        <v>2850500</v>
      </c>
      <c r="C1152" s="562">
        <v>968105</v>
      </c>
      <c r="D1152" s="562">
        <v>232281</v>
      </c>
      <c r="E1152" s="732">
        <v>8.148780915628837</v>
      </c>
      <c r="F1152" s="562">
        <v>199749</v>
      </c>
      <c r="G1152" s="756"/>
      <c r="H1152" s="756"/>
      <c r="I1152" s="756"/>
      <c r="J1152" s="756"/>
      <c r="K1152" s="756"/>
      <c r="L1152" s="756"/>
      <c r="M1152" s="756"/>
      <c r="N1152" s="756"/>
      <c r="O1152" s="756"/>
      <c r="P1152" s="756"/>
      <c r="Q1152" s="756"/>
      <c r="R1152" s="756"/>
      <c r="S1152" s="756"/>
    </row>
    <row r="1153" spans="1:19" s="250" customFormat="1" ht="12.75">
      <c r="A1153" s="281" t="s">
        <v>81</v>
      </c>
      <c r="B1153" s="562">
        <v>500500</v>
      </c>
      <c r="C1153" s="562">
        <v>161795</v>
      </c>
      <c r="D1153" s="562">
        <v>39049</v>
      </c>
      <c r="E1153" s="746">
        <v>7.801998001998002</v>
      </c>
      <c r="F1153" s="562">
        <v>31464</v>
      </c>
      <c r="G1153" s="756"/>
      <c r="H1153" s="756"/>
      <c r="I1153" s="756"/>
      <c r="J1153" s="756"/>
      <c r="K1153" s="756"/>
      <c r="L1153" s="756"/>
      <c r="M1153" s="756"/>
      <c r="N1153" s="756"/>
      <c r="O1153" s="756"/>
      <c r="P1153" s="756"/>
      <c r="Q1153" s="756"/>
      <c r="R1153" s="756"/>
      <c r="S1153" s="756"/>
    </row>
    <row r="1154" spans="1:19" s="250" customFormat="1" ht="12.75">
      <c r="A1154" s="306" t="s">
        <v>82</v>
      </c>
      <c r="B1154" s="562">
        <v>220562</v>
      </c>
      <c r="C1154" s="562">
        <v>51060</v>
      </c>
      <c r="D1154" s="562">
        <v>21055</v>
      </c>
      <c r="E1154" s="732">
        <v>9.546068679101568</v>
      </c>
      <c r="F1154" s="562">
        <v>19587</v>
      </c>
      <c r="G1154" s="756"/>
      <c r="H1154" s="756"/>
      <c r="I1154" s="756"/>
      <c r="J1154" s="756"/>
      <c r="K1154" s="756"/>
      <c r="L1154" s="756"/>
      <c r="M1154" s="756"/>
      <c r="N1154" s="756"/>
      <c r="O1154" s="756"/>
      <c r="P1154" s="756"/>
      <c r="Q1154" s="756"/>
      <c r="R1154" s="756"/>
      <c r="S1154" s="756"/>
    </row>
    <row r="1155" spans="1:19" s="250" customFormat="1" ht="12.75">
      <c r="A1155" s="310" t="s">
        <v>83</v>
      </c>
      <c r="B1155" s="562">
        <v>157660</v>
      </c>
      <c r="C1155" s="562">
        <v>36705</v>
      </c>
      <c r="D1155" s="562">
        <v>18324</v>
      </c>
      <c r="E1155" s="732">
        <v>11.62247875174426</v>
      </c>
      <c r="F1155" s="562">
        <v>16856</v>
      </c>
      <c r="G1155" s="756"/>
      <c r="H1155" s="756"/>
      <c r="I1155" s="756"/>
      <c r="J1155" s="756"/>
      <c r="K1155" s="756"/>
      <c r="L1155" s="756"/>
      <c r="M1155" s="756"/>
      <c r="N1155" s="756"/>
      <c r="O1155" s="756"/>
      <c r="P1155" s="756"/>
      <c r="Q1155" s="756"/>
      <c r="R1155" s="756"/>
      <c r="S1155" s="756"/>
    </row>
    <row r="1156" spans="1:19" s="250" customFormat="1" ht="12.75">
      <c r="A1156" s="306" t="s">
        <v>84</v>
      </c>
      <c r="B1156" s="562">
        <v>279938</v>
      </c>
      <c r="C1156" s="562">
        <v>110735</v>
      </c>
      <c r="D1156" s="562">
        <v>17994</v>
      </c>
      <c r="E1156" s="732">
        <v>6.427851881488043</v>
      </c>
      <c r="F1156" s="562">
        <v>11877</v>
      </c>
      <c r="G1156" s="756"/>
      <c r="H1156" s="756"/>
      <c r="I1156" s="756"/>
      <c r="J1156" s="756"/>
      <c r="K1156" s="756"/>
      <c r="L1156" s="756"/>
      <c r="M1156" s="756"/>
      <c r="N1156" s="756"/>
      <c r="O1156" s="756"/>
      <c r="P1156" s="756"/>
      <c r="Q1156" s="756"/>
      <c r="R1156" s="756"/>
      <c r="S1156" s="756"/>
    </row>
    <row r="1157" spans="1:19" s="250" customFormat="1" ht="12.75">
      <c r="A1157" s="281" t="s">
        <v>85</v>
      </c>
      <c r="B1157" s="562">
        <v>1875000</v>
      </c>
      <c r="C1157" s="562">
        <v>653310</v>
      </c>
      <c r="D1157" s="562">
        <v>163948</v>
      </c>
      <c r="E1157" s="732">
        <v>8.743893333333332</v>
      </c>
      <c r="F1157" s="562">
        <v>139014</v>
      </c>
      <c r="G1157" s="756"/>
      <c r="H1157" s="756"/>
      <c r="I1157" s="756"/>
      <c r="J1157" s="756"/>
      <c r="K1157" s="756"/>
      <c r="L1157" s="756"/>
      <c r="M1157" s="756"/>
      <c r="N1157" s="756"/>
      <c r="O1157" s="756"/>
      <c r="P1157" s="756"/>
      <c r="Q1157" s="756"/>
      <c r="R1157" s="756"/>
      <c r="S1157" s="756"/>
    </row>
    <row r="1158" spans="1:19" s="250" customFormat="1" ht="12.75">
      <c r="A1158" s="306" t="s">
        <v>108</v>
      </c>
      <c r="B1158" s="562">
        <v>1875000</v>
      </c>
      <c r="C1158" s="562">
        <v>653310</v>
      </c>
      <c r="D1158" s="562">
        <v>163948</v>
      </c>
      <c r="E1158" s="732">
        <v>8.743893333333332</v>
      </c>
      <c r="F1158" s="562">
        <v>139014</v>
      </c>
      <c r="G1158" s="756"/>
      <c r="H1158" s="756"/>
      <c r="I1158" s="756"/>
      <c r="J1158" s="756"/>
      <c r="K1158" s="756"/>
      <c r="L1158" s="756"/>
      <c r="M1158" s="756"/>
      <c r="N1158" s="756"/>
      <c r="O1158" s="756"/>
      <c r="P1158" s="756"/>
      <c r="Q1158" s="756"/>
      <c r="R1158" s="756"/>
      <c r="S1158" s="756"/>
    </row>
    <row r="1159" spans="1:19" s="250" customFormat="1" ht="12.75">
      <c r="A1159" s="281" t="s">
        <v>30</v>
      </c>
      <c r="B1159" s="562">
        <v>475000</v>
      </c>
      <c r="C1159" s="562">
        <v>153000</v>
      </c>
      <c r="D1159" s="562">
        <v>29284</v>
      </c>
      <c r="E1159" s="746">
        <v>6.165052631578948</v>
      </c>
      <c r="F1159" s="562">
        <v>29271</v>
      </c>
      <c r="G1159" s="756"/>
      <c r="H1159" s="756"/>
      <c r="I1159" s="756"/>
      <c r="J1159" s="756"/>
      <c r="K1159" s="756"/>
      <c r="L1159" s="756"/>
      <c r="M1159" s="756"/>
      <c r="N1159" s="756"/>
      <c r="O1159" s="756"/>
      <c r="P1159" s="756"/>
      <c r="Q1159" s="756"/>
      <c r="R1159" s="756"/>
      <c r="S1159" s="756"/>
    </row>
    <row r="1160" spans="1:19" s="250" customFormat="1" ht="12.75">
      <c r="A1160" s="306" t="s">
        <v>127</v>
      </c>
      <c r="B1160" s="562">
        <v>475000</v>
      </c>
      <c r="C1160" s="562">
        <v>153000</v>
      </c>
      <c r="D1160" s="562">
        <v>29284</v>
      </c>
      <c r="E1160" s="732">
        <v>6.165052631578948</v>
      </c>
      <c r="F1160" s="562">
        <v>29271</v>
      </c>
      <c r="G1160" s="756"/>
      <c r="H1160" s="756"/>
      <c r="I1160" s="756"/>
      <c r="J1160" s="756"/>
      <c r="K1160" s="756"/>
      <c r="L1160" s="756"/>
      <c r="M1160" s="756"/>
      <c r="N1160" s="756"/>
      <c r="O1160" s="756"/>
      <c r="P1160" s="756"/>
      <c r="Q1160" s="756"/>
      <c r="R1160" s="756"/>
      <c r="S1160" s="756"/>
    </row>
    <row r="1161" spans="1:19" s="250" customFormat="1" ht="12.75">
      <c r="A1161" s="290" t="s">
        <v>35</v>
      </c>
      <c r="B1161" s="562">
        <v>9500</v>
      </c>
      <c r="C1161" s="562">
        <v>9500</v>
      </c>
      <c r="D1161" s="562">
        <v>0</v>
      </c>
      <c r="E1161" s="732">
        <v>0</v>
      </c>
      <c r="F1161" s="562">
        <v>0</v>
      </c>
      <c r="G1161" s="756"/>
      <c r="H1161" s="756"/>
      <c r="I1161" s="756"/>
      <c r="J1161" s="756"/>
      <c r="K1161" s="756"/>
      <c r="L1161" s="756"/>
      <c r="M1161" s="756"/>
      <c r="N1161" s="756"/>
      <c r="O1161" s="756"/>
      <c r="P1161" s="756"/>
      <c r="Q1161" s="756"/>
      <c r="R1161" s="756"/>
      <c r="S1161" s="756"/>
    </row>
    <row r="1162" spans="1:19" s="250" customFormat="1" ht="12.75">
      <c r="A1162" s="281" t="s">
        <v>87</v>
      </c>
      <c r="B1162" s="562">
        <v>9500</v>
      </c>
      <c r="C1162" s="562">
        <v>9500</v>
      </c>
      <c r="D1162" s="562">
        <v>0</v>
      </c>
      <c r="E1162" s="732">
        <v>0</v>
      </c>
      <c r="F1162" s="562">
        <v>0</v>
      </c>
      <c r="G1162" s="756"/>
      <c r="H1162" s="756"/>
      <c r="I1162" s="756"/>
      <c r="J1162" s="756"/>
      <c r="K1162" s="756"/>
      <c r="L1162" s="756"/>
      <c r="M1162" s="756"/>
      <c r="N1162" s="756"/>
      <c r="O1162" s="756"/>
      <c r="P1162" s="756"/>
      <c r="Q1162" s="756"/>
      <c r="R1162" s="756"/>
      <c r="S1162" s="756"/>
    </row>
    <row r="1163" spans="1:19" s="250" customFormat="1" ht="12.75">
      <c r="A1163" s="277"/>
      <c r="B1163" s="562"/>
      <c r="C1163" s="562"/>
      <c r="D1163" s="562"/>
      <c r="E1163" s="729"/>
      <c r="F1163" s="562"/>
      <c r="G1163" s="756"/>
      <c r="H1163" s="756"/>
      <c r="I1163" s="756"/>
      <c r="J1163" s="756"/>
      <c r="K1163" s="756"/>
      <c r="L1163" s="756"/>
      <c r="M1163" s="756"/>
      <c r="N1163" s="756"/>
      <c r="O1163" s="756"/>
      <c r="P1163" s="756"/>
      <c r="Q1163" s="756"/>
      <c r="R1163" s="756"/>
      <c r="S1163" s="756"/>
    </row>
    <row r="1164" spans="1:19" s="250" customFormat="1" ht="25.5">
      <c r="A1164" s="274" t="s">
        <v>808</v>
      </c>
      <c r="B1164" s="562"/>
      <c r="C1164" s="562"/>
      <c r="D1164" s="562"/>
      <c r="E1164" s="747"/>
      <c r="F1164" s="562"/>
      <c r="G1164" s="756"/>
      <c r="H1164" s="756"/>
      <c r="I1164" s="756"/>
      <c r="J1164" s="756"/>
      <c r="K1164" s="756"/>
      <c r="L1164" s="756"/>
      <c r="M1164" s="756"/>
      <c r="N1164" s="756"/>
      <c r="O1164" s="756"/>
      <c r="P1164" s="756"/>
      <c r="Q1164" s="756"/>
      <c r="R1164" s="756"/>
      <c r="S1164" s="756"/>
    </row>
    <row r="1165" spans="1:19" s="250" customFormat="1" ht="12.75">
      <c r="A1165" s="277" t="s">
        <v>830</v>
      </c>
      <c r="B1165" s="562"/>
      <c r="C1165" s="562"/>
      <c r="D1165" s="562"/>
      <c r="E1165" s="747"/>
      <c r="F1165" s="562"/>
      <c r="G1165" s="756"/>
      <c r="H1165" s="756"/>
      <c r="I1165" s="756"/>
      <c r="J1165" s="756"/>
      <c r="K1165" s="756"/>
      <c r="L1165" s="756"/>
      <c r="M1165" s="756"/>
      <c r="N1165" s="756"/>
      <c r="O1165" s="756"/>
      <c r="P1165" s="756"/>
      <c r="Q1165" s="756"/>
      <c r="R1165" s="756"/>
      <c r="S1165" s="756"/>
    </row>
    <row r="1166" spans="1:19" s="250" customFormat="1" ht="12.75">
      <c r="A1166" s="286" t="s">
        <v>788</v>
      </c>
      <c r="B1166" s="562">
        <v>107285</v>
      </c>
      <c r="C1166" s="562">
        <v>67684</v>
      </c>
      <c r="D1166" s="562">
        <v>44969</v>
      </c>
      <c r="E1166" s="746">
        <v>41.91545882462599</v>
      </c>
      <c r="F1166" s="562">
        <v>0</v>
      </c>
      <c r="G1166" s="756"/>
      <c r="H1166" s="756"/>
      <c r="I1166" s="756"/>
      <c r="J1166" s="756"/>
      <c r="K1166" s="756"/>
      <c r="L1166" s="756"/>
      <c r="M1166" s="756"/>
      <c r="N1166" s="756"/>
      <c r="O1166" s="756"/>
      <c r="P1166" s="756"/>
      <c r="Q1166" s="756"/>
      <c r="R1166" s="756"/>
      <c r="S1166" s="756"/>
    </row>
    <row r="1167" spans="1:19" s="250" customFormat="1" ht="12.75">
      <c r="A1167" s="290" t="s">
        <v>95</v>
      </c>
      <c r="B1167" s="562">
        <v>22965</v>
      </c>
      <c r="C1167" s="562">
        <v>22715</v>
      </c>
      <c r="D1167" s="562">
        <v>0</v>
      </c>
      <c r="E1167" s="746">
        <v>0</v>
      </c>
      <c r="F1167" s="562">
        <v>0</v>
      </c>
      <c r="G1167" s="756"/>
      <c r="H1167" s="756"/>
      <c r="I1167" s="756"/>
      <c r="J1167" s="756"/>
      <c r="K1167" s="756"/>
      <c r="L1167" s="756"/>
      <c r="M1167" s="756"/>
      <c r="N1167" s="756"/>
      <c r="O1167" s="756"/>
      <c r="P1167" s="756"/>
      <c r="Q1167" s="756"/>
      <c r="R1167" s="756"/>
      <c r="S1167" s="756"/>
    </row>
    <row r="1168" spans="1:19" s="250" customFormat="1" ht="12.75">
      <c r="A1168" s="290" t="s">
        <v>77</v>
      </c>
      <c r="B1168" s="562">
        <v>84320</v>
      </c>
      <c r="C1168" s="562">
        <v>44969</v>
      </c>
      <c r="D1168" s="562">
        <v>44969</v>
      </c>
      <c r="E1168" s="746">
        <v>53.33135673624289</v>
      </c>
      <c r="F1168" s="562">
        <v>0</v>
      </c>
      <c r="G1168" s="756"/>
      <c r="H1168" s="756"/>
      <c r="I1168" s="756"/>
      <c r="J1168" s="756"/>
      <c r="K1168" s="756"/>
      <c r="L1168" s="756"/>
      <c r="M1168" s="756"/>
      <c r="N1168" s="756"/>
      <c r="O1168" s="756"/>
      <c r="P1168" s="756"/>
      <c r="Q1168" s="756"/>
      <c r="R1168" s="756"/>
      <c r="S1168" s="756"/>
    </row>
    <row r="1169" spans="1:19" s="250" customFormat="1" ht="25.5">
      <c r="A1169" s="292" t="s">
        <v>78</v>
      </c>
      <c r="B1169" s="562">
        <v>84320</v>
      </c>
      <c r="C1169" s="562">
        <v>44969</v>
      </c>
      <c r="D1169" s="562">
        <v>44969</v>
      </c>
      <c r="E1169" s="746">
        <v>53.33135673624289</v>
      </c>
      <c r="F1169" s="562">
        <v>0</v>
      </c>
      <c r="G1169" s="756"/>
      <c r="H1169" s="756"/>
      <c r="I1169" s="756"/>
      <c r="J1169" s="756"/>
      <c r="K1169" s="756"/>
      <c r="L1169" s="756"/>
      <c r="M1169" s="756"/>
      <c r="N1169" s="756"/>
      <c r="O1169" s="756"/>
      <c r="P1169" s="756"/>
      <c r="Q1169" s="756"/>
      <c r="R1169" s="756"/>
      <c r="S1169" s="756"/>
    </row>
    <row r="1170" spans="1:19" s="250" customFormat="1" ht="12.75">
      <c r="A1170" s="278" t="s">
        <v>79</v>
      </c>
      <c r="B1170" s="562">
        <v>155803</v>
      </c>
      <c r="C1170" s="562">
        <v>86684</v>
      </c>
      <c r="D1170" s="562">
        <v>21292</v>
      </c>
      <c r="E1170" s="746">
        <v>13.665975623062456</v>
      </c>
      <c r="F1170" s="562">
        <v>15705</v>
      </c>
      <c r="G1170" s="756"/>
      <c r="H1170" s="756"/>
      <c r="I1170" s="756"/>
      <c r="J1170" s="756"/>
      <c r="K1170" s="756"/>
      <c r="L1170" s="756"/>
      <c r="M1170" s="756"/>
      <c r="N1170" s="756"/>
      <c r="O1170" s="756"/>
      <c r="P1170" s="756"/>
      <c r="Q1170" s="756"/>
      <c r="R1170" s="756"/>
      <c r="S1170" s="756"/>
    </row>
    <row r="1171" spans="1:19" s="250" customFormat="1" ht="12.75">
      <c r="A1171" s="290" t="s">
        <v>80</v>
      </c>
      <c r="B1171" s="562">
        <v>155803</v>
      </c>
      <c r="C1171" s="562">
        <v>86684</v>
      </c>
      <c r="D1171" s="562">
        <v>21292</v>
      </c>
      <c r="E1171" s="746">
        <v>13.665975623062456</v>
      </c>
      <c r="F1171" s="562">
        <v>15705</v>
      </c>
      <c r="G1171" s="756"/>
      <c r="H1171" s="756"/>
      <c r="I1171" s="756"/>
      <c r="J1171" s="756"/>
      <c r="K1171" s="756"/>
      <c r="L1171" s="756"/>
      <c r="M1171" s="756"/>
      <c r="N1171" s="756"/>
      <c r="O1171" s="756"/>
      <c r="P1171" s="756"/>
      <c r="Q1171" s="756"/>
      <c r="R1171" s="756"/>
      <c r="S1171" s="756"/>
    </row>
    <row r="1172" spans="1:19" s="250" customFormat="1" ht="12.75">
      <c r="A1172" s="281" t="s">
        <v>81</v>
      </c>
      <c r="B1172" s="562">
        <v>155803</v>
      </c>
      <c r="C1172" s="562">
        <v>86684</v>
      </c>
      <c r="D1172" s="562">
        <v>21292</v>
      </c>
      <c r="E1172" s="746">
        <v>13.665975623062456</v>
      </c>
      <c r="F1172" s="562">
        <v>15705</v>
      </c>
      <c r="G1172" s="756"/>
      <c r="H1172" s="756"/>
      <c r="I1172" s="756"/>
      <c r="J1172" s="756"/>
      <c r="K1172" s="756"/>
      <c r="L1172" s="756"/>
      <c r="M1172" s="756"/>
      <c r="N1172" s="756"/>
      <c r="O1172" s="756"/>
      <c r="P1172" s="756"/>
      <c r="Q1172" s="756"/>
      <c r="R1172" s="756"/>
      <c r="S1172" s="756"/>
    </row>
    <row r="1173" spans="1:19" s="250" customFormat="1" ht="12.75">
      <c r="A1173" s="306" t="s">
        <v>82</v>
      </c>
      <c r="B1173" s="562">
        <v>56718</v>
      </c>
      <c r="C1173" s="562">
        <v>28367</v>
      </c>
      <c r="D1173" s="562">
        <v>7788</v>
      </c>
      <c r="E1173" s="746">
        <v>13.731090659050038</v>
      </c>
      <c r="F1173" s="562">
        <v>4378</v>
      </c>
      <c r="G1173" s="756"/>
      <c r="H1173" s="756"/>
      <c r="I1173" s="756"/>
      <c r="J1173" s="756"/>
      <c r="K1173" s="756"/>
      <c r="L1173" s="756"/>
      <c r="M1173" s="756"/>
      <c r="N1173" s="756"/>
      <c r="O1173" s="756"/>
      <c r="P1173" s="756"/>
      <c r="Q1173" s="756"/>
      <c r="R1173" s="756"/>
      <c r="S1173" s="756"/>
    </row>
    <row r="1174" spans="1:19" s="250" customFormat="1" ht="12.75">
      <c r="A1174" s="310" t="s">
        <v>83</v>
      </c>
      <c r="B1174" s="562">
        <v>45709</v>
      </c>
      <c r="C1174" s="562">
        <v>22862</v>
      </c>
      <c r="D1174" s="562">
        <v>6295</v>
      </c>
      <c r="E1174" s="746">
        <v>13.771904876501345</v>
      </c>
      <c r="F1174" s="562">
        <v>3528</v>
      </c>
      <c r="G1174" s="756"/>
      <c r="H1174" s="756"/>
      <c r="I1174" s="756"/>
      <c r="J1174" s="756"/>
      <c r="K1174" s="756"/>
      <c r="L1174" s="756"/>
      <c r="M1174" s="756"/>
      <c r="N1174" s="756"/>
      <c r="O1174" s="756"/>
      <c r="P1174" s="756"/>
      <c r="Q1174" s="756"/>
      <c r="R1174" s="756"/>
      <c r="S1174" s="756"/>
    </row>
    <row r="1175" spans="1:19" s="250" customFormat="1" ht="12.75">
      <c r="A1175" s="306" t="s">
        <v>84</v>
      </c>
      <c r="B1175" s="562">
        <v>99085</v>
      </c>
      <c r="C1175" s="562">
        <v>58317</v>
      </c>
      <c r="D1175" s="562">
        <v>13504</v>
      </c>
      <c r="E1175" s="746">
        <v>13.62870262905586</v>
      </c>
      <c r="F1175" s="562">
        <v>11327</v>
      </c>
      <c r="G1175" s="756"/>
      <c r="H1175" s="756"/>
      <c r="I1175" s="756"/>
      <c r="J1175" s="756"/>
      <c r="K1175" s="756"/>
      <c r="L1175" s="756"/>
      <c r="M1175" s="756"/>
      <c r="N1175" s="756"/>
      <c r="O1175" s="756"/>
      <c r="P1175" s="756"/>
      <c r="Q1175" s="756"/>
      <c r="R1175" s="756"/>
      <c r="S1175" s="756"/>
    </row>
    <row r="1176" spans="1:6" s="735" customFormat="1" ht="12.75" customHeight="1">
      <c r="A1176" s="290" t="s">
        <v>916</v>
      </c>
      <c r="B1176" s="729">
        <v>-48518</v>
      </c>
      <c r="C1176" s="729">
        <v>-19000</v>
      </c>
      <c r="D1176" s="729">
        <v>23677</v>
      </c>
      <c r="E1176" s="750" t="s">
        <v>912</v>
      </c>
      <c r="F1176" s="729">
        <v>23677</v>
      </c>
    </row>
    <row r="1177" spans="1:6" s="735" customFormat="1" ht="12.75" customHeight="1">
      <c r="A1177" s="290" t="s">
        <v>917</v>
      </c>
      <c r="B1177" s="729">
        <v>48518</v>
      </c>
      <c r="C1177" s="729">
        <v>19000</v>
      </c>
      <c r="D1177" s="729" t="s">
        <v>912</v>
      </c>
      <c r="E1177" s="729" t="s">
        <v>912</v>
      </c>
      <c r="F1177" s="729" t="s">
        <v>912</v>
      </c>
    </row>
    <row r="1178" spans="1:6" s="735" customFormat="1" ht="12.75" customHeight="1">
      <c r="A1178" s="281" t="s">
        <v>92</v>
      </c>
      <c r="B1178" s="729">
        <v>48518</v>
      </c>
      <c r="C1178" s="729">
        <v>19000</v>
      </c>
      <c r="D1178" s="729" t="s">
        <v>912</v>
      </c>
      <c r="E1178" s="729" t="s">
        <v>912</v>
      </c>
      <c r="F1178" s="729" t="s">
        <v>912</v>
      </c>
    </row>
    <row r="1179" spans="1:6" s="735" customFormat="1" ht="25.5">
      <c r="A1179" s="282" t="s">
        <v>790</v>
      </c>
      <c r="B1179" s="729">
        <v>48518</v>
      </c>
      <c r="C1179" s="729">
        <v>19000</v>
      </c>
      <c r="D1179" s="729" t="s">
        <v>912</v>
      </c>
      <c r="E1179" s="729" t="s">
        <v>912</v>
      </c>
      <c r="F1179" s="729" t="s">
        <v>912</v>
      </c>
    </row>
    <row r="1180" spans="1:19" s="737" customFormat="1" ht="12.75">
      <c r="A1180" s="342"/>
      <c r="B1180" s="718"/>
      <c r="C1180" s="718"/>
      <c r="D1180" s="718"/>
      <c r="E1180" s="729"/>
      <c r="F1180" s="718"/>
      <c r="G1180" s="735"/>
      <c r="H1180" s="735"/>
      <c r="I1180" s="735"/>
      <c r="J1180" s="735"/>
      <c r="K1180" s="735"/>
      <c r="L1180" s="735"/>
      <c r="M1180" s="735"/>
      <c r="N1180" s="735"/>
      <c r="O1180" s="735"/>
      <c r="P1180" s="735"/>
      <c r="Q1180" s="735"/>
      <c r="R1180" s="735"/>
      <c r="S1180" s="736"/>
    </row>
    <row r="1181" spans="1:19" s="469" customFormat="1" ht="25.5">
      <c r="A1181" s="752" t="s">
        <v>838</v>
      </c>
      <c r="B1181" s="718"/>
      <c r="C1181" s="718"/>
      <c r="D1181" s="718"/>
      <c r="E1181" s="729"/>
      <c r="F1181" s="718"/>
      <c r="G1181" s="296"/>
      <c r="H1181" s="296"/>
      <c r="I1181" s="296"/>
      <c r="J1181" s="296"/>
      <c r="K1181" s="296"/>
      <c r="L1181" s="296"/>
      <c r="M1181" s="296"/>
      <c r="N1181" s="296"/>
      <c r="O1181" s="296"/>
      <c r="P1181" s="296"/>
      <c r="Q1181" s="296"/>
      <c r="R1181" s="296"/>
      <c r="S1181" s="297"/>
    </row>
    <row r="1182" spans="1:19" s="469" customFormat="1" ht="12.75">
      <c r="A1182" s="286" t="s">
        <v>788</v>
      </c>
      <c r="B1182" s="729">
        <v>4793766</v>
      </c>
      <c r="C1182" s="729">
        <v>1446434</v>
      </c>
      <c r="D1182" s="729">
        <v>326242</v>
      </c>
      <c r="E1182" s="732">
        <v>6.80554703754835</v>
      </c>
      <c r="F1182" s="729">
        <v>80923</v>
      </c>
      <c r="G1182" s="296"/>
      <c r="H1182" s="296"/>
      <c r="I1182" s="296"/>
      <c r="J1182" s="296"/>
      <c r="K1182" s="296"/>
      <c r="L1182" s="296"/>
      <c r="M1182" s="296"/>
      <c r="N1182" s="296"/>
      <c r="O1182" s="296"/>
      <c r="P1182" s="296"/>
      <c r="Q1182" s="296"/>
      <c r="R1182" s="296"/>
      <c r="S1182" s="297"/>
    </row>
    <row r="1183" spans="1:19" s="737" customFormat="1" ht="12.75">
      <c r="A1183" s="290" t="s">
        <v>95</v>
      </c>
      <c r="B1183" s="747">
        <v>3835647</v>
      </c>
      <c r="C1183" s="747">
        <v>1141152</v>
      </c>
      <c r="D1183" s="747">
        <v>20960</v>
      </c>
      <c r="E1183" s="732">
        <v>0.5464527887993864</v>
      </c>
      <c r="F1183" s="747">
        <v>20557</v>
      </c>
      <c r="G1183" s="735"/>
      <c r="H1183" s="735"/>
      <c r="I1183" s="735"/>
      <c r="J1183" s="735"/>
      <c r="K1183" s="735"/>
      <c r="L1183" s="735"/>
      <c r="M1183" s="735"/>
      <c r="N1183" s="735"/>
      <c r="O1183" s="735"/>
      <c r="P1183" s="735"/>
      <c r="Q1183" s="735"/>
      <c r="R1183" s="735"/>
      <c r="S1183" s="735"/>
    </row>
    <row r="1184" spans="1:19" s="469" customFormat="1" ht="12.75">
      <c r="A1184" s="290" t="s">
        <v>77</v>
      </c>
      <c r="B1184" s="729">
        <v>958119</v>
      </c>
      <c r="C1184" s="729">
        <v>305282</v>
      </c>
      <c r="D1184" s="729">
        <v>305282</v>
      </c>
      <c r="E1184" s="732">
        <v>31.86263919200016</v>
      </c>
      <c r="F1184" s="729">
        <v>60366</v>
      </c>
      <c r="G1184" s="296"/>
      <c r="H1184" s="296"/>
      <c r="I1184" s="296"/>
      <c r="J1184" s="296"/>
      <c r="K1184" s="296"/>
      <c r="L1184" s="296"/>
      <c r="M1184" s="296"/>
      <c r="N1184" s="296"/>
      <c r="O1184" s="296"/>
      <c r="P1184" s="296"/>
      <c r="Q1184" s="296"/>
      <c r="R1184" s="296"/>
      <c r="S1184" s="297"/>
    </row>
    <row r="1185" spans="1:19" s="469" customFormat="1" ht="25.5">
      <c r="A1185" s="292" t="s">
        <v>78</v>
      </c>
      <c r="B1185" s="729">
        <v>958119</v>
      </c>
      <c r="C1185" s="729">
        <v>305282</v>
      </c>
      <c r="D1185" s="729">
        <v>305282</v>
      </c>
      <c r="E1185" s="746">
        <v>31.86263919200016</v>
      </c>
      <c r="F1185" s="729">
        <v>60366</v>
      </c>
      <c r="G1185" s="296"/>
      <c r="H1185" s="296"/>
      <c r="I1185" s="296"/>
      <c r="J1185" s="296"/>
      <c r="K1185" s="296"/>
      <c r="L1185" s="296"/>
      <c r="M1185" s="296"/>
      <c r="N1185" s="296"/>
      <c r="O1185" s="296"/>
      <c r="P1185" s="296"/>
      <c r="Q1185" s="296"/>
      <c r="R1185" s="296"/>
      <c r="S1185" s="297"/>
    </row>
    <row r="1186" spans="1:19" s="469" customFormat="1" ht="12.75">
      <c r="A1186" s="278" t="s">
        <v>79</v>
      </c>
      <c r="B1186" s="729">
        <v>4793766</v>
      </c>
      <c r="C1186" s="729">
        <v>1170564</v>
      </c>
      <c r="D1186" s="729">
        <v>198920</v>
      </c>
      <c r="E1186" s="746">
        <v>4.149555902394901</v>
      </c>
      <c r="F1186" s="729">
        <v>119449</v>
      </c>
      <c r="G1186" s="296"/>
      <c r="H1186" s="296"/>
      <c r="I1186" s="296"/>
      <c r="J1186" s="296"/>
      <c r="K1186" s="296"/>
      <c r="L1186" s="296"/>
      <c r="M1186" s="296"/>
      <c r="N1186" s="296"/>
      <c r="O1186" s="296"/>
      <c r="P1186" s="296"/>
      <c r="Q1186" s="296"/>
      <c r="R1186" s="296"/>
      <c r="S1186" s="297"/>
    </row>
    <row r="1187" spans="1:19" s="469" customFormat="1" ht="12.75">
      <c r="A1187" s="290" t="s">
        <v>80</v>
      </c>
      <c r="B1187" s="729">
        <v>2205323</v>
      </c>
      <c r="C1187" s="729">
        <v>651564</v>
      </c>
      <c r="D1187" s="729">
        <v>198920</v>
      </c>
      <c r="E1187" s="746">
        <v>9.019993896585671</v>
      </c>
      <c r="F1187" s="729">
        <v>119449</v>
      </c>
      <c r="G1187" s="296"/>
      <c r="H1187" s="296"/>
      <c r="I1187" s="296"/>
      <c r="J1187" s="296"/>
      <c r="K1187" s="296"/>
      <c r="L1187" s="296"/>
      <c r="M1187" s="296"/>
      <c r="N1187" s="296"/>
      <c r="O1187" s="296"/>
      <c r="P1187" s="296"/>
      <c r="Q1187" s="296"/>
      <c r="R1187" s="296"/>
      <c r="S1187" s="297"/>
    </row>
    <row r="1188" spans="1:19" s="469" customFormat="1" ht="12.75">
      <c r="A1188" s="281" t="s">
        <v>81</v>
      </c>
      <c r="B1188" s="729">
        <v>745712</v>
      </c>
      <c r="C1188" s="729">
        <v>186265</v>
      </c>
      <c r="D1188" s="729">
        <v>42261</v>
      </c>
      <c r="E1188" s="746">
        <v>5.667201278777866</v>
      </c>
      <c r="F1188" s="729">
        <v>32054</v>
      </c>
      <c r="G1188" s="296"/>
      <c r="H1188" s="296"/>
      <c r="I1188" s="296"/>
      <c r="J1188" s="296"/>
      <c r="K1188" s="296"/>
      <c r="L1188" s="296"/>
      <c r="M1188" s="296"/>
      <c r="N1188" s="296"/>
      <c r="O1188" s="296"/>
      <c r="P1188" s="296"/>
      <c r="Q1188" s="296"/>
      <c r="R1188" s="296"/>
      <c r="S1188" s="297"/>
    </row>
    <row r="1189" spans="1:19" s="469" customFormat="1" ht="12.75">
      <c r="A1189" s="306" t="s">
        <v>82</v>
      </c>
      <c r="B1189" s="729">
        <v>453078</v>
      </c>
      <c r="C1189" s="729">
        <v>104152</v>
      </c>
      <c r="D1189" s="729">
        <v>30253</v>
      </c>
      <c r="E1189" s="746">
        <v>6.6772167264797675</v>
      </c>
      <c r="F1189" s="729">
        <v>20298</v>
      </c>
      <c r="G1189" s="296"/>
      <c r="H1189" s="296"/>
      <c r="I1189" s="296"/>
      <c r="J1189" s="296"/>
      <c r="K1189" s="296"/>
      <c r="L1189" s="296"/>
      <c r="M1189" s="296"/>
      <c r="N1189" s="296"/>
      <c r="O1189" s="296"/>
      <c r="P1189" s="296"/>
      <c r="Q1189" s="296"/>
      <c r="R1189" s="296"/>
      <c r="S1189" s="297"/>
    </row>
    <row r="1190" spans="1:19" s="469" customFormat="1" ht="12.75">
      <c r="A1190" s="310" t="s">
        <v>83</v>
      </c>
      <c r="B1190" s="729">
        <v>363456</v>
      </c>
      <c r="C1190" s="729">
        <v>85356</v>
      </c>
      <c r="D1190" s="729">
        <v>24584</v>
      </c>
      <c r="E1190" s="746">
        <v>6.763954921641134</v>
      </c>
      <c r="F1190" s="729">
        <v>16166</v>
      </c>
      <c r="G1190" s="296"/>
      <c r="H1190" s="296"/>
      <c r="I1190" s="296"/>
      <c r="J1190" s="296"/>
      <c r="K1190" s="296"/>
      <c r="L1190" s="296"/>
      <c r="M1190" s="296"/>
      <c r="N1190" s="296"/>
      <c r="O1190" s="296"/>
      <c r="P1190" s="296"/>
      <c r="Q1190" s="296"/>
      <c r="R1190" s="296"/>
      <c r="S1190" s="297"/>
    </row>
    <row r="1191" spans="1:19" s="469" customFormat="1" ht="12.75">
      <c r="A1191" s="306" t="s">
        <v>84</v>
      </c>
      <c r="B1191" s="729">
        <v>292634</v>
      </c>
      <c r="C1191" s="729">
        <v>82113</v>
      </c>
      <c r="D1191" s="729">
        <v>12008</v>
      </c>
      <c r="E1191" s="746">
        <v>4.103419288257687</v>
      </c>
      <c r="F1191" s="729">
        <v>11756</v>
      </c>
      <c r="G1191" s="296"/>
      <c r="H1191" s="296"/>
      <c r="I1191" s="296"/>
      <c r="J1191" s="296"/>
      <c r="K1191" s="296"/>
      <c r="L1191" s="296"/>
      <c r="M1191" s="296"/>
      <c r="N1191" s="296"/>
      <c r="O1191" s="296"/>
      <c r="P1191" s="296"/>
      <c r="Q1191" s="296"/>
      <c r="R1191" s="296"/>
      <c r="S1191" s="297"/>
    </row>
    <row r="1192" spans="1:19" s="737" customFormat="1" ht="12.75">
      <c r="A1192" s="281" t="s">
        <v>85</v>
      </c>
      <c r="B1192" s="729">
        <v>1459611</v>
      </c>
      <c r="C1192" s="729">
        <v>465299</v>
      </c>
      <c r="D1192" s="729">
        <v>156659</v>
      </c>
      <c r="E1192" s="746">
        <v>10.732928156885636</v>
      </c>
      <c r="F1192" s="729">
        <v>87395</v>
      </c>
      <c r="G1192" s="735"/>
      <c r="H1192" s="735"/>
      <c r="I1192" s="735"/>
      <c r="J1192" s="735"/>
      <c r="K1192" s="735"/>
      <c r="L1192" s="735"/>
      <c r="M1192" s="735"/>
      <c r="N1192" s="735"/>
      <c r="O1192" s="735"/>
      <c r="P1192" s="735"/>
      <c r="Q1192" s="735"/>
      <c r="R1192" s="735"/>
      <c r="S1192" s="736"/>
    </row>
    <row r="1193" spans="1:19" s="737" customFormat="1" ht="12.75">
      <c r="A1193" s="306" t="s">
        <v>108</v>
      </c>
      <c r="B1193" s="729">
        <v>1375818</v>
      </c>
      <c r="C1193" s="729">
        <v>465299</v>
      </c>
      <c r="D1193" s="729">
        <v>156659</v>
      </c>
      <c r="E1193" s="746">
        <v>11.386607821674087</v>
      </c>
      <c r="F1193" s="729">
        <v>87395</v>
      </c>
      <c r="G1193" s="735"/>
      <c r="H1193" s="735"/>
      <c r="I1193" s="735"/>
      <c r="J1193" s="735"/>
      <c r="K1193" s="735"/>
      <c r="L1193" s="735"/>
      <c r="M1193" s="735"/>
      <c r="N1193" s="735"/>
      <c r="O1193" s="735"/>
      <c r="P1193" s="735"/>
      <c r="Q1193" s="735"/>
      <c r="R1193" s="735"/>
      <c r="S1193" s="736"/>
    </row>
    <row r="1194" spans="1:19" s="737" customFormat="1" ht="12.75">
      <c r="A1194" s="306" t="s">
        <v>86</v>
      </c>
      <c r="B1194" s="729">
        <v>83793</v>
      </c>
      <c r="C1194" s="729">
        <v>0</v>
      </c>
      <c r="D1194" s="729">
        <v>0</v>
      </c>
      <c r="E1194" s="746">
        <v>0</v>
      </c>
      <c r="F1194" s="729">
        <v>0</v>
      </c>
      <c r="G1194" s="735"/>
      <c r="H1194" s="735"/>
      <c r="I1194" s="735"/>
      <c r="J1194" s="735"/>
      <c r="K1194" s="735"/>
      <c r="L1194" s="735"/>
      <c r="M1194" s="735"/>
      <c r="N1194" s="735"/>
      <c r="O1194" s="735"/>
      <c r="P1194" s="735"/>
      <c r="Q1194" s="735"/>
      <c r="R1194" s="735"/>
      <c r="S1194" s="736"/>
    </row>
    <row r="1195" spans="1:19" s="469" customFormat="1" ht="12.75">
      <c r="A1195" s="290" t="s">
        <v>35</v>
      </c>
      <c r="B1195" s="729">
        <v>2588443</v>
      </c>
      <c r="C1195" s="729">
        <v>519000</v>
      </c>
      <c r="D1195" s="729">
        <v>0</v>
      </c>
      <c r="E1195" s="746">
        <v>0</v>
      </c>
      <c r="F1195" s="729">
        <v>0</v>
      </c>
      <c r="G1195" s="296"/>
      <c r="H1195" s="296"/>
      <c r="I1195" s="296"/>
      <c r="J1195" s="296"/>
      <c r="K1195" s="296"/>
      <c r="L1195" s="296"/>
      <c r="M1195" s="296"/>
      <c r="N1195" s="296"/>
      <c r="O1195" s="296"/>
      <c r="P1195" s="296"/>
      <c r="Q1195" s="296"/>
      <c r="R1195" s="296"/>
      <c r="S1195" s="297"/>
    </row>
    <row r="1196" spans="1:19" s="469" customFormat="1" ht="12.75">
      <c r="A1196" s="281" t="s">
        <v>87</v>
      </c>
      <c r="B1196" s="729">
        <v>2588443</v>
      </c>
      <c r="C1196" s="729">
        <v>519000</v>
      </c>
      <c r="D1196" s="729">
        <v>0</v>
      </c>
      <c r="E1196" s="746">
        <v>0</v>
      </c>
      <c r="F1196" s="729">
        <v>0</v>
      </c>
      <c r="G1196" s="296"/>
      <c r="H1196" s="296"/>
      <c r="I1196" s="296"/>
      <c r="J1196" s="296"/>
      <c r="K1196" s="296"/>
      <c r="L1196" s="296"/>
      <c r="M1196" s="296"/>
      <c r="N1196" s="296"/>
      <c r="O1196" s="296"/>
      <c r="P1196" s="296"/>
      <c r="Q1196" s="296"/>
      <c r="R1196" s="296"/>
      <c r="S1196" s="297"/>
    </row>
    <row r="1197" spans="1:19" s="735" customFormat="1" ht="12.75">
      <c r="A1197" s="163" t="s">
        <v>1213</v>
      </c>
      <c r="B1197" s="729"/>
      <c r="C1197" s="729"/>
      <c r="D1197" s="729"/>
      <c r="E1197" s="747"/>
      <c r="F1197" s="729"/>
      <c r="S1197" s="736"/>
    </row>
    <row r="1198" spans="1:19" s="737" customFormat="1" ht="38.25">
      <c r="A1198" s="752" t="s">
        <v>839</v>
      </c>
      <c r="B1198" s="562"/>
      <c r="C1198" s="562"/>
      <c r="D1198" s="562"/>
      <c r="E1198" s="747"/>
      <c r="F1198" s="562"/>
      <c r="G1198" s="735"/>
      <c r="H1198" s="735"/>
      <c r="I1198" s="735"/>
      <c r="J1198" s="735"/>
      <c r="K1198" s="735"/>
      <c r="L1198" s="735"/>
      <c r="M1198" s="735"/>
      <c r="N1198" s="735"/>
      <c r="O1198" s="735"/>
      <c r="P1198" s="735"/>
      <c r="Q1198" s="735"/>
      <c r="R1198" s="735"/>
      <c r="S1198" s="735"/>
    </row>
    <row r="1199" spans="1:19" s="737" customFormat="1" ht="12.75">
      <c r="A1199" s="286" t="s">
        <v>788</v>
      </c>
      <c r="B1199" s="747">
        <v>2046633</v>
      </c>
      <c r="C1199" s="747">
        <v>905282</v>
      </c>
      <c r="D1199" s="747">
        <v>306240</v>
      </c>
      <c r="E1199" s="746">
        <v>14.963112585402463</v>
      </c>
      <c r="F1199" s="747">
        <v>60921</v>
      </c>
      <c r="G1199" s="735"/>
      <c r="H1199" s="735"/>
      <c r="I1199" s="735"/>
      <c r="J1199" s="735"/>
      <c r="K1199" s="735"/>
      <c r="L1199" s="735"/>
      <c r="M1199" s="735"/>
      <c r="N1199" s="735"/>
      <c r="O1199" s="735"/>
      <c r="P1199" s="735"/>
      <c r="Q1199" s="735"/>
      <c r="R1199" s="735"/>
      <c r="S1199" s="735"/>
    </row>
    <row r="1200" spans="1:19" s="737" customFormat="1" ht="12.75">
      <c r="A1200" s="290" t="s">
        <v>95</v>
      </c>
      <c r="B1200" s="747">
        <v>1088514</v>
      </c>
      <c r="C1200" s="747">
        <v>600000</v>
      </c>
      <c r="D1200" s="747">
        <v>958</v>
      </c>
      <c r="E1200" s="746">
        <v>0.0880098923853988</v>
      </c>
      <c r="F1200" s="747">
        <v>555</v>
      </c>
      <c r="G1200" s="735"/>
      <c r="H1200" s="735"/>
      <c r="I1200" s="735"/>
      <c r="J1200" s="735"/>
      <c r="K1200" s="735"/>
      <c r="L1200" s="735"/>
      <c r="M1200" s="735"/>
      <c r="N1200" s="735"/>
      <c r="O1200" s="735"/>
      <c r="P1200" s="735"/>
      <c r="Q1200" s="735"/>
      <c r="R1200" s="735"/>
      <c r="S1200" s="735"/>
    </row>
    <row r="1201" spans="1:19" s="737" customFormat="1" ht="12.75">
      <c r="A1201" s="290" t="s">
        <v>77</v>
      </c>
      <c r="B1201" s="747">
        <v>958119</v>
      </c>
      <c r="C1201" s="747">
        <v>305282</v>
      </c>
      <c r="D1201" s="747">
        <v>305282</v>
      </c>
      <c r="E1201" s="746">
        <v>31.86263919200016</v>
      </c>
      <c r="F1201" s="747">
        <v>60366</v>
      </c>
      <c r="G1201" s="735"/>
      <c r="H1201" s="735"/>
      <c r="I1201" s="735"/>
      <c r="J1201" s="735"/>
      <c r="K1201" s="735"/>
      <c r="L1201" s="735"/>
      <c r="M1201" s="735"/>
      <c r="N1201" s="735"/>
      <c r="O1201" s="735"/>
      <c r="P1201" s="735"/>
      <c r="Q1201" s="735"/>
      <c r="R1201" s="735"/>
      <c r="S1201" s="735"/>
    </row>
    <row r="1202" spans="1:19" s="737" customFormat="1" ht="25.5">
      <c r="A1202" s="292" t="s">
        <v>78</v>
      </c>
      <c r="B1202" s="747">
        <v>958119</v>
      </c>
      <c r="C1202" s="747">
        <v>305282</v>
      </c>
      <c r="D1202" s="747">
        <v>305282</v>
      </c>
      <c r="E1202" s="746">
        <v>31.86263919200016</v>
      </c>
      <c r="F1202" s="747">
        <v>60366</v>
      </c>
      <c r="G1202" s="735"/>
      <c r="H1202" s="735"/>
      <c r="I1202" s="735"/>
      <c r="J1202" s="735"/>
      <c r="K1202" s="735"/>
      <c r="L1202" s="735"/>
      <c r="M1202" s="735"/>
      <c r="N1202" s="735"/>
      <c r="O1202" s="735"/>
      <c r="P1202" s="735"/>
      <c r="Q1202" s="735"/>
      <c r="R1202" s="735"/>
      <c r="S1202" s="735"/>
    </row>
    <row r="1203" spans="1:19" s="737" customFormat="1" ht="12.75">
      <c r="A1203" s="278" t="s">
        <v>79</v>
      </c>
      <c r="B1203" s="747">
        <v>2046633</v>
      </c>
      <c r="C1203" s="747">
        <v>629412</v>
      </c>
      <c r="D1203" s="747">
        <v>195820</v>
      </c>
      <c r="E1203" s="746">
        <v>9.567909830438579</v>
      </c>
      <c r="F1203" s="747">
        <v>116349</v>
      </c>
      <c r="G1203" s="735"/>
      <c r="H1203" s="735"/>
      <c r="I1203" s="735"/>
      <c r="J1203" s="735"/>
      <c r="K1203" s="735"/>
      <c r="L1203" s="735"/>
      <c r="M1203" s="735"/>
      <c r="N1203" s="735"/>
      <c r="O1203" s="735"/>
      <c r="P1203" s="735"/>
      <c r="Q1203" s="735"/>
      <c r="R1203" s="735"/>
      <c r="S1203" s="735"/>
    </row>
    <row r="1204" spans="1:19" s="737" customFormat="1" ht="12.75">
      <c r="A1204" s="290" t="s">
        <v>80</v>
      </c>
      <c r="B1204" s="747">
        <v>2038190</v>
      </c>
      <c r="C1204" s="747">
        <v>626412</v>
      </c>
      <c r="D1204" s="747">
        <v>195820</v>
      </c>
      <c r="E1204" s="746">
        <v>9.607543948307077</v>
      </c>
      <c r="F1204" s="747">
        <v>116349</v>
      </c>
      <c r="G1204" s="735"/>
      <c r="H1204" s="735"/>
      <c r="I1204" s="735"/>
      <c r="J1204" s="735"/>
      <c r="K1204" s="735"/>
      <c r="L1204" s="735"/>
      <c r="M1204" s="735"/>
      <c r="N1204" s="735"/>
      <c r="O1204" s="735"/>
      <c r="P1204" s="735"/>
      <c r="Q1204" s="735"/>
      <c r="R1204" s="735"/>
      <c r="S1204" s="735"/>
    </row>
    <row r="1205" spans="1:19" s="737" customFormat="1" ht="12.75">
      <c r="A1205" s="281" t="s">
        <v>81</v>
      </c>
      <c r="B1205" s="747">
        <v>578579</v>
      </c>
      <c r="C1205" s="747">
        <v>161113</v>
      </c>
      <c r="D1205" s="747">
        <v>39161</v>
      </c>
      <c r="E1205" s="746">
        <v>6.768479326073017</v>
      </c>
      <c r="F1205" s="747">
        <v>28954</v>
      </c>
      <c r="G1205" s="735"/>
      <c r="H1205" s="735"/>
      <c r="I1205" s="735"/>
      <c r="J1205" s="735"/>
      <c r="K1205" s="735"/>
      <c r="L1205" s="735"/>
      <c r="M1205" s="735"/>
      <c r="N1205" s="735"/>
      <c r="O1205" s="735"/>
      <c r="P1205" s="735"/>
      <c r="Q1205" s="735"/>
      <c r="R1205" s="735"/>
      <c r="S1205" s="735"/>
    </row>
    <row r="1206" spans="1:19" s="737" customFormat="1" ht="12.75">
      <c r="A1206" s="306" t="s">
        <v>82</v>
      </c>
      <c r="B1206" s="747">
        <v>453078</v>
      </c>
      <c r="C1206" s="747">
        <v>104152</v>
      </c>
      <c r="D1206" s="747">
        <v>30253</v>
      </c>
      <c r="E1206" s="746">
        <v>6.6772167264797675</v>
      </c>
      <c r="F1206" s="747">
        <v>20298</v>
      </c>
      <c r="G1206" s="735"/>
      <c r="H1206" s="735"/>
      <c r="I1206" s="735"/>
      <c r="J1206" s="735"/>
      <c r="K1206" s="735"/>
      <c r="L1206" s="735"/>
      <c r="M1206" s="735"/>
      <c r="N1206" s="735"/>
      <c r="O1206" s="735"/>
      <c r="P1206" s="735"/>
      <c r="Q1206" s="735"/>
      <c r="R1206" s="735"/>
      <c r="S1206" s="735"/>
    </row>
    <row r="1207" spans="1:19" s="737" customFormat="1" ht="12.75">
      <c r="A1207" s="310" t="s">
        <v>83</v>
      </c>
      <c r="B1207" s="747">
        <v>363456</v>
      </c>
      <c r="C1207" s="747">
        <v>85356</v>
      </c>
      <c r="D1207" s="747">
        <v>24584</v>
      </c>
      <c r="E1207" s="746">
        <v>6.763954921641134</v>
      </c>
      <c r="F1207" s="747">
        <v>16166</v>
      </c>
      <c r="G1207" s="735"/>
      <c r="H1207" s="735"/>
      <c r="I1207" s="735"/>
      <c r="J1207" s="735"/>
      <c r="K1207" s="735"/>
      <c r="L1207" s="735"/>
      <c r="M1207" s="735"/>
      <c r="N1207" s="735"/>
      <c r="O1207" s="735"/>
      <c r="P1207" s="735"/>
      <c r="Q1207" s="735"/>
      <c r="R1207" s="735"/>
      <c r="S1207" s="735"/>
    </row>
    <row r="1208" spans="1:6" s="735" customFormat="1" ht="12.75">
      <c r="A1208" s="306" t="s">
        <v>84</v>
      </c>
      <c r="B1208" s="747">
        <v>125501</v>
      </c>
      <c r="C1208" s="747">
        <v>56961</v>
      </c>
      <c r="D1208" s="747">
        <v>8908</v>
      </c>
      <c r="E1208" s="746">
        <v>7.097951410745732</v>
      </c>
      <c r="F1208" s="747">
        <v>8656</v>
      </c>
    </row>
    <row r="1209" spans="1:6" s="740" customFormat="1" ht="12.75">
      <c r="A1209" s="281" t="s">
        <v>85</v>
      </c>
      <c r="B1209" s="747">
        <v>1459611</v>
      </c>
      <c r="C1209" s="747">
        <v>465299</v>
      </c>
      <c r="D1209" s="747">
        <v>156659</v>
      </c>
      <c r="E1209" s="746">
        <v>10.732928156885636</v>
      </c>
      <c r="F1209" s="747">
        <v>87395</v>
      </c>
    </row>
    <row r="1210" spans="1:6" s="740" customFormat="1" ht="12.75">
      <c r="A1210" s="306" t="s">
        <v>108</v>
      </c>
      <c r="B1210" s="747">
        <v>1375818</v>
      </c>
      <c r="C1210" s="747">
        <v>465299</v>
      </c>
      <c r="D1210" s="747">
        <v>156659</v>
      </c>
      <c r="E1210" s="746">
        <v>11.386607821674087</v>
      </c>
      <c r="F1210" s="747">
        <v>87395</v>
      </c>
    </row>
    <row r="1211" spans="1:19" s="737" customFormat="1" ht="12.75">
      <c r="A1211" s="306" t="s">
        <v>86</v>
      </c>
      <c r="B1211" s="729">
        <v>83793</v>
      </c>
      <c r="C1211" s="729">
        <v>0</v>
      </c>
      <c r="D1211" s="729">
        <v>0</v>
      </c>
      <c r="E1211" s="746">
        <v>0</v>
      </c>
      <c r="F1211" s="729">
        <v>0</v>
      </c>
      <c r="G1211" s="735"/>
      <c r="H1211" s="735"/>
      <c r="I1211" s="735"/>
      <c r="J1211" s="735"/>
      <c r="K1211" s="735"/>
      <c r="L1211" s="735"/>
      <c r="M1211" s="735"/>
      <c r="N1211" s="735"/>
      <c r="O1211" s="735"/>
      <c r="P1211" s="735"/>
      <c r="Q1211" s="735"/>
      <c r="R1211" s="735"/>
      <c r="S1211" s="736"/>
    </row>
    <row r="1212" spans="1:6" s="740" customFormat="1" ht="12.75">
      <c r="A1212" s="290" t="s">
        <v>35</v>
      </c>
      <c r="B1212" s="747">
        <v>8443</v>
      </c>
      <c r="C1212" s="747">
        <v>3000</v>
      </c>
      <c r="D1212" s="747">
        <v>0</v>
      </c>
      <c r="E1212" s="746">
        <v>0</v>
      </c>
      <c r="F1212" s="747">
        <v>0</v>
      </c>
    </row>
    <row r="1213" spans="1:6" s="740" customFormat="1" ht="12.75">
      <c r="A1213" s="281" t="s">
        <v>87</v>
      </c>
      <c r="B1213" s="747">
        <v>8443</v>
      </c>
      <c r="C1213" s="747">
        <v>3000</v>
      </c>
      <c r="D1213" s="747">
        <v>0</v>
      </c>
      <c r="E1213" s="746">
        <v>0</v>
      </c>
      <c r="F1213" s="747">
        <v>0</v>
      </c>
    </row>
    <row r="1214" spans="1:6" s="740" customFormat="1" ht="12.75">
      <c r="A1214" s="281"/>
      <c r="B1214" s="747"/>
      <c r="C1214" s="747"/>
      <c r="D1214" s="747"/>
      <c r="E1214" s="747"/>
      <c r="F1214" s="747"/>
    </row>
    <row r="1215" spans="1:6" s="740" customFormat="1" ht="12.75">
      <c r="A1215" s="274" t="s">
        <v>793</v>
      </c>
      <c r="B1215" s="729"/>
      <c r="C1215" s="729"/>
      <c r="D1215" s="729"/>
      <c r="E1215" s="747"/>
      <c r="F1215" s="729"/>
    </row>
    <row r="1216" spans="1:6" s="740" customFormat="1" ht="38.25">
      <c r="A1216" s="752" t="s">
        <v>839</v>
      </c>
      <c r="B1216" s="747"/>
      <c r="C1216" s="747"/>
      <c r="D1216" s="747"/>
      <c r="E1216" s="747"/>
      <c r="F1216" s="747"/>
    </row>
    <row r="1217" spans="1:6" s="740" customFormat="1" ht="12.75">
      <c r="A1217" s="286" t="s">
        <v>788</v>
      </c>
      <c r="B1217" s="747">
        <v>83547</v>
      </c>
      <c r="C1217" s="747">
        <v>0</v>
      </c>
      <c r="D1217" s="747">
        <v>0</v>
      </c>
      <c r="E1217" s="746">
        <v>0</v>
      </c>
      <c r="F1217" s="747">
        <v>-21652</v>
      </c>
    </row>
    <row r="1218" spans="1:6" s="740" customFormat="1" ht="12.75">
      <c r="A1218" s="290" t="s">
        <v>77</v>
      </c>
      <c r="B1218" s="747">
        <v>83547</v>
      </c>
      <c r="C1218" s="747">
        <v>0</v>
      </c>
      <c r="D1218" s="747">
        <v>0</v>
      </c>
      <c r="E1218" s="746">
        <v>0</v>
      </c>
      <c r="F1218" s="747">
        <v>-21652</v>
      </c>
    </row>
    <row r="1219" spans="1:6" s="740" customFormat="1" ht="25.5">
      <c r="A1219" s="292" t="s">
        <v>78</v>
      </c>
      <c r="B1219" s="747">
        <v>83547</v>
      </c>
      <c r="C1219" s="747">
        <v>0</v>
      </c>
      <c r="D1219" s="747">
        <v>0</v>
      </c>
      <c r="E1219" s="746">
        <v>0</v>
      </c>
      <c r="F1219" s="747">
        <v>-21652</v>
      </c>
    </row>
    <row r="1220" spans="1:6" s="740" customFormat="1" ht="12.75">
      <c r="A1220" s="278" t="s">
        <v>79</v>
      </c>
      <c r="B1220" s="747">
        <v>83547</v>
      </c>
      <c r="C1220" s="747">
        <v>0</v>
      </c>
      <c r="D1220" s="747">
        <v>0</v>
      </c>
      <c r="E1220" s="746">
        <v>0</v>
      </c>
      <c r="F1220" s="747">
        <v>0</v>
      </c>
    </row>
    <row r="1221" spans="1:6" s="740" customFormat="1" ht="12.75">
      <c r="A1221" s="290" t="s">
        <v>80</v>
      </c>
      <c r="B1221" s="747">
        <v>80212</v>
      </c>
      <c r="C1221" s="747">
        <v>0</v>
      </c>
      <c r="D1221" s="747">
        <v>0</v>
      </c>
      <c r="E1221" s="746">
        <v>0</v>
      </c>
      <c r="F1221" s="747">
        <v>0</v>
      </c>
    </row>
    <row r="1222" spans="1:6" s="740" customFormat="1" ht="12.75">
      <c r="A1222" s="281" t="s">
        <v>81</v>
      </c>
      <c r="B1222" s="747">
        <v>59759</v>
      </c>
      <c r="C1222" s="747">
        <v>0</v>
      </c>
      <c r="D1222" s="747">
        <v>0</v>
      </c>
      <c r="E1222" s="746">
        <v>0</v>
      </c>
      <c r="F1222" s="747">
        <v>0</v>
      </c>
    </row>
    <row r="1223" spans="1:6" s="740" customFormat="1" ht="12.75">
      <c r="A1223" s="306" t="s">
        <v>82</v>
      </c>
      <c r="B1223" s="747">
        <v>46413</v>
      </c>
      <c r="C1223" s="747">
        <v>0</v>
      </c>
      <c r="D1223" s="747">
        <v>0</v>
      </c>
      <c r="E1223" s="746">
        <v>0</v>
      </c>
      <c r="F1223" s="747">
        <v>0</v>
      </c>
    </row>
    <row r="1224" spans="1:6" s="740" customFormat="1" ht="12.75">
      <c r="A1224" s="310" t="s">
        <v>83</v>
      </c>
      <c r="B1224" s="747">
        <v>37403</v>
      </c>
      <c r="C1224" s="747">
        <v>0</v>
      </c>
      <c r="D1224" s="747">
        <v>0</v>
      </c>
      <c r="E1224" s="746">
        <v>0</v>
      </c>
      <c r="F1224" s="747">
        <v>0</v>
      </c>
    </row>
    <row r="1225" spans="1:6" s="740" customFormat="1" ht="12.75">
      <c r="A1225" s="306" t="s">
        <v>84</v>
      </c>
      <c r="B1225" s="747">
        <v>13346</v>
      </c>
      <c r="C1225" s="747">
        <v>0</v>
      </c>
      <c r="D1225" s="747">
        <v>0</v>
      </c>
      <c r="E1225" s="746">
        <v>0</v>
      </c>
      <c r="F1225" s="747">
        <v>0</v>
      </c>
    </row>
    <row r="1226" spans="1:6" s="740" customFormat="1" ht="12.75">
      <c r="A1226" s="281" t="s">
        <v>85</v>
      </c>
      <c r="B1226" s="747">
        <v>20453</v>
      </c>
      <c r="C1226" s="747">
        <v>0</v>
      </c>
      <c r="D1226" s="747">
        <v>0</v>
      </c>
      <c r="E1226" s="746">
        <v>0</v>
      </c>
      <c r="F1226" s="747">
        <v>0</v>
      </c>
    </row>
    <row r="1227" spans="1:6" s="740" customFormat="1" ht="12.75">
      <c r="A1227" s="306" t="s">
        <v>108</v>
      </c>
      <c r="B1227" s="747">
        <v>20453</v>
      </c>
      <c r="C1227" s="747">
        <v>0</v>
      </c>
      <c r="D1227" s="747">
        <v>0</v>
      </c>
      <c r="E1227" s="746">
        <v>0</v>
      </c>
      <c r="F1227" s="747">
        <v>0</v>
      </c>
    </row>
    <row r="1228" spans="1:6" s="740" customFormat="1" ht="12.75">
      <c r="A1228" s="290" t="s">
        <v>35</v>
      </c>
      <c r="B1228" s="747">
        <v>3335</v>
      </c>
      <c r="C1228" s="747">
        <v>0</v>
      </c>
      <c r="D1228" s="747">
        <v>0</v>
      </c>
      <c r="E1228" s="746">
        <v>0</v>
      </c>
      <c r="F1228" s="747">
        <v>0</v>
      </c>
    </row>
    <row r="1229" spans="1:6" s="740" customFormat="1" ht="12.75">
      <c r="A1229" s="281" t="s">
        <v>87</v>
      </c>
      <c r="B1229" s="747">
        <v>3335</v>
      </c>
      <c r="C1229" s="747">
        <v>0</v>
      </c>
      <c r="D1229" s="747">
        <v>0</v>
      </c>
      <c r="E1229" s="746">
        <v>0</v>
      </c>
      <c r="F1229" s="747">
        <v>0</v>
      </c>
    </row>
    <row r="1230" spans="1:6" s="740" customFormat="1" ht="12.75">
      <c r="A1230" s="281"/>
      <c r="B1230" s="747"/>
      <c r="C1230" s="747"/>
      <c r="D1230" s="747"/>
      <c r="E1230" s="747"/>
      <c r="F1230" s="747"/>
    </row>
    <row r="1231" spans="1:6" s="740" customFormat="1" ht="12.75">
      <c r="A1231" s="274" t="s">
        <v>840</v>
      </c>
      <c r="B1231" s="747"/>
      <c r="C1231" s="747"/>
      <c r="D1231" s="747"/>
      <c r="E1231" s="747"/>
      <c r="F1231" s="747"/>
    </row>
    <row r="1232" spans="1:6" s="740" customFormat="1" ht="38.25">
      <c r="A1232" s="752" t="s">
        <v>839</v>
      </c>
      <c r="B1232" s="747"/>
      <c r="C1232" s="747"/>
      <c r="D1232" s="747"/>
      <c r="E1232" s="747"/>
      <c r="F1232" s="747"/>
    </row>
    <row r="1233" spans="1:6" s="740" customFormat="1" ht="12.75">
      <c r="A1233" s="286" t="s">
        <v>788</v>
      </c>
      <c r="B1233" s="729">
        <v>1702337</v>
      </c>
      <c r="C1233" s="729">
        <v>779573</v>
      </c>
      <c r="D1233" s="729">
        <v>29573</v>
      </c>
      <c r="E1233" s="746">
        <v>1.7372000961031804</v>
      </c>
      <c r="F1233" s="729">
        <v>0</v>
      </c>
    </row>
    <row r="1234" spans="1:6" s="740" customFormat="1" ht="12.75">
      <c r="A1234" s="290" t="s">
        <v>95</v>
      </c>
      <c r="B1234" s="729">
        <v>1609068</v>
      </c>
      <c r="C1234" s="729">
        <v>750000</v>
      </c>
      <c r="D1234" s="729">
        <v>0</v>
      </c>
      <c r="E1234" s="746">
        <v>0</v>
      </c>
      <c r="F1234" s="729">
        <v>0</v>
      </c>
    </row>
    <row r="1235" spans="1:6" s="740" customFormat="1" ht="12.75">
      <c r="A1235" s="290" t="s">
        <v>798</v>
      </c>
      <c r="B1235" s="729">
        <v>520554</v>
      </c>
      <c r="C1235" s="729">
        <v>150000</v>
      </c>
      <c r="D1235" s="729">
        <v>0</v>
      </c>
      <c r="E1235" s="732">
        <v>0</v>
      </c>
      <c r="F1235" s="729">
        <v>0</v>
      </c>
    </row>
    <row r="1236" spans="1:6" s="740" customFormat="1" ht="12.75">
      <c r="A1236" s="290" t="s">
        <v>77</v>
      </c>
      <c r="B1236" s="729">
        <v>93269</v>
      </c>
      <c r="C1236" s="729">
        <v>29573</v>
      </c>
      <c r="D1236" s="729">
        <v>29573</v>
      </c>
      <c r="E1236" s="746">
        <v>31.707212471453538</v>
      </c>
      <c r="F1236" s="729">
        <v>0</v>
      </c>
    </row>
    <row r="1237" spans="1:6" s="740" customFormat="1" ht="25.5">
      <c r="A1237" s="292" t="s">
        <v>78</v>
      </c>
      <c r="B1237" s="729">
        <v>93269</v>
      </c>
      <c r="C1237" s="729">
        <v>29573</v>
      </c>
      <c r="D1237" s="729">
        <v>29573</v>
      </c>
      <c r="E1237" s="732">
        <v>31.707212471453538</v>
      </c>
      <c r="F1237" s="729">
        <v>0</v>
      </c>
    </row>
    <row r="1238" spans="1:6" s="740" customFormat="1" ht="12.75">
      <c r="A1238" s="278" t="s">
        <v>79</v>
      </c>
      <c r="B1238" s="729">
        <v>1702337</v>
      </c>
      <c r="C1238" s="729">
        <v>779573</v>
      </c>
      <c r="D1238" s="729">
        <v>5665</v>
      </c>
      <c r="E1238" s="746">
        <v>0.33277782248755683</v>
      </c>
      <c r="F1238" s="729">
        <v>4798</v>
      </c>
    </row>
    <row r="1239" spans="1:6" s="740" customFormat="1" ht="12.75">
      <c r="A1239" s="290" t="s">
        <v>80</v>
      </c>
      <c r="B1239" s="729">
        <v>1702337</v>
      </c>
      <c r="C1239" s="729">
        <v>779573</v>
      </c>
      <c r="D1239" s="729">
        <v>5665</v>
      </c>
      <c r="E1239" s="746">
        <v>0.33277782248755683</v>
      </c>
      <c r="F1239" s="729">
        <v>4798</v>
      </c>
    </row>
    <row r="1240" spans="1:6" s="740" customFormat="1" ht="12.75">
      <c r="A1240" s="281" t="s">
        <v>81</v>
      </c>
      <c r="B1240" s="729">
        <v>93269</v>
      </c>
      <c r="C1240" s="729">
        <v>29573</v>
      </c>
      <c r="D1240" s="729">
        <v>5665</v>
      </c>
      <c r="E1240" s="746">
        <v>6.073829461021347</v>
      </c>
      <c r="F1240" s="729">
        <v>4798</v>
      </c>
    </row>
    <row r="1241" spans="1:6" s="740" customFormat="1" ht="12.75">
      <c r="A1241" s="306" t="s">
        <v>82</v>
      </c>
      <c r="B1241" s="729">
        <v>83650</v>
      </c>
      <c r="C1241" s="729">
        <v>19954</v>
      </c>
      <c r="D1241" s="729">
        <v>5505</v>
      </c>
      <c r="E1241" s="732">
        <v>6.580992229527795</v>
      </c>
      <c r="F1241" s="729">
        <v>4638</v>
      </c>
    </row>
    <row r="1242" spans="1:6" s="740" customFormat="1" ht="12.75">
      <c r="A1242" s="310" t="s">
        <v>83</v>
      </c>
      <c r="B1242" s="729">
        <v>66171</v>
      </c>
      <c r="C1242" s="729">
        <v>15466</v>
      </c>
      <c r="D1242" s="729">
        <v>4293</v>
      </c>
      <c r="E1242" s="732">
        <v>6.487736319535749</v>
      </c>
      <c r="F1242" s="729">
        <v>3426</v>
      </c>
    </row>
    <row r="1243" spans="1:6" s="740" customFormat="1" ht="12.75">
      <c r="A1243" s="306" t="s">
        <v>84</v>
      </c>
      <c r="B1243" s="729">
        <v>9619</v>
      </c>
      <c r="C1243" s="729">
        <v>9619</v>
      </c>
      <c r="D1243" s="729">
        <v>160</v>
      </c>
      <c r="E1243" s="732">
        <v>1.6633745711612433</v>
      </c>
      <c r="F1243" s="729">
        <v>160</v>
      </c>
    </row>
    <row r="1244" spans="1:6" s="740" customFormat="1" ht="12.75">
      <c r="A1244" s="281" t="s">
        <v>30</v>
      </c>
      <c r="B1244" s="729">
        <v>1609068</v>
      </c>
      <c r="C1244" s="729">
        <v>750000</v>
      </c>
      <c r="D1244" s="729">
        <v>0</v>
      </c>
      <c r="E1244" s="732">
        <v>0</v>
      </c>
      <c r="F1244" s="729">
        <v>0</v>
      </c>
    </row>
    <row r="1245" spans="1:6" s="740" customFormat="1" ht="12.75">
      <c r="A1245" s="306" t="s">
        <v>109</v>
      </c>
      <c r="B1245" s="729">
        <v>1088514</v>
      </c>
      <c r="C1245" s="729">
        <v>600000</v>
      </c>
      <c r="D1245" s="729">
        <v>0</v>
      </c>
      <c r="E1245" s="746">
        <v>0</v>
      </c>
      <c r="F1245" s="729">
        <v>0</v>
      </c>
    </row>
    <row r="1246" spans="1:6" s="740" customFormat="1" ht="25.5">
      <c r="A1246" s="284" t="s">
        <v>836</v>
      </c>
      <c r="B1246" s="729">
        <v>1088514</v>
      </c>
      <c r="C1246" s="729">
        <v>600000</v>
      </c>
      <c r="D1246" s="729">
        <v>0</v>
      </c>
      <c r="E1246" s="746">
        <v>0</v>
      </c>
      <c r="F1246" s="729">
        <v>0</v>
      </c>
    </row>
    <row r="1247" spans="1:6" s="740" customFormat="1" ht="39.75" customHeight="1">
      <c r="A1247" s="284" t="s">
        <v>837</v>
      </c>
      <c r="B1247" s="729">
        <v>1088514</v>
      </c>
      <c r="C1247" s="729">
        <v>600000</v>
      </c>
      <c r="D1247" s="729">
        <v>0</v>
      </c>
      <c r="E1247" s="746">
        <v>0</v>
      </c>
      <c r="F1247" s="729">
        <v>0</v>
      </c>
    </row>
    <row r="1248" spans="1:6" s="740" customFormat="1" ht="12.75">
      <c r="A1248" s="281" t="s">
        <v>119</v>
      </c>
      <c r="B1248" s="729">
        <v>520554</v>
      </c>
      <c r="C1248" s="729">
        <v>150000</v>
      </c>
      <c r="D1248" s="729">
        <v>0</v>
      </c>
      <c r="E1248" s="746">
        <v>0</v>
      </c>
      <c r="F1248" s="729">
        <v>0</v>
      </c>
    </row>
    <row r="1249" spans="1:19" s="735" customFormat="1" ht="38.25">
      <c r="A1249" s="282" t="s">
        <v>812</v>
      </c>
      <c r="B1249" s="729">
        <v>520554</v>
      </c>
      <c r="C1249" s="729">
        <v>150000</v>
      </c>
      <c r="D1249" s="729">
        <v>0</v>
      </c>
      <c r="E1249" s="732">
        <v>0</v>
      </c>
      <c r="F1249" s="729">
        <v>0</v>
      </c>
      <c r="S1249" s="736"/>
    </row>
    <row r="1250" spans="1:6" s="740" customFormat="1" ht="15" customHeight="1">
      <c r="A1250" s="317"/>
      <c r="B1250" s="729"/>
      <c r="C1250" s="729"/>
      <c r="D1250" s="729"/>
      <c r="E1250" s="747"/>
      <c r="F1250" s="729"/>
    </row>
    <row r="1251" spans="1:6" s="740" customFormat="1" ht="12.75">
      <c r="A1251" s="274" t="s">
        <v>811</v>
      </c>
      <c r="B1251" s="729"/>
      <c r="C1251" s="729"/>
      <c r="D1251" s="729"/>
      <c r="E1251" s="747"/>
      <c r="F1251" s="729"/>
    </row>
    <row r="1252" spans="1:6" s="740" customFormat="1" ht="38.25">
      <c r="A1252" s="752" t="s">
        <v>839</v>
      </c>
      <c r="B1252" s="747"/>
      <c r="C1252" s="747"/>
      <c r="D1252" s="747"/>
      <c r="E1252" s="729"/>
      <c r="F1252" s="747"/>
    </row>
    <row r="1253" spans="1:6" s="740" customFormat="1" ht="12.75">
      <c r="A1253" s="286" t="s">
        <v>788</v>
      </c>
      <c r="B1253" s="747">
        <v>9232</v>
      </c>
      <c r="C1253" s="747">
        <v>2310</v>
      </c>
      <c r="D1253" s="747">
        <v>2310</v>
      </c>
      <c r="E1253" s="732">
        <v>25.02166377816291</v>
      </c>
      <c r="F1253" s="747">
        <v>0</v>
      </c>
    </row>
    <row r="1254" spans="1:6" s="740" customFormat="1" ht="12.75">
      <c r="A1254" s="290" t="s">
        <v>77</v>
      </c>
      <c r="B1254" s="747">
        <v>9232</v>
      </c>
      <c r="C1254" s="747">
        <v>2310</v>
      </c>
      <c r="D1254" s="747">
        <v>2310</v>
      </c>
      <c r="E1254" s="732">
        <v>25.02166377816291</v>
      </c>
      <c r="F1254" s="747">
        <v>0</v>
      </c>
    </row>
    <row r="1255" spans="1:6" s="740" customFormat="1" ht="25.5">
      <c r="A1255" s="292" t="s">
        <v>78</v>
      </c>
      <c r="B1255" s="747">
        <v>9232</v>
      </c>
      <c r="C1255" s="747">
        <v>2310</v>
      </c>
      <c r="D1255" s="747">
        <v>2310</v>
      </c>
      <c r="E1255" s="732">
        <v>25.02166377816291</v>
      </c>
      <c r="F1255" s="747">
        <v>0</v>
      </c>
    </row>
    <row r="1256" spans="1:6" s="740" customFormat="1" ht="12.75">
      <c r="A1256" s="278" t="s">
        <v>79</v>
      </c>
      <c r="B1256" s="747">
        <v>9232</v>
      </c>
      <c r="C1256" s="747">
        <v>2310</v>
      </c>
      <c r="D1256" s="747">
        <v>0</v>
      </c>
      <c r="E1256" s="732">
        <v>0</v>
      </c>
      <c r="F1256" s="747">
        <v>0</v>
      </c>
    </row>
    <row r="1257" spans="1:6" s="740" customFormat="1" ht="12.75">
      <c r="A1257" s="290" t="s">
        <v>80</v>
      </c>
      <c r="B1257" s="747">
        <v>9232</v>
      </c>
      <c r="C1257" s="747">
        <v>2310</v>
      </c>
      <c r="D1257" s="747">
        <v>0</v>
      </c>
      <c r="E1257" s="732">
        <v>0</v>
      </c>
      <c r="F1257" s="747">
        <v>0</v>
      </c>
    </row>
    <row r="1258" spans="1:6" s="740" customFormat="1" ht="12.75">
      <c r="A1258" s="281" t="s">
        <v>81</v>
      </c>
      <c r="B1258" s="747">
        <v>9232</v>
      </c>
      <c r="C1258" s="747">
        <v>2310</v>
      </c>
      <c r="D1258" s="747">
        <v>0</v>
      </c>
      <c r="E1258" s="732">
        <v>0</v>
      </c>
      <c r="F1258" s="747">
        <v>0</v>
      </c>
    </row>
    <row r="1259" spans="1:6" s="740" customFormat="1" ht="12.75">
      <c r="A1259" s="306" t="s">
        <v>82</v>
      </c>
      <c r="B1259" s="747">
        <v>9232</v>
      </c>
      <c r="C1259" s="747">
        <v>2310</v>
      </c>
      <c r="D1259" s="747">
        <v>0</v>
      </c>
      <c r="E1259" s="732">
        <v>0</v>
      </c>
      <c r="F1259" s="747">
        <v>0</v>
      </c>
    </row>
    <row r="1260" spans="1:6" s="740" customFormat="1" ht="12.75">
      <c r="A1260" s="310" t="s">
        <v>83</v>
      </c>
      <c r="B1260" s="747">
        <v>7439</v>
      </c>
      <c r="C1260" s="747">
        <v>1860</v>
      </c>
      <c r="D1260" s="747">
        <v>0</v>
      </c>
      <c r="E1260" s="732">
        <v>0</v>
      </c>
      <c r="F1260" s="747">
        <v>0</v>
      </c>
    </row>
    <row r="1261" spans="1:6" s="740" customFormat="1" ht="15" customHeight="1">
      <c r="A1261" s="306"/>
      <c r="B1261" s="747"/>
      <c r="C1261" s="747"/>
      <c r="D1261" s="747"/>
      <c r="E1261" s="729"/>
      <c r="F1261" s="747"/>
    </row>
    <row r="1262" spans="1:6" s="740" customFormat="1" ht="12.75">
      <c r="A1262" s="274" t="s">
        <v>334</v>
      </c>
      <c r="B1262" s="729"/>
      <c r="C1262" s="729"/>
      <c r="D1262" s="729"/>
      <c r="E1262" s="729"/>
      <c r="F1262" s="729"/>
    </row>
    <row r="1263" spans="1:6" s="740" customFormat="1" ht="38.25">
      <c r="A1263" s="752" t="s">
        <v>839</v>
      </c>
      <c r="B1263" s="747"/>
      <c r="C1263" s="747"/>
      <c r="D1263" s="747"/>
      <c r="E1263" s="729"/>
      <c r="F1263" s="747"/>
    </row>
    <row r="1264" spans="1:6" s="740" customFormat="1" ht="12.75">
      <c r="A1264" s="286" t="s">
        <v>788</v>
      </c>
      <c r="B1264" s="747">
        <v>178120</v>
      </c>
      <c r="C1264" s="747">
        <v>33894</v>
      </c>
      <c r="D1264" s="747">
        <v>33894</v>
      </c>
      <c r="E1264" s="732">
        <v>19.028744666516957</v>
      </c>
      <c r="F1264" s="747">
        <v>12382</v>
      </c>
    </row>
    <row r="1265" spans="1:6" s="740" customFormat="1" ht="12.75">
      <c r="A1265" s="290" t="s">
        <v>77</v>
      </c>
      <c r="B1265" s="747">
        <v>178120</v>
      </c>
      <c r="C1265" s="747">
        <v>33894</v>
      </c>
      <c r="D1265" s="747">
        <v>33894</v>
      </c>
      <c r="E1265" s="732">
        <v>19.028744666516957</v>
      </c>
      <c r="F1265" s="747">
        <v>12382</v>
      </c>
    </row>
    <row r="1266" spans="1:6" s="740" customFormat="1" ht="25.5">
      <c r="A1266" s="292" t="s">
        <v>78</v>
      </c>
      <c r="B1266" s="747">
        <v>178120</v>
      </c>
      <c r="C1266" s="747">
        <v>33894</v>
      </c>
      <c r="D1266" s="747">
        <v>33894</v>
      </c>
      <c r="E1266" s="732">
        <v>19.028744666516957</v>
      </c>
      <c r="F1266" s="747">
        <v>12382</v>
      </c>
    </row>
    <row r="1267" spans="1:6" s="740" customFormat="1" ht="12.75">
      <c r="A1267" s="278" t="s">
        <v>79</v>
      </c>
      <c r="B1267" s="747">
        <v>178120</v>
      </c>
      <c r="C1267" s="747">
        <v>33894</v>
      </c>
      <c r="D1267" s="747">
        <v>665</v>
      </c>
      <c r="E1267" s="732">
        <v>0.37334381315966764</v>
      </c>
      <c r="F1267" s="747">
        <v>425</v>
      </c>
    </row>
    <row r="1268" spans="1:6" s="740" customFormat="1" ht="12.75">
      <c r="A1268" s="290" t="s">
        <v>80</v>
      </c>
      <c r="B1268" s="747">
        <v>175120</v>
      </c>
      <c r="C1268" s="747">
        <v>30894</v>
      </c>
      <c r="D1268" s="747">
        <v>665</v>
      </c>
      <c r="E1268" s="732">
        <v>0.37973960712654176</v>
      </c>
      <c r="F1268" s="747">
        <v>425</v>
      </c>
    </row>
    <row r="1269" spans="1:6" s="740" customFormat="1" ht="12.75">
      <c r="A1269" s="281" t="s">
        <v>81</v>
      </c>
      <c r="B1269" s="747">
        <v>84684</v>
      </c>
      <c r="C1269" s="747">
        <v>30894</v>
      </c>
      <c r="D1269" s="747">
        <v>665</v>
      </c>
      <c r="E1269" s="732">
        <v>0.7852723064569458</v>
      </c>
      <c r="F1269" s="747">
        <v>425</v>
      </c>
    </row>
    <row r="1270" spans="1:6" s="740" customFormat="1" ht="12.75">
      <c r="A1270" s="306" t="s">
        <v>82</v>
      </c>
      <c r="B1270" s="747">
        <v>64071</v>
      </c>
      <c r="C1270" s="747">
        <v>17085</v>
      </c>
      <c r="D1270" s="747">
        <v>665</v>
      </c>
      <c r="E1270" s="732">
        <v>1.0379110674095926</v>
      </c>
      <c r="F1270" s="747">
        <v>425</v>
      </c>
    </row>
    <row r="1271" spans="1:6" s="740" customFormat="1" ht="12.75">
      <c r="A1271" s="310" t="s">
        <v>83</v>
      </c>
      <c r="B1271" s="747">
        <v>51062</v>
      </c>
      <c r="C1271" s="747">
        <v>13236</v>
      </c>
      <c r="D1271" s="747">
        <v>665</v>
      </c>
      <c r="E1271" s="732">
        <v>1.302338333790294</v>
      </c>
      <c r="F1271" s="747">
        <v>425</v>
      </c>
    </row>
    <row r="1272" spans="1:6" s="740" customFormat="1" ht="12.75">
      <c r="A1272" s="306" t="s">
        <v>84</v>
      </c>
      <c r="B1272" s="747">
        <v>20613</v>
      </c>
      <c r="C1272" s="747">
        <v>13809</v>
      </c>
      <c r="D1272" s="747">
        <v>0</v>
      </c>
      <c r="E1272" s="732">
        <v>0</v>
      </c>
      <c r="F1272" s="747">
        <v>0</v>
      </c>
    </row>
    <row r="1273" spans="1:6" s="740" customFormat="1" ht="12.75">
      <c r="A1273" s="281" t="s">
        <v>85</v>
      </c>
      <c r="B1273" s="747">
        <v>90436</v>
      </c>
      <c r="C1273" s="747">
        <v>0</v>
      </c>
      <c r="D1273" s="747">
        <v>0</v>
      </c>
      <c r="E1273" s="732">
        <v>0</v>
      </c>
      <c r="F1273" s="747">
        <v>0</v>
      </c>
    </row>
    <row r="1274" spans="1:6" s="740" customFormat="1" ht="12.75">
      <c r="A1274" s="306" t="s">
        <v>108</v>
      </c>
      <c r="B1274" s="747">
        <v>6643</v>
      </c>
      <c r="C1274" s="747">
        <v>0</v>
      </c>
      <c r="D1274" s="747">
        <v>0</v>
      </c>
      <c r="E1274" s="732">
        <v>0</v>
      </c>
      <c r="F1274" s="747">
        <v>0</v>
      </c>
    </row>
    <row r="1275" spans="1:19" s="737" customFormat="1" ht="12.75">
      <c r="A1275" s="306" t="s">
        <v>86</v>
      </c>
      <c r="B1275" s="729">
        <v>83793</v>
      </c>
      <c r="C1275" s="729">
        <v>0</v>
      </c>
      <c r="D1275" s="729">
        <v>0</v>
      </c>
      <c r="E1275" s="732">
        <v>0</v>
      </c>
      <c r="F1275" s="729">
        <v>0</v>
      </c>
      <c r="G1275" s="735"/>
      <c r="H1275" s="735"/>
      <c r="I1275" s="735"/>
      <c r="J1275" s="735"/>
      <c r="K1275" s="735"/>
      <c r="L1275" s="735"/>
      <c r="M1275" s="735"/>
      <c r="N1275" s="735"/>
      <c r="O1275" s="735"/>
      <c r="P1275" s="735"/>
      <c r="Q1275" s="735"/>
      <c r="R1275" s="735"/>
      <c r="S1275" s="736"/>
    </row>
    <row r="1276" spans="1:6" s="740" customFormat="1" ht="12.75">
      <c r="A1276" s="290" t="s">
        <v>35</v>
      </c>
      <c r="B1276" s="747">
        <v>3000</v>
      </c>
      <c r="C1276" s="747">
        <v>3000</v>
      </c>
      <c r="D1276" s="747">
        <v>0</v>
      </c>
      <c r="E1276" s="732">
        <v>0</v>
      </c>
      <c r="F1276" s="747">
        <v>0</v>
      </c>
    </row>
    <row r="1277" spans="1:6" s="740" customFormat="1" ht="12.75">
      <c r="A1277" s="281" t="s">
        <v>87</v>
      </c>
      <c r="B1277" s="747">
        <v>3000</v>
      </c>
      <c r="C1277" s="747">
        <v>3000</v>
      </c>
      <c r="D1277" s="747">
        <v>0</v>
      </c>
      <c r="E1277" s="732">
        <v>0</v>
      </c>
      <c r="F1277" s="747">
        <v>0</v>
      </c>
    </row>
    <row r="1278" spans="1:6" s="740" customFormat="1" ht="15" customHeight="1">
      <c r="A1278" s="306"/>
      <c r="B1278" s="747"/>
      <c r="C1278" s="747"/>
      <c r="D1278" s="747"/>
      <c r="E1278" s="729"/>
      <c r="F1278" s="747"/>
    </row>
    <row r="1279" spans="1:6" s="740" customFormat="1" ht="12.75">
      <c r="A1279" s="274" t="s">
        <v>339</v>
      </c>
      <c r="B1279" s="729"/>
      <c r="C1279" s="729"/>
      <c r="D1279" s="729"/>
      <c r="E1279" s="729"/>
      <c r="F1279" s="729"/>
    </row>
    <row r="1280" spans="1:6" s="740" customFormat="1" ht="38.25">
      <c r="A1280" s="752" t="s">
        <v>839</v>
      </c>
      <c r="B1280" s="747"/>
      <c r="C1280" s="747"/>
      <c r="D1280" s="747"/>
      <c r="E1280" s="729"/>
      <c r="F1280" s="747"/>
    </row>
    <row r="1281" spans="1:6" s="740" customFormat="1" ht="12.75">
      <c r="A1281" s="286" t="s">
        <v>788</v>
      </c>
      <c r="B1281" s="747">
        <v>30028</v>
      </c>
      <c r="C1281" s="747">
        <v>14493</v>
      </c>
      <c r="D1281" s="747">
        <v>14493</v>
      </c>
      <c r="E1281" s="732">
        <v>48.26495271080325</v>
      </c>
      <c r="F1281" s="747">
        <v>11835</v>
      </c>
    </row>
    <row r="1282" spans="1:6" s="740" customFormat="1" ht="12.75">
      <c r="A1282" s="290" t="s">
        <v>77</v>
      </c>
      <c r="B1282" s="747">
        <v>30028</v>
      </c>
      <c r="C1282" s="747">
        <v>14493</v>
      </c>
      <c r="D1282" s="747">
        <v>14493</v>
      </c>
      <c r="E1282" s="732">
        <v>48.26495271080325</v>
      </c>
      <c r="F1282" s="747">
        <v>11835</v>
      </c>
    </row>
    <row r="1283" spans="1:6" s="740" customFormat="1" ht="25.5">
      <c r="A1283" s="292" t="s">
        <v>78</v>
      </c>
      <c r="B1283" s="747">
        <v>30028</v>
      </c>
      <c r="C1283" s="747">
        <v>14493</v>
      </c>
      <c r="D1283" s="747">
        <v>14493</v>
      </c>
      <c r="E1283" s="732">
        <v>48.26495271080325</v>
      </c>
      <c r="F1283" s="747">
        <v>11835</v>
      </c>
    </row>
    <row r="1284" spans="1:6" s="740" customFormat="1" ht="12.75">
      <c r="A1284" s="278" t="s">
        <v>79</v>
      </c>
      <c r="B1284" s="747">
        <v>30028</v>
      </c>
      <c r="C1284" s="747">
        <v>14493</v>
      </c>
      <c r="D1284" s="747">
        <v>6525</v>
      </c>
      <c r="E1284" s="732">
        <v>21.7297189289996</v>
      </c>
      <c r="F1284" s="747">
        <v>5893</v>
      </c>
    </row>
    <row r="1285" spans="1:6" s="740" customFormat="1" ht="12.75">
      <c r="A1285" s="290" t="s">
        <v>80</v>
      </c>
      <c r="B1285" s="747">
        <v>30028</v>
      </c>
      <c r="C1285" s="747">
        <v>14493</v>
      </c>
      <c r="D1285" s="747">
        <v>6525</v>
      </c>
      <c r="E1285" s="732">
        <v>21.7297189289996</v>
      </c>
      <c r="F1285" s="747">
        <v>5893</v>
      </c>
    </row>
    <row r="1286" spans="1:6" s="740" customFormat="1" ht="12.75">
      <c r="A1286" s="281" t="s">
        <v>81</v>
      </c>
      <c r="B1286" s="747">
        <v>30028</v>
      </c>
      <c r="C1286" s="747">
        <v>14493</v>
      </c>
      <c r="D1286" s="747">
        <v>6525</v>
      </c>
      <c r="E1286" s="732">
        <v>21.7297189289996</v>
      </c>
      <c r="F1286" s="747">
        <v>5893</v>
      </c>
    </row>
    <row r="1287" spans="1:6" s="740" customFormat="1" ht="12.75">
      <c r="A1287" s="306" t="s">
        <v>82</v>
      </c>
      <c r="B1287" s="747">
        <v>21561</v>
      </c>
      <c r="C1287" s="747">
        <v>6605</v>
      </c>
      <c r="D1287" s="747">
        <v>2965</v>
      </c>
      <c r="E1287" s="732">
        <v>13.751681276378648</v>
      </c>
      <c r="F1287" s="747">
        <v>2333</v>
      </c>
    </row>
    <row r="1288" spans="1:6" s="740" customFormat="1" ht="12.75">
      <c r="A1288" s="310" t="s">
        <v>83</v>
      </c>
      <c r="B1288" s="747">
        <v>18111</v>
      </c>
      <c r="C1288" s="747">
        <v>5909</v>
      </c>
      <c r="D1288" s="747">
        <v>2627</v>
      </c>
      <c r="E1288" s="732">
        <v>14.504996963171553</v>
      </c>
      <c r="F1288" s="747">
        <v>2118</v>
      </c>
    </row>
    <row r="1289" spans="1:6" s="740" customFormat="1" ht="12.75">
      <c r="A1289" s="306" t="s">
        <v>84</v>
      </c>
      <c r="B1289" s="747">
        <v>8467</v>
      </c>
      <c r="C1289" s="747">
        <v>7888</v>
      </c>
      <c r="D1289" s="747">
        <v>3560</v>
      </c>
      <c r="E1289" s="732">
        <v>42.045588756348174</v>
      </c>
      <c r="F1289" s="747">
        <v>3560</v>
      </c>
    </row>
    <row r="1290" spans="1:6" s="740" customFormat="1" ht="15" customHeight="1">
      <c r="A1290" s="306"/>
      <c r="B1290" s="747"/>
      <c r="C1290" s="747"/>
      <c r="D1290" s="747"/>
      <c r="E1290" s="729"/>
      <c r="F1290" s="747"/>
    </row>
    <row r="1291" spans="1:6" s="740" customFormat="1" ht="12.75">
      <c r="A1291" s="274" t="s">
        <v>800</v>
      </c>
      <c r="B1291" s="729"/>
      <c r="C1291" s="729"/>
      <c r="D1291" s="729"/>
      <c r="E1291" s="729"/>
      <c r="F1291" s="729"/>
    </row>
    <row r="1292" spans="1:6" s="740" customFormat="1" ht="38.25">
      <c r="A1292" s="752" t="s">
        <v>839</v>
      </c>
      <c r="B1292" s="747"/>
      <c r="C1292" s="747"/>
      <c r="D1292" s="747"/>
      <c r="E1292" s="729"/>
      <c r="F1292" s="747"/>
    </row>
    <row r="1293" spans="1:6" s="740" customFormat="1" ht="12.75">
      <c r="A1293" s="286" t="s">
        <v>788</v>
      </c>
      <c r="B1293" s="747">
        <v>29232</v>
      </c>
      <c r="C1293" s="747">
        <v>2309</v>
      </c>
      <c r="D1293" s="747">
        <v>2309</v>
      </c>
      <c r="E1293" s="732">
        <v>7.89887794198139</v>
      </c>
      <c r="F1293" s="747">
        <v>0</v>
      </c>
    </row>
    <row r="1294" spans="1:6" s="740" customFormat="1" ht="12.75">
      <c r="A1294" s="290" t="s">
        <v>77</v>
      </c>
      <c r="B1294" s="747">
        <v>29232</v>
      </c>
      <c r="C1294" s="747">
        <v>2309</v>
      </c>
      <c r="D1294" s="747">
        <v>2309</v>
      </c>
      <c r="E1294" s="732">
        <v>7.89887794198139</v>
      </c>
      <c r="F1294" s="747">
        <v>0</v>
      </c>
    </row>
    <row r="1295" spans="1:6" s="740" customFormat="1" ht="25.5">
      <c r="A1295" s="292" t="s">
        <v>78</v>
      </c>
      <c r="B1295" s="747">
        <v>29232</v>
      </c>
      <c r="C1295" s="747">
        <v>2309</v>
      </c>
      <c r="D1295" s="747">
        <v>2309</v>
      </c>
      <c r="E1295" s="732">
        <v>7.89887794198139</v>
      </c>
      <c r="F1295" s="747">
        <v>0</v>
      </c>
    </row>
    <row r="1296" spans="1:6" s="740" customFormat="1" ht="12.75">
      <c r="A1296" s="278" t="s">
        <v>79</v>
      </c>
      <c r="B1296" s="747">
        <v>29232</v>
      </c>
      <c r="C1296" s="747">
        <v>2309</v>
      </c>
      <c r="D1296" s="747">
        <v>1515</v>
      </c>
      <c r="E1296" s="732">
        <v>5.182676518883415</v>
      </c>
      <c r="F1296" s="747">
        <v>1515</v>
      </c>
    </row>
    <row r="1297" spans="1:6" s="740" customFormat="1" ht="12.75">
      <c r="A1297" s="290" t="s">
        <v>80</v>
      </c>
      <c r="B1297" s="747">
        <v>29232</v>
      </c>
      <c r="C1297" s="747">
        <v>2309</v>
      </c>
      <c r="D1297" s="747">
        <v>1515</v>
      </c>
      <c r="E1297" s="732">
        <v>5.182676518883415</v>
      </c>
      <c r="F1297" s="747">
        <v>1515</v>
      </c>
    </row>
    <row r="1298" spans="1:6" s="740" customFormat="1" ht="12.75">
      <c r="A1298" s="281" t="s">
        <v>81</v>
      </c>
      <c r="B1298" s="747">
        <v>29232</v>
      </c>
      <c r="C1298" s="747">
        <v>2309</v>
      </c>
      <c r="D1298" s="747">
        <v>1515</v>
      </c>
      <c r="E1298" s="732">
        <v>5.182676518883415</v>
      </c>
      <c r="F1298" s="747">
        <v>1515</v>
      </c>
    </row>
    <row r="1299" spans="1:6" s="740" customFormat="1" ht="12.75">
      <c r="A1299" s="306" t="s">
        <v>82</v>
      </c>
      <c r="B1299" s="747">
        <v>29232</v>
      </c>
      <c r="C1299" s="747">
        <v>2309</v>
      </c>
      <c r="D1299" s="747">
        <v>1515</v>
      </c>
      <c r="E1299" s="732">
        <v>5.182676518883415</v>
      </c>
      <c r="F1299" s="747">
        <v>1515</v>
      </c>
    </row>
    <row r="1300" spans="1:6" s="740" customFormat="1" ht="12.75">
      <c r="A1300" s="310" t="s">
        <v>83</v>
      </c>
      <c r="B1300" s="747">
        <v>23557</v>
      </c>
      <c r="C1300" s="747">
        <v>1860</v>
      </c>
      <c r="D1300" s="747">
        <v>1221</v>
      </c>
      <c r="E1300" s="732">
        <v>5.183172729974105</v>
      </c>
      <c r="F1300" s="747">
        <v>1221</v>
      </c>
    </row>
    <row r="1301" spans="1:6" s="740" customFormat="1" ht="15" customHeight="1">
      <c r="A1301" s="306"/>
      <c r="B1301" s="747"/>
      <c r="C1301" s="747"/>
      <c r="D1301" s="747"/>
      <c r="E1301" s="729"/>
      <c r="F1301" s="747"/>
    </row>
    <row r="1302" spans="1:6" s="740" customFormat="1" ht="12.75">
      <c r="A1302" s="274" t="s">
        <v>342</v>
      </c>
      <c r="B1302" s="729"/>
      <c r="C1302" s="729"/>
      <c r="D1302" s="729"/>
      <c r="E1302" s="729"/>
      <c r="F1302" s="729"/>
    </row>
    <row r="1303" spans="1:6" s="740" customFormat="1" ht="38.25">
      <c r="A1303" s="752" t="s">
        <v>839</v>
      </c>
      <c r="B1303" s="747"/>
      <c r="C1303" s="747"/>
      <c r="D1303" s="747"/>
      <c r="E1303" s="729"/>
      <c r="F1303" s="747"/>
    </row>
    <row r="1304" spans="1:6" s="740" customFormat="1" ht="12.75">
      <c r="A1304" s="286" t="s">
        <v>788</v>
      </c>
      <c r="B1304" s="747">
        <v>9232</v>
      </c>
      <c r="C1304" s="747">
        <v>2310</v>
      </c>
      <c r="D1304" s="747">
        <v>2310</v>
      </c>
      <c r="E1304" s="732">
        <v>25.02166377816291</v>
      </c>
      <c r="F1304" s="747">
        <v>0</v>
      </c>
    </row>
    <row r="1305" spans="1:6" s="740" customFormat="1" ht="12.75">
      <c r="A1305" s="290" t="s">
        <v>77</v>
      </c>
      <c r="B1305" s="747">
        <v>9232</v>
      </c>
      <c r="C1305" s="747">
        <v>2310</v>
      </c>
      <c r="D1305" s="747">
        <v>2310</v>
      </c>
      <c r="E1305" s="732">
        <v>25.02166377816291</v>
      </c>
      <c r="F1305" s="747">
        <v>0</v>
      </c>
    </row>
    <row r="1306" spans="1:6" s="740" customFormat="1" ht="25.5">
      <c r="A1306" s="292" t="s">
        <v>78</v>
      </c>
      <c r="B1306" s="747">
        <v>9232</v>
      </c>
      <c r="C1306" s="747">
        <v>2310</v>
      </c>
      <c r="D1306" s="747">
        <v>2310</v>
      </c>
      <c r="E1306" s="732">
        <v>25.02166377816291</v>
      </c>
      <c r="F1306" s="747">
        <v>0</v>
      </c>
    </row>
    <row r="1307" spans="1:6" s="740" customFormat="1" ht="12.75">
      <c r="A1307" s="278" t="s">
        <v>79</v>
      </c>
      <c r="B1307" s="747">
        <v>9232</v>
      </c>
      <c r="C1307" s="747">
        <v>2310</v>
      </c>
      <c r="D1307" s="747">
        <v>0</v>
      </c>
      <c r="E1307" s="732">
        <v>0</v>
      </c>
      <c r="F1307" s="747">
        <v>0</v>
      </c>
    </row>
    <row r="1308" spans="1:6" s="740" customFormat="1" ht="12.75">
      <c r="A1308" s="290" t="s">
        <v>80</v>
      </c>
      <c r="B1308" s="747">
        <v>9232</v>
      </c>
      <c r="C1308" s="747">
        <v>2310</v>
      </c>
      <c r="D1308" s="747">
        <v>0</v>
      </c>
      <c r="E1308" s="732">
        <v>0</v>
      </c>
      <c r="F1308" s="747">
        <v>0</v>
      </c>
    </row>
    <row r="1309" spans="1:6" s="740" customFormat="1" ht="12.75">
      <c r="A1309" s="281" t="s">
        <v>81</v>
      </c>
      <c r="B1309" s="747">
        <v>9232</v>
      </c>
      <c r="C1309" s="747">
        <v>2310</v>
      </c>
      <c r="D1309" s="747">
        <v>0</v>
      </c>
      <c r="E1309" s="732">
        <v>0</v>
      </c>
      <c r="F1309" s="747">
        <v>0</v>
      </c>
    </row>
    <row r="1310" spans="1:6" s="740" customFormat="1" ht="12.75">
      <c r="A1310" s="306" t="s">
        <v>82</v>
      </c>
      <c r="B1310" s="747">
        <v>9232</v>
      </c>
      <c r="C1310" s="747">
        <v>2310</v>
      </c>
      <c r="D1310" s="747">
        <v>0</v>
      </c>
      <c r="E1310" s="732">
        <v>0</v>
      </c>
      <c r="F1310" s="747">
        <v>0</v>
      </c>
    </row>
    <row r="1311" spans="1:6" s="740" customFormat="1" ht="12.75">
      <c r="A1311" s="310" t="s">
        <v>83</v>
      </c>
      <c r="B1311" s="747">
        <v>7440</v>
      </c>
      <c r="C1311" s="747">
        <v>1862</v>
      </c>
      <c r="D1311" s="747">
        <v>0</v>
      </c>
      <c r="E1311" s="732">
        <v>0</v>
      </c>
      <c r="F1311" s="747">
        <v>0</v>
      </c>
    </row>
    <row r="1312" spans="1:6" s="740" customFormat="1" ht="15" customHeight="1">
      <c r="A1312" s="306"/>
      <c r="B1312" s="747"/>
      <c r="C1312" s="747"/>
      <c r="D1312" s="747"/>
      <c r="E1312" s="729"/>
      <c r="F1312" s="747"/>
    </row>
    <row r="1313" spans="1:6" s="740" customFormat="1" ht="12.75">
      <c r="A1313" s="274" t="s">
        <v>807</v>
      </c>
      <c r="B1313" s="729"/>
      <c r="C1313" s="729"/>
      <c r="D1313" s="729"/>
      <c r="E1313" s="729"/>
      <c r="F1313" s="729"/>
    </row>
    <row r="1314" spans="1:6" s="740" customFormat="1" ht="38.25">
      <c r="A1314" s="752" t="s">
        <v>839</v>
      </c>
      <c r="B1314" s="747"/>
      <c r="C1314" s="747"/>
      <c r="D1314" s="747"/>
      <c r="E1314" s="729"/>
      <c r="F1314" s="747"/>
    </row>
    <row r="1315" spans="1:6" s="740" customFormat="1" ht="12.75">
      <c r="A1315" s="286" t="s">
        <v>788</v>
      </c>
      <c r="B1315" s="747">
        <v>31539</v>
      </c>
      <c r="C1315" s="747">
        <v>10096</v>
      </c>
      <c r="D1315" s="747">
        <v>10096</v>
      </c>
      <c r="E1315" s="732">
        <v>32.011160785059765</v>
      </c>
      <c r="F1315" s="747">
        <v>0</v>
      </c>
    </row>
    <row r="1316" spans="1:6" s="740" customFormat="1" ht="12.75">
      <c r="A1316" s="290" t="s">
        <v>77</v>
      </c>
      <c r="B1316" s="747">
        <v>31539</v>
      </c>
      <c r="C1316" s="747">
        <v>10096</v>
      </c>
      <c r="D1316" s="747">
        <v>10096</v>
      </c>
      <c r="E1316" s="732">
        <v>32.011160785059765</v>
      </c>
      <c r="F1316" s="747">
        <v>0</v>
      </c>
    </row>
    <row r="1317" spans="1:6" s="740" customFormat="1" ht="25.5">
      <c r="A1317" s="292" t="s">
        <v>78</v>
      </c>
      <c r="B1317" s="747">
        <v>31539</v>
      </c>
      <c r="C1317" s="747">
        <v>10096</v>
      </c>
      <c r="D1317" s="747">
        <v>10096</v>
      </c>
      <c r="E1317" s="732">
        <v>32.011160785059765</v>
      </c>
      <c r="F1317" s="747">
        <v>0</v>
      </c>
    </row>
    <row r="1318" spans="1:6" s="740" customFormat="1" ht="12.75">
      <c r="A1318" s="278" t="s">
        <v>79</v>
      </c>
      <c r="B1318" s="747">
        <v>31539</v>
      </c>
      <c r="C1318" s="747">
        <v>10096</v>
      </c>
      <c r="D1318" s="747">
        <v>6212</v>
      </c>
      <c r="E1318" s="732">
        <v>19.6962490884302</v>
      </c>
      <c r="F1318" s="747">
        <v>6212</v>
      </c>
    </row>
    <row r="1319" spans="1:6" s="740" customFormat="1" ht="12.75">
      <c r="A1319" s="290" t="s">
        <v>80</v>
      </c>
      <c r="B1319" s="747">
        <v>31539</v>
      </c>
      <c r="C1319" s="747">
        <v>10096</v>
      </c>
      <c r="D1319" s="747">
        <v>6212</v>
      </c>
      <c r="E1319" s="732">
        <v>19.6962490884302</v>
      </c>
      <c r="F1319" s="747">
        <v>6212</v>
      </c>
    </row>
    <row r="1320" spans="1:6" s="740" customFormat="1" ht="12.75">
      <c r="A1320" s="281" t="s">
        <v>81</v>
      </c>
      <c r="B1320" s="747">
        <v>31539</v>
      </c>
      <c r="C1320" s="747">
        <v>10096</v>
      </c>
      <c r="D1320" s="747">
        <v>6212</v>
      </c>
      <c r="E1320" s="732">
        <v>19.6962490884302</v>
      </c>
      <c r="F1320" s="747">
        <v>6212</v>
      </c>
    </row>
    <row r="1321" spans="1:6" s="740" customFormat="1" ht="12.75">
      <c r="A1321" s="306" t="s">
        <v>82</v>
      </c>
      <c r="B1321" s="747">
        <v>24711</v>
      </c>
      <c r="C1321" s="747">
        <v>5978</v>
      </c>
      <c r="D1321" s="747">
        <v>2463</v>
      </c>
      <c r="E1321" s="732">
        <v>9.967221075634333</v>
      </c>
      <c r="F1321" s="747">
        <v>2463</v>
      </c>
    </row>
    <row r="1322" spans="1:6" s="740" customFormat="1" ht="12.75">
      <c r="A1322" s="310" t="s">
        <v>83</v>
      </c>
      <c r="B1322" s="747">
        <v>19944</v>
      </c>
      <c r="C1322" s="747">
        <v>4816</v>
      </c>
      <c r="D1322" s="747">
        <v>1999</v>
      </c>
      <c r="E1322" s="732">
        <v>10.023064580826313</v>
      </c>
      <c r="F1322" s="747">
        <v>1999</v>
      </c>
    </row>
    <row r="1323" spans="1:6" s="740" customFormat="1" ht="12.75">
      <c r="A1323" s="306" t="s">
        <v>84</v>
      </c>
      <c r="B1323" s="747">
        <v>6828</v>
      </c>
      <c r="C1323" s="747">
        <v>4118</v>
      </c>
      <c r="D1323" s="747">
        <v>3749</v>
      </c>
      <c r="E1323" s="732">
        <v>54.9062683069713</v>
      </c>
      <c r="F1323" s="747">
        <v>3749</v>
      </c>
    </row>
    <row r="1324" spans="1:6" s="740" customFormat="1" ht="12.75">
      <c r="A1324" s="306"/>
      <c r="B1324" s="747"/>
      <c r="C1324" s="747"/>
      <c r="D1324" s="747"/>
      <c r="E1324" s="729"/>
      <c r="F1324" s="747"/>
    </row>
    <row r="1325" spans="1:6" s="740" customFormat="1" ht="12.75">
      <c r="A1325" s="274" t="s">
        <v>841</v>
      </c>
      <c r="B1325" s="747"/>
      <c r="C1325" s="747"/>
      <c r="D1325" s="747"/>
      <c r="E1325" s="729"/>
      <c r="F1325" s="747"/>
    </row>
    <row r="1326" spans="1:6" s="740" customFormat="1" ht="38.25">
      <c r="A1326" s="752" t="s">
        <v>839</v>
      </c>
      <c r="B1326" s="747"/>
      <c r="C1326" s="747"/>
      <c r="D1326" s="747"/>
      <c r="E1326" s="729"/>
      <c r="F1326" s="747"/>
    </row>
    <row r="1327" spans="1:6" s="740" customFormat="1" ht="12.75">
      <c r="A1327" s="286" t="s">
        <v>788</v>
      </c>
      <c r="B1327" s="747">
        <v>24866</v>
      </c>
      <c r="C1327" s="747">
        <v>1542</v>
      </c>
      <c r="D1327" s="747">
        <v>1542</v>
      </c>
      <c r="E1327" s="732">
        <v>6.201238639105606</v>
      </c>
      <c r="F1327" s="747">
        <v>0</v>
      </c>
    </row>
    <row r="1328" spans="1:6" s="740" customFormat="1" ht="12.75">
      <c r="A1328" s="290" t="s">
        <v>77</v>
      </c>
      <c r="B1328" s="747">
        <v>24866</v>
      </c>
      <c r="C1328" s="747">
        <v>1542</v>
      </c>
      <c r="D1328" s="747">
        <v>1542</v>
      </c>
      <c r="E1328" s="732">
        <v>6.201238639105606</v>
      </c>
      <c r="F1328" s="747">
        <v>0</v>
      </c>
    </row>
    <row r="1329" spans="1:6" s="740" customFormat="1" ht="25.5">
      <c r="A1329" s="292" t="s">
        <v>78</v>
      </c>
      <c r="B1329" s="747">
        <v>24866</v>
      </c>
      <c r="C1329" s="747">
        <v>1542</v>
      </c>
      <c r="D1329" s="747">
        <v>1542</v>
      </c>
      <c r="E1329" s="732">
        <v>6.201238639105606</v>
      </c>
      <c r="F1329" s="747">
        <v>0</v>
      </c>
    </row>
    <row r="1330" spans="1:6" s="740" customFormat="1" ht="12.75">
      <c r="A1330" s="278" t="s">
        <v>79</v>
      </c>
      <c r="B1330" s="747">
        <v>24866</v>
      </c>
      <c r="C1330" s="747">
        <v>1542</v>
      </c>
      <c r="D1330" s="747">
        <v>0</v>
      </c>
      <c r="E1330" s="732">
        <v>0</v>
      </c>
      <c r="F1330" s="747">
        <v>0</v>
      </c>
    </row>
    <row r="1331" spans="1:6" s="740" customFormat="1" ht="12.75">
      <c r="A1331" s="290" t="s">
        <v>80</v>
      </c>
      <c r="B1331" s="747">
        <v>24866</v>
      </c>
      <c r="C1331" s="747">
        <v>1542</v>
      </c>
      <c r="D1331" s="747">
        <v>0</v>
      </c>
      <c r="E1331" s="732">
        <v>0</v>
      </c>
      <c r="F1331" s="747">
        <v>0</v>
      </c>
    </row>
    <row r="1332" spans="1:6" s="740" customFormat="1" ht="12.75">
      <c r="A1332" s="281" t="s">
        <v>81</v>
      </c>
      <c r="B1332" s="747">
        <v>24866</v>
      </c>
      <c r="C1332" s="747">
        <v>1542</v>
      </c>
      <c r="D1332" s="747">
        <v>0</v>
      </c>
      <c r="E1332" s="746">
        <v>0</v>
      </c>
      <c r="F1332" s="747">
        <v>0</v>
      </c>
    </row>
    <row r="1333" spans="1:6" s="740" customFormat="1" ht="12.75">
      <c r="A1333" s="306" t="s">
        <v>82</v>
      </c>
      <c r="B1333" s="747">
        <v>24866</v>
      </c>
      <c r="C1333" s="747">
        <v>1542</v>
      </c>
      <c r="D1333" s="747">
        <v>0</v>
      </c>
      <c r="E1333" s="746">
        <v>0</v>
      </c>
      <c r="F1333" s="747">
        <v>0</v>
      </c>
    </row>
    <row r="1334" spans="1:6" s="740" customFormat="1" ht="12.75">
      <c r="A1334" s="310" t="s">
        <v>83</v>
      </c>
      <c r="B1334" s="747">
        <v>20039</v>
      </c>
      <c r="C1334" s="747">
        <v>1242</v>
      </c>
      <c r="D1334" s="747">
        <v>0</v>
      </c>
      <c r="E1334" s="746">
        <v>0</v>
      </c>
      <c r="F1334" s="747">
        <v>0</v>
      </c>
    </row>
    <row r="1335" spans="1:6" s="740" customFormat="1" ht="15" customHeight="1">
      <c r="A1335" s="306"/>
      <c r="B1335" s="747"/>
      <c r="C1335" s="747"/>
      <c r="D1335" s="747"/>
      <c r="E1335" s="747"/>
      <c r="F1335" s="747"/>
    </row>
    <row r="1336" spans="1:6" s="740" customFormat="1" ht="26.25">
      <c r="A1336" s="274" t="s">
        <v>875</v>
      </c>
      <c r="B1336" s="729"/>
      <c r="C1336" s="729"/>
      <c r="D1336" s="729"/>
      <c r="E1336" s="747"/>
      <c r="F1336" s="729"/>
    </row>
    <row r="1337" spans="1:6" s="740" customFormat="1" ht="38.25">
      <c r="A1337" s="752" t="s">
        <v>839</v>
      </c>
      <c r="B1337" s="747"/>
      <c r="C1337" s="747"/>
      <c r="D1337" s="747"/>
      <c r="E1337" s="747"/>
      <c r="F1337" s="747"/>
    </row>
    <row r="1338" spans="1:6" s="740" customFormat="1" ht="12.75">
      <c r="A1338" s="286" t="s">
        <v>788</v>
      </c>
      <c r="B1338" s="747">
        <v>1409269</v>
      </c>
      <c r="C1338" s="747">
        <v>454731</v>
      </c>
      <c r="D1338" s="747">
        <v>131559</v>
      </c>
      <c r="E1338" s="746">
        <v>9.335265304210907</v>
      </c>
      <c r="F1338" s="747">
        <v>555</v>
      </c>
    </row>
    <row r="1339" spans="1:6" s="740" customFormat="1" ht="12.75">
      <c r="A1339" s="290" t="s">
        <v>95</v>
      </c>
      <c r="B1339" s="747">
        <v>0</v>
      </c>
      <c r="C1339" s="747">
        <v>0</v>
      </c>
      <c r="D1339" s="747">
        <v>958</v>
      </c>
      <c r="E1339" s="746" t="s">
        <v>912</v>
      </c>
      <c r="F1339" s="747">
        <v>555</v>
      </c>
    </row>
    <row r="1340" spans="1:6" s="740" customFormat="1" ht="12.75">
      <c r="A1340" s="290" t="s">
        <v>96</v>
      </c>
      <c r="B1340" s="747">
        <v>1088514</v>
      </c>
      <c r="C1340" s="747">
        <v>324130</v>
      </c>
      <c r="D1340" s="747">
        <v>0</v>
      </c>
      <c r="E1340" s="746">
        <v>0</v>
      </c>
      <c r="F1340" s="747">
        <v>0</v>
      </c>
    </row>
    <row r="1341" spans="1:6" s="740" customFormat="1" ht="12.75">
      <c r="A1341" s="290" t="s">
        <v>833</v>
      </c>
      <c r="B1341" s="747">
        <v>1088514</v>
      </c>
      <c r="C1341" s="747">
        <v>324130</v>
      </c>
      <c r="D1341" s="747">
        <v>0</v>
      </c>
      <c r="E1341" s="746">
        <v>0</v>
      </c>
      <c r="F1341" s="747">
        <v>0</v>
      </c>
    </row>
    <row r="1342" spans="1:6" s="740" customFormat="1" ht="38.25">
      <c r="A1342" s="313" t="s">
        <v>834</v>
      </c>
      <c r="B1342" s="747">
        <v>1088514</v>
      </c>
      <c r="C1342" s="747">
        <v>324130</v>
      </c>
      <c r="D1342" s="747">
        <v>0</v>
      </c>
      <c r="E1342" s="746">
        <v>0</v>
      </c>
      <c r="F1342" s="747">
        <v>0</v>
      </c>
    </row>
    <row r="1343" spans="1:6" s="740" customFormat="1" ht="38.25">
      <c r="A1343" s="313" t="s">
        <v>835</v>
      </c>
      <c r="B1343" s="729">
        <v>1088514</v>
      </c>
      <c r="C1343" s="729">
        <v>324130</v>
      </c>
      <c r="D1343" s="729">
        <v>0</v>
      </c>
      <c r="E1343" s="732">
        <v>0</v>
      </c>
      <c r="F1343" s="729">
        <v>0</v>
      </c>
    </row>
    <row r="1344" spans="1:6" s="740" customFormat="1" ht="12.75">
      <c r="A1344" s="290" t="s">
        <v>77</v>
      </c>
      <c r="B1344" s="747">
        <v>320755</v>
      </c>
      <c r="C1344" s="747">
        <v>130601</v>
      </c>
      <c r="D1344" s="747">
        <v>130601</v>
      </c>
      <c r="E1344" s="746">
        <v>40.71674642640021</v>
      </c>
      <c r="F1344" s="747">
        <v>0</v>
      </c>
    </row>
    <row r="1345" spans="1:6" s="740" customFormat="1" ht="25.5">
      <c r="A1345" s="292" t="s">
        <v>78</v>
      </c>
      <c r="B1345" s="747">
        <v>320755</v>
      </c>
      <c r="C1345" s="747">
        <v>130601</v>
      </c>
      <c r="D1345" s="747">
        <v>130601</v>
      </c>
      <c r="E1345" s="746">
        <v>40.71674642640021</v>
      </c>
      <c r="F1345" s="747">
        <v>0</v>
      </c>
    </row>
    <row r="1346" spans="1:6" s="740" customFormat="1" ht="12.75">
      <c r="A1346" s="278" t="s">
        <v>79</v>
      </c>
      <c r="B1346" s="747">
        <v>1409269</v>
      </c>
      <c r="C1346" s="747">
        <v>454731</v>
      </c>
      <c r="D1346" s="747">
        <v>113971</v>
      </c>
      <c r="E1346" s="746">
        <v>8.087242393042066</v>
      </c>
      <c r="F1346" s="747">
        <v>37379</v>
      </c>
    </row>
    <row r="1347" spans="1:6" s="740" customFormat="1" ht="12.75">
      <c r="A1347" s="290" t="s">
        <v>80</v>
      </c>
      <c r="B1347" s="747">
        <v>1409269</v>
      </c>
      <c r="C1347" s="747">
        <v>454731</v>
      </c>
      <c r="D1347" s="747">
        <v>113971</v>
      </c>
      <c r="E1347" s="746">
        <v>8.087242393042066</v>
      </c>
      <c r="F1347" s="747">
        <v>37379</v>
      </c>
    </row>
    <row r="1348" spans="1:6" s="740" customFormat="1" ht="12.75">
      <c r="A1348" s="281" t="s">
        <v>81</v>
      </c>
      <c r="B1348" s="747">
        <v>128665</v>
      </c>
      <c r="C1348" s="747">
        <v>47233</v>
      </c>
      <c r="D1348" s="747">
        <v>15113</v>
      </c>
      <c r="E1348" s="746">
        <v>11.746007072630475</v>
      </c>
      <c r="F1348" s="747">
        <v>7785</v>
      </c>
    </row>
    <row r="1349" spans="1:6" s="740" customFormat="1" ht="12.75">
      <c r="A1349" s="306" t="s">
        <v>82</v>
      </c>
      <c r="B1349" s="747">
        <v>107176</v>
      </c>
      <c r="C1349" s="747">
        <v>39333</v>
      </c>
      <c r="D1349" s="747">
        <v>13674</v>
      </c>
      <c r="E1349" s="746">
        <v>12.758453385086213</v>
      </c>
      <c r="F1349" s="747">
        <v>6598</v>
      </c>
    </row>
    <row r="1350" spans="1:6" s="740" customFormat="1" ht="12.75">
      <c r="A1350" s="310" t="s">
        <v>83</v>
      </c>
      <c r="B1350" s="747">
        <v>86370</v>
      </c>
      <c r="C1350" s="747">
        <v>33684</v>
      </c>
      <c r="D1350" s="747">
        <v>10942</v>
      </c>
      <c r="E1350" s="746">
        <v>12.66875072363089</v>
      </c>
      <c r="F1350" s="747">
        <v>5093</v>
      </c>
    </row>
    <row r="1351" spans="1:6" s="740" customFormat="1" ht="12.75">
      <c r="A1351" s="306" t="s">
        <v>84</v>
      </c>
      <c r="B1351" s="747">
        <v>21489</v>
      </c>
      <c r="C1351" s="747">
        <v>7900</v>
      </c>
      <c r="D1351" s="747">
        <v>1439</v>
      </c>
      <c r="E1351" s="746">
        <v>6.696449346177113</v>
      </c>
      <c r="F1351" s="747">
        <v>1187</v>
      </c>
    </row>
    <row r="1352" spans="1:6" s="740" customFormat="1" ht="12.75">
      <c r="A1352" s="281" t="s">
        <v>85</v>
      </c>
      <c r="B1352" s="747">
        <v>1280604</v>
      </c>
      <c r="C1352" s="747">
        <v>407498</v>
      </c>
      <c r="D1352" s="747">
        <v>98858</v>
      </c>
      <c r="E1352" s="746">
        <v>7.719638545561313</v>
      </c>
      <c r="F1352" s="747">
        <v>29594</v>
      </c>
    </row>
    <row r="1353" spans="1:6" s="740" customFormat="1" ht="12.75">
      <c r="A1353" s="306" t="s">
        <v>108</v>
      </c>
      <c r="B1353" s="747">
        <v>1280604</v>
      </c>
      <c r="C1353" s="747">
        <v>407498</v>
      </c>
      <c r="D1353" s="747">
        <v>98858</v>
      </c>
      <c r="E1353" s="746">
        <v>7.719638545561313</v>
      </c>
      <c r="F1353" s="747">
        <v>29594</v>
      </c>
    </row>
    <row r="1354" spans="1:6" s="740" customFormat="1" ht="12.75">
      <c r="A1354" s="306"/>
      <c r="B1354" s="747"/>
      <c r="C1354" s="747"/>
      <c r="D1354" s="747"/>
      <c r="E1354" s="747"/>
      <c r="F1354" s="747"/>
    </row>
    <row r="1355" spans="1:6" s="740" customFormat="1" ht="12.75">
      <c r="A1355" s="274" t="s">
        <v>809</v>
      </c>
      <c r="B1355" s="729"/>
      <c r="C1355" s="729"/>
      <c r="D1355" s="729"/>
      <c r="E1355" s="729"/>
      <c r="F1355" s="729"/>
    </row>
    <row r="1356" spans="1:6" s="740" customFormat="1" ht="38.25">
      <c r="A1356" s="752" t="s">
        <v>839</v>
      </c>
      <c r="B1356" s="747"/>
      <c r="C1356" s="747"/>
      <c r="D1356" s="747"/>
      <c r="E1356" s="729"/>
      <c r="F1356" s="747"/>
    </row>
    <row r="1357" spans="1:6" s="740" customFormat="1" ht="12.75">
      <c r="A1357" s="286" t="s">
        <v>788</v>
      </c>
      <c r="B1357" s="747">
        <v>148299</v>
      </c>
      <c r="C1357" s="747">
        <v>78154</v>
      </c>
      <c r="D1357" s="747">
        <v>78154</v>
      </c>
      <c r="E1357" s="732">
        <v>52.70028793181343</v>
      </c>
      <c r="F1357" s="747">
        <v>57801</v>
      </c>
    </row>
    <row r="1358" spans="1:6" s="740" customFormat="1" ht="12.75">
      <c r="A1358" s="290" t="s">
        <v>77</v>
      </c>
      <c r="B1358" s="747">
        <v>148299</v>
      </c>
      <c r="C1358" s="747">
        <v>78154</v>
      </c>
      <c r="D1358" s="747">
        <v>78154</v>
      </c>
      <c r="E1358" s="732">
        <v>52.70028793181343</v>
      </c>
      <c r="F1358" s="747">
        <v>57801</v>
      </c>
    </row>
    <row r="1359" spans="1:6" s="740" customFormat="1" ht="25.5">
      <c r="A1359" s="292" t="s">
        <v>78</v>
      </c>
      <c r="B1359" s="747">
        <v>148299</v>
      </c>
      <c r="C1359" s="747">
        <v>78154</v>
      </c>
      <c r="D1359" s="747">
        <v>78154</v>
      </c>
      <c r="E1359" s="732">
        <v>52.70028793181343</v>
      </c>
      <c r="F1359" s="747">
        <v>57801</v>
      </c>
    </row>
    <row r="1360" spans="1:6" s="740" customFormat="1" ht="12.75">
      <c r="A1360" s="278" t="s">
        <v>79</v>
      </c>
      <c r="B1360" s="747">
        <v>148299</v>
      </c>
      <c r="C1360" s="747">
        <v>78154</v>
      </c>
      <c r="D1360" s="747">
        <v>61267</v>
      </c>
      <c r="E1360" s="732">
        <v>41.31315787699175</v>
      </c>
      <c r="F1360" s="747">
        <v>60127</v>
      </c>
    </row>
    <row r="1361" spans="1:6" s="740" customFormat="1" ht="12.75">
      <c r="A1361" s="290" t="s">
        <v>80</v>
      </c>
      <c r="B1361" s="747">
        <v>146191</v>
      </c>
      <c r="C1361" s="747">
        <v>78154</v>
      </c>
      <c r="D1361" s="747">
        <v>61267</v>
      </c>
      <c r="E1361" s="732">
        <v>41.90887263921856</v>
      </c>
      <c r="F1361" s="747">
        <v>60127</v>
      </c>
    </row>
    <row r="1362" spans="1:6" s="740" customFormat="1" ht="12.75">
      <c r="A1362" s="281" t="s">
        <v>81</v>
      </c>
      <c r="B1362" s="747">
        <v>78073</v>
      </c>
      <c r="C1362" s="747">
        <v>20353</v>
      </c>
      <c r="D1362" s="747">
        <v>3466</v>
      </c>
      <c r="E1362" s="746">
        <v>4.439434887861361</v>
      </c>
      <c r="F1362" s="747">
        <v>2326</v>
      </c>
    </row>
    <row r="1363" spans="1:6" s="740" customFormat="1" ht="12.75">
      <c r="A1363" s="306" t="s">
        <v>82</v>
      </c>
      <c r="B1363" s="747">
        <v>32934</v>
      </c>
      <c r="C1363" s="747">
        <v>6726</v>
      </c>
      <c r="D1363" s="747">
        <v>3466</v>
      </c>
      <c r="E1363" s="746">
        <v>10.524078459950204</v>
      </c>
      <c r="F1363" s="747">
        <v>2326</v>
      </c>
    </row>
    <row r="1364" spans="1:6" s="740" customFormat="1" ht="12.75">
      <c r="A1364" s="310" t="s">
        <v>83</v>
      </c>
      <c r="B1364" s="747">
        <v>25920</v>
      </c>
      <c r="C1364" s="747">
        <v>5421</v>
      </c>
      <c r="D1364" s="747">
        <v>2837</v>
      </c>
      <c r="E1364" s="746">
        <v>10.945216049382717</v>
      </c>
      <c r="F1364" s="747">
        <v>1884</v>
      </c>
    </row>
    <row r="1365" spans="1:6" s="740" customFormat="1" ht="12.75">
      <c r="A1365" s="306" t="s">
        <v>84</v>
      </c>
      <c r="B1365" s="747">
        <v>45139</v>
      </c>
      <c r="C1365" s="747">
        <v>13627</v>
      </c>
      <c r="D1365" s="747">
        <v>0</v>
      </c>
      <c r="E1365" s="746">
        <v>0</v>
      </c>
      <c r="F1365" s="747">
        <v>0</v>
      </c>
    </row>
    <row r="1366" spans="1:6" s="740" customFormat="1" ht="12.75">
      <c r="A1366" s="281" t="s">
        <v>85</v>
      </c>
      <c r="B1366" s="747">
        <v>68118</v>
      </c>
      <c r="C1366" s="747">
        <v>57801</v>
      </c>
      <c r="D1366" s="747">
        <v>57801</v>
      </c>
      <c r="E1366" s="746">
        <v>84.85422355324583</v>
      </c>
      <c r="F1366" s="747">
        <v>57801</v>
      </c>
    </row>
    <row r="1367" spans="1:6" s="740" customFormat="1" ht="12.75">
      <c r="A1367" s="306" t="s">
        <v>108</v>
      </c>
      <c r="B1367" s="747">
        <v>68118</v>
      </c>
      <c r="C1367" s="747">
        <v>57801</v>
      </c>
      <c r="D1367" s="747">
        <v>57801</v>
      </c>
      <c r="E1367" s="746">
        <v>84.85422355324583</v>
      </c>
      <c r="F1367" s="747">
        <v>57801</v>
      </c>
    </row>
    <row r="1368" spans="1:6" s="740" customFormat="1" ht="12.75">
      <c r="A1368" s="290" t="s">
        <v>35</v>
      </c>
      <c r="B1368" s="747">
        <v>2108</v>
      </c>
      <c r="C1368" s="747">
        <v>0</v>
      </c>
      <c r="D1368" s="747">
        <v>0</v>
      </c>
      <c r="E1368" s="746">
        <v>0</v>
      </c>
      <c r="F1368" s="747">
        <v>0</v>
      </c>
    </row>
    <row r="1369" spans="1:6" s="740" customFormat="1" ht="12.75">
      <c r="A1369" s="281" t="s">
        <v>87</v>
      </c>
      <c r="B1369" s="747">
        <v>2108</v>
      </c>
      <c r="C1369" s="747">
        <v>0</v>
      </c>
      <c r="D1369" s="747">
        <v>0</v>
      </c>
      <c r="E1369" s="746">
        <v>0</v>
      </c>
      <c r="F1369" s="747">
        <v>0</v>
      </c>
    </row>
    <row r="1370" spans="1:19" s="735" customFormat="1" ht="12.75">
      <c r="A1370" s="163"/>
      <c r="B1370" s="729"/>
      <c r="C1370" s="729"/>
      <c r="D1370" s="729"/>
      <c r="E1370" s="747"/>
      <c r="F1370" s="729"/>
      <c r="S1370" s="736"/>
    </row>
    <row r="1371" spans="1:19" s="469" customFormat="1" ht="12.75">
      <c r="A1371" s="752" t="s">
        <v>842</v>
      </c>
      <c r="B1371" s="718"/>
      <c r="C1371" s="718"/>
      <c r="D1371" s="718"/>
      <c r="E1371" s="747"/>
      <c r="F1371" s="718"/>
      <c r="G1371" s="296"/>
      <c r="H1371" s="296"/>
      <c r="I1371" s="296"/>
      <c r="J1371" s="296"/>
      <c r="K1371" s="296"/>
      <c r="L1371" s="296"/>
      <c r="M1371" s="296"/>
      <c r="N1371" s="296"/>
      <c r="O1371" s="296"/>
      <c r="P1371" s="296"/>
      <c r="Q1371" s="296"/>
      <c r="R1371" s="296"/>
      <c r="S1371" s="297"/>
    </row>
    <row r="1372" spans="1:19" s="469" customFormat="1" ht="12.75">
      <c r="A1372" s="286" t="s">
        <v>788</v>
      </c>
      <c r="B1372" s="729">
        <v>2747133</v>
      </c>
      <c r="C1372" s="729">
        <v>541152</v>
      </c>
      <c r="D1372" s="729">
        <v>20002</v>
      </c>
      <c r="E1372" s="746">
        <v>0.7281045366205422</v>
      </c>
      <c r="F1372" s="729">
        <v>20002</v>
      </c>
      <c r="G1372" s="296"/>
      <c r="H1372" s="296"/>
      <c r="I1372" s="296"/>
      <c r="J1372" s="296"/>
      <c r="K1372" s="296"/>
      <c r="L1372" s="296"/>
      <c r="M1372" s="296"/>
      <c r="N1372" s="296"/>
      <c r="O1372" s="296"/>
      <c r="P1372" s="296"/>
      <c r="Q1372" s="296"/>
      <c r="R1372" s="296"/>
      <c r="S1372" s="297"/>
    </row>
    <row r="1373" spans="1:19" s="737" customFormat="1" ht="12.75">
      <c r="A1373" s="290" t="s">
        <v>95</v>
      </c>
      <c r="B1373" s="747">
        <v>2747133</v>
      </c>
      <c r="C1373" s="747">
        <v>541152</v>
      </c>
      <c r="D1373" s="747">
        <v>20002</v>
      </c>
      <c r="E1373" s="746">
        <v>0.7281045366205422</v>
      </c>
      <c r="F1373" s="747">
        <v>20002</v>
      </c>
      <c r="G1373" s="735"/>
      <c r="H1373" s="735"/>
      <c r="I1373" s="735"/>
      <c r="J1373" s="735"/>
      <c r="K1373" s="735"/>
      <c r="L1373" s="735"/>
      <c r="M1373" s="735"/>
      <c r="N1373" s="735"/>
      <c r="O1373" s="735"/>
      <c r="P1373" s="735"/>
      <c r="Q1373" s="735"/>
      <c r="R1373" s="735"/>
      <c r="S1373" s="735"/>
    </row>
    <row r="1374" spans="1:19" s="469" customFormat="1" ht="12.75">
      <c r="A1374" s="278" t="s">
        <v>79</v>
      </c>
      <c r="B1374" s="729">
        <v>2747133</v>
      </c>
      <c r="C1374" s="729">
        <v>541152</v>
      </c>
      <c r="D1374" s="729">
        <v>3100</v>
      </c>
      <c r="E1374" s="746">
        <v>0.1128449186843156</v>
      </c>
      <c r="F1374" s="729">
        <v>3100</v>
      </c>
      <c r="G1374" s="296"/>
      <c r="H1374" s="296"/>
      <c r="I1374" s="296"/>
      <c r="J1374" s="296"/>
      <c r="K1374" s="296"/>
      <c r="L1374" s="296"/>
      <c r="M1374" s="296"/>
      <c r="N1374" s="296"/>
      <c r="O1374" s="296"/>
      <c r="P1374" s="296"/>
      <c r="Q1374" s="296"/>
      <c r="R1374" s="296"/>
      <c r="S1374" s="297"/>
    </row>
    <row r="1375" spans="1:19" s="469" customFormat="1" ht="12.75">
      <c r="A1375" s="290" t="s">
        <v>80</v>
      </c>
      <c r="B1375" s="729">
        <v>167133</v>
      </c>
      <c r="C1375" s="729">
        <v>25152</v>
      </c>
      <c r="D1375" s="729">
        <v>3100</v>
      </c>
      <c r="E1375" s="746">
        <v>1.8548102409458336</v>
      </c>
      <c r="F1375" s="729">
        <v>3100</v>
      </c>
      <c r="G1375" s="296"/>
      <c r="H1375" s="296"/>
      <c r="I1375" s="296"/>
      <c r="J1375" s="296"/>
      <c r="K1375" s="296"/>
      <c r="L1375" s="296"/>
      <c r="M1375" s="296"/>
      <c r="N1375" s="296"/>
      <c r="O1375" s="296"/>
      <c r="P1375" s="296"/>
      <c r="Q1375" s="296"/>
      <c r="R1375" s="296"/>
      <c r="S1375" s="297"/>
    </row>
    <row r="1376" spans="1:19" s="469" customFormat="1" ht="12.75">
      <c r="A1376" s="281" t="s">
        <v>81</v>
      </c>
      <c r="B1376" s="729">
        <v>167133</v>
      </c>
      <c r="C1376" s="729">
        <v>25152</v>
      </c>
      <c r="D1376" s="729">
        <v>3100</v>
      </c>
      <c r="E1376" s="746">
        <v>1.8548102409458336</v>
      </c>
      <c r="F1376" s="729">
        <v>3100</v>
      </c>
      <c r="G1376" s="296"/>
      <c r="H1376" s="296"/>
      <c r="I1376" s="296"/>
      <c r="J1376" s="296"/>
      <c r="K1376" s="296"/>
      <c r="L1376" s="296"/>
      <c r="M1376" s="296"/>
      <c r="N1376" s="296"/>
      <c r="O1376" s="296"/>
      <c r="P1376" s="296"/>
      <c r="Q1376" s="296"/>
      <c r="R1376" s="296"/>
      <c r="S1376" s="297"/>
    </row>
    <row r="1377" spans="1:19" s="469" customFormat="1" ht="12.75">
      <c r="A1377" s="306" t="s">
        <v>84</v>
      </c>
      <c r="B1377" s="729">
        <v>167133</v>
      </c>
      <c r="C1377" s="729">
        <v>25152</v>
      </c>
      <c r="D1377" s="729">
        <v>3100</v>
      </c>
      <c r="E1377" s="746">
        <v>1.8548102409458336</v>
      </c>
      <c r="F1377" s="729">
        <v>3100</v>
      </c>
      <c r="G1377" s="296"/>
      <c r="H1377" s="296"/>
      <c r="I1377" s="296"/>
      <c r="J1377" s="296"/>
      <c r="K1377" s="296"/>
      <c r="L1377" s="296"/>
      <c r="M1377" s="296"/>
      <c r="N1377" s="296"/>
      <c r="O1377" s="296"/>
      <c r="P1377" s="296"/>
      <c r="Q1377" s="296"/>
      <c r="R1377" s="296"/>
      <c r="S1377" s="297"/>
    </row>
    <row r="1378" spans="1:19" s="469" customFormat="1" ht="12.75">
      <c r="A1378" s="290" t="s">
        <v>35</v>
      </c>
      <c r="B1378" s="729">
        <v>2580000</v>
      </c>
      <c r="C1378" s="729">
        <v>516000</v>
      </c>
      <c r="D1378" s="729">
        <v>0</v>
      </c>
      <c r="E1378" s="746">
        <v>0</v>
      </c>
      <c r="F1378" s="729">
        <v>0</v>
      </c>
      <c r="G1378" s="296"/>
      <c r="H1378" s="296"/>
      <c r="I1378" s="296"/>
      <c r="J1378" s="296"/>
      <c r="K1378" s="296"/>
      <c r="L1378" s="296"/>
      <c r="M1378" s="296"/>
      <c r="N1378" s="296"/>
      <c r="O1378" s="296"/>
      <c r="P1378" s="296"/>
      <c r="Q1378" s="296"/>
      <c r="R1378" s="296"/>
      <c r="S1378" s="297"/>
    </row>
    <row r="1379" spans="1:19" s="469" customFormat="1" ht="12.75">
      <c r="A1379" s="281" t="s">
        <v>87</v>
      </c>
      <c r="B1379" s="729">
        <v>2580000</v>
      </c>
      <c r="C1379" s="729">
        <v>516000</v>
      </c>
      <c r="D1379" s="729">
        <v>0</v>
      </c>
      <c r="E1379" s="746">
        <v>0</v>
      </c>
      <c r="F1379" s="729">
        <v>0</v>
      </c>
      <c r="G1379" s="296"/>
      <c r="H1379" s="296"/>
      <c r="I1379" s="296"/>
      <c r="J1379" s="296"/>
      <c r="K1379" s="296"/>
      <c r="L1379" s="296"/>
      <c r="M1379" s="296"/>
      <c r="N1379" s="296"/>
      <c r="O1379" s="296"/>
      <c r="P1379" s="296"/>
      <c r="Q1379" s="296"/>
      <c r="R1379" s="296"/>
      <c r="S1379" s="297"/>
    </row>
    <row r="1380" spans="1:19" s="469" customFormat="1" ht="12.75">
      <c r="A1380" s="281"/>
      <c r="B1380" s="729"/>
      <c r="C1380" s="729"/>
      <c r="D1380" s="729"/>
      <c r="E1380" s="747"/>
      <c r="F1380" s="729"/>
      <c r="G1380" s="296"/>
      <c r="H1380" s="296"/>
      <c r="I1380" s="296"/>
      <c r="J1380" s="296"/>
      <c r="K1380" s="296"/>
      <c r="L1380" s="296"/>
      <c r="M1380" s="296"/>
      <c r="N1380" s="296"/>
      <c r="O1380" s="296"/>
      <c r="P1380" s="296"/>
      <c r="Q1380" s="296"/>
      <c r="R1380" s="296"/>
      <c r="S1380" s="297"/>
    </row>
    <row r="1381" spans="1:19" s="469" customFormat="1" ht="12.75">
      <c r="A1381" s="274" t="s">
        <v>831</v>
      </c>
      <c r="B1381" s="729"/>
      <c r="C1381" s="729"/>
      <c r="D1381" s="729"/>
      <c r="E1381" s="747"/>
      <c r="F1381" s="729"/>
      <c r="G1381" s="296"/>
      <c r="H1381" s="296"/>
      <c r="I1381" s="296"/>
      <c r="J1381" s="296"/>
      <c r="K1381" s="296"/>
      <c r="L1381" s="296"/>
      <c r="M1381" s="296"/>
      <c r="N1381" s="296"/>
      <c r="O1381" s="296"/>
      <c r="P1381" s="296"/>
      <c r="Q1381" s="296"/>
      <c r="R1381" s="296"/>
      <c r="S1381" s="297"/>
    </row>
    <row r="1382" spans="1:19" s="469" customFormat="1" ht="12.75">
      <c r="A1382" s="752" t="s">
        <v>842</v>
      </c>
      <c r="B1382" s="718"/>
      <c r="C1382" s="718"/>
      <c r="D1382" s="718"/>
      <c r="E1382" s="747"/>
      <c r="F1382" s="718"/>
      <c r="G1382" s="296"/>
      <c r="H1382" s="296"/>
      <c r="I1382" s="296"/>
      <c r="J1382" s="296"/>
      <c r="K1382" s="296"/>
      <c r="L1382" s="296"/>
      <c r="M1382" s="296"/>
      <c r="N1382" s="296"/>
      <c r="O1382" s="296"/>
      <c r="P1382" s="296"/>
      <c r="Q1382" s="296"/>
      <c r="R1382" s="296"/>
      <c r="S1382" s="297"/>
    </row>
    <row r="1383" spans="1:19" s="469" customFormat="1" ht="12.75">
      <c r="A1383" s="286" t="s">
        <v>788</v>
      </c>
      <c r="B1383" s="729">
        <v>2580000</v>
      </c>
      <c r="C1383" s="729">
        <v>516000</v>
      </c>
      <c r="D1383" s="729">
        <v>0</v>
      </c>
      <c r="E1383" s="746">
        <v>0</v>
      </c>
      <c r="F1383" s="729">
        <v>0</v>
      </c>
      <c r="G1383" s="296"/>
      <c r="H1383" s="296"/>
      <c r="I1383" s="296"/>
      <c r="J1383" s="296"/>
      <c r="K1383" s="296"/>
      <c r="L1383" s="296"/>
      <c r="M1383" s="296"/>
      <c r="N1383" s="296"/>
      <c r="O1383" s="296"/>
      <c r="P1383" s="296"/>
      <c r="Q1383" s="296"/>
      <c r="R1383" s="296"/>
      <c r="S1383" s="297"/>
    </row>
    <row r="1384" spans="1:19" s="737" customFormat="1" ht="12.75">
      <c r="A1384" s="290" t="s">
        <v>95</v>
      </c>
      <c r="B1384" s="747">
        <v>2580000</v>
      </c>
      <c r="C1384" s="747">
        <v>516000</v>
      </c>
      <c r="D1384" s="747">
        <v>0</v>
      </c>
      <c r="E1384" s="746">
        <v>0</v>
      </c>
      <c r="F1384" s="747">
        <v>0</v>
      </c>
      <c r="G1384" s="735"/>
      <c r="H1384" s="735"/>
      <c r="I1384" s="735"/>
      <c r="J1384" s="735"/>
      <c r="K1384" s="735"/>
      <c r="L1384" s="735"/>
      <c r="M1384" s="735"/>
      <c r="N1384" s="735"/>
      <c r="O1384" s="735"/>
      <c r="P1384" s="735"/>
      <c r="Q1384" s="735"/>
      <c r="R1384" s="735"/>
      <c r="S1384" s="735"/>
    </row>
    <row r="1385" spans="1:19" s="469" customFormat="1" ht="12.75">
      <c r="A1385" s="278" t="s">
        <v>79</v>
      </c>
      <c r="B1385" s="729">
        <v>2580000</v>
      </c>
      <c r="C1385" s="729">
        <v>516000</v>
      </c>
      <c r="D1385" s="729">
        <v>0</v>
      </c>
      <c r="E1385" s="746">
        <v>0</v>
      </c>
      <c r="F1385" s="729">
        <v>0</v>
      </c>
      <c r="G1385" s="296"/>
      <c r="H1385" s="296"/>
      <c r="I1385" s="296"/>
      <c r="J1385" s="296"/>
      <c r="K1385" s="296"/>
      <c r="L1385" s="296"/>
      <c r="M1385" s="296"/>
      <c r="N1385" s="296"/>
      <c r="O1385" s="296"/>
      <c r="P1385" s="296"/>
      <c r="Q1385" s="296"/>
      <c r="R1385" s="296"/>
      <c r="S1385" s="297"/>
    </row>
    <row r="1386" spans="1:19" s="469" customFormat="1" ht="12.75">
      <c r="A1386" s="290" t="s">
        <v>35</v>
      </c>
      <c r="B1386" s="729">
        <v>2580000</v>
      </c>
      <c r="C1386" s="729">
        <v>516000</v>
      </c>
      <c r="D1386" s="729">
        <v>0</v>
      </c>
      <c r="E1386" s="746">
        <v>0</v>
      </c>
      <c r="F1386" s="729">
        <v>0</v>
      </c>
      <c r="G1386" s="296"/>
      <c r="H1386" s="296"/>
      <c r="I1386" s="296"/>
      <c r="J1386" s="296"/>
      <c r="K1386" s="296"/>
      <c r="L1386" s="296"/>
      <c r="M1386" s="296"/>
      <c r="N1386" s="296"/>
      <c r="O1386" s="296"/>
      <c r="P1386" s="296"/>
      <c r="Q1386" s="296"/>
      <c r="R1386" s="296"/>
      <c r="S1386" s="297"/>
    </row>
    <row r="1387" spans="1:19" s="469" customFormat="1" ht="12.75">
      <c r="A1387" s="281" t="s">
        <v>87</v>
      </c>
      <c r="B1387" s="729">
        <v>2580000</v>
      </c>
      <c r="C1387" s="729">
        <v>516000</v>
      </c>
      <c r="D1387" s="729">
        <v>0</v>
      </c>
      <c r="E1387" s="746">
        <v>0</v>
      </c>
      <c r="F1387" s="729">
        <v>0</v>
      </c>
      <c r="G1387" s="296"/>
      <c r="H1387" s="296"/>
      <c r="I1387" s="296"/>
      <c r="J1387" s="296"/>
      <c r="K1387" s="296"/>
      <c r="L1387" s="296"/>
      <c r="M1387" s="296"/>
      <c r="N1387" s="296"/>
      <c r="O1387" s="296"/>
      <c r="P1387" s="296"/>
      <c r="Q1387" s="296"/>
      <c r="R1387" s="296"/>
      <c r="S1387" s="297"/>
    </row>
    <row r="1388" spans="1:19" s="469" customFormat="1" ht="12.75">
      <c r="A1388" s="281"/>
      <c r="B1388" s="729"/>
      <c r="C1388" s="729"/>
      <c r="D1388" s="729"/>
      <c r="E1388" s="747"/>
      <c r="F1388" s="729"/>
      <c r="G1388" s="296"/>
      <c r="H1388" s="296"/>
      <c r="I1388" s="296"/>
      <c r="J1388" s="296"/>
      <c r="K1388" s="296"/>
      <c r="L1388" s="296"/>
      <c r="M1388" s="296"/>
      <c r="N1388" s="296"/>
      <c r="O1388" s="296"/>
      <c r="P1388" s="296"/>
      <c r="Q1388" s="296"/>
      <c r="R1388" s="296"/>
      <c r="S1388" s="297"/>
    </row>
    <row r="1389" spans="1:19" s="469" customFormat="1" ht="12.75">
      <c r="A1389" s="274" t="s">
        <v>841</v>
      </c>
      <c r="B1389" s="729"/>
      <c r="C1389" s="729"/>
      <c r="D1389" s="729"/>
      <c r="E1389" s="747"/>
      <c r="F1389" s="729"/>
      <c r="G1389" s="296"/>
      <c r="H1389" s="296"/>
      <c r="I1389" s="296"/>
      <c r="J1389" s="296"/>
      <c r="K1389" s="296"/>
      <c r="L1389" s="296"/>
      <c r="M1389" s="296"/>
      <c r="N1389" s="296"/>
      <c r="O1389" s="296"/>
      <c r="P1389" s="296"/>
      <c r="Q1389" s="296"/>
      <c r="R1389" s="296"/>
      <c r="S1389" s="297"/>
    </row>
    <row r="1390" spans="1:19" s="469" customFormat="1" ht="12.75">
      <c r="A1390" s="752" t="s">
        <v>842</v>
      </c>
      <c r="B1390" s="718"/>
      <c r="C1390" s="718"/>
      <c r="D1390" s="718"/>
      <c r="E1390" s="747"/>
      <c r="F1390" s="718"/>
      <c r="G1390" s="296"/>
      <c r="H1390" s="296"/>
      <c r="I1390" s="296"/>
      <c r="J1390" s="296"/>
      <c r="K1390" s="296"/>
      <c r="L1390" s="296"/>
      <c r="M1390" s="296"/>
      <c r="N1390" s="296"/>
      <c r="O1390" s="296"/>
      <c r="P1390" s="296"/>
      <c r="Q1390" s="296"/>
      <c r="R1390" s="296"/>
      <c r="S1390" s="297"/>
    </row>
    <row r="1391" spans="1:19" s="469" customFormat="1" ht="12.75">
      <c r="A1391" s="286" t="s">
        <v>788</v>
      </c>
      <c r="B1391" s="729">
        <v>49062</v>
      </c>
      <c r="C1391" s="729">
        <v>16752</v>
      </c>
      <c r="D1391" s="729">
        <v>20002</v>
      </c>
      <c r="E1391" s="746">
        <v>40.7688231217643</v>
      </c>
      <c r="F1391" s="729">
        <v>20002</v>
      </c>
      <c r="G1391" s="296"/>
      <c r="H1391" s="296"/>
      <c r="I1391" s="296"/>
      <c r="J1391" s="296"/>
      <c r="K1391" s="296"/>
      <c r="L1391" s="296"/>
      <c r="M1391" s="296"/>
      <c r="N1391" s="296"/>
      <c r="O1391" s="296"/>
      <c r="P1391" s="296"/>
      <c r="Q1391" s="296"/>
      <c r="R1391" s="296"/>
      <c r="S1391" s="297"/>
    </row>
    <row r="1392" spans="1:19" s="737" customFormat="1" ht="12.75">
      <c r="A1392" s="290" t="s">
        <v>95</v>
      </c>
      <c r="B1392" s="747">
        <v>49062</v>
      </c>
      <c r="C1392" s="747">
        <v>16752</v>
      </c>
      <c r="D1392" s="747">
        <v>20002</v>
      </c>
      <c r="E1392" s="746">
        <v>40.7688231217643</v>
      </c>
      <c r="F1392" s="747">
        <v>20002</v>
      </c>
      <c r="G1392" s="735"/>
      <c r="H1392" s="735"/>
      <c r="I1392" s="735"/>
      <c r="J1392" s="735"/>
      <c r="K1392" s="735"/>
      <c r="L1392" s="735"/>
      <c r="M1392" s="735"/>
      <c r="N1392" s="735"/>
      <c r="O1392" s="735"/>
      <c r="P1392" s="735"/>
      <c r="Q1392" s="735"/>
      <c r="R1392" s="735"/>
      <c r="S1392" s="735"/>
    </row>
    <row r="1393" spans="1:19" s="469" customFormat="1" ht="12.75">
      <c r="A1393" s="278" t="s">
        <v>79</v>
      </c>
      <c r="B1393" s="729">
        <v>49062</v>
      </c>
      <c r="C1393" s="729">
        <v>16752</v>
      </c>
      <c r="D1393" s="729">
        <v>3100</v>
      </c>
      <c r="E1393" s="746">
        <v>6.318535730300436</v>
      </c>
      <c r="F1393" s="729">
        <v>3100</v>
      </c>
      <c r="G1393" s="296"/>
      <c r="H1393" s="296"/>
      <c r="I1393" s="296"/>
      <c r="J1393" s="296"/>
      <c r="K1393" s="296"/>
      <c r="L1393" s="296"/>
      <c r="M1393" s="296"/>
      <c r="N1393" s="296"/>
      <c r="O1393" s="296"/>
      <c r="P1393" s="296"/>
      <c r="Q1393" s="296"/>
      <c r="R1393" s="296"/>
      <c r="S1393" s="297"/>
    </row>
    <row r="1394" spans="1:19" s="469" customFormat="1" ht="12.75">
      <c r="A1394" s="290" t="s">
        <v>80</v>
      </c>
      <c r="B1394" s="729">
        <v>49062</v>
      </c>
      <c r="C1394" s="729">
        <v>16752</v>
      </c>
      <c r="D1394" s="729">
        <v>3100</v>
      </c>
      <c r="E1394" s="746">
        <v>6.318535730300436</v>
      </c>
      <c r="F1394" s="729">
        <v>3100</v>
      </c>
      <c r="G1394" s="296"/>
      <c r="H1394" s="296"/>
      <c r="I1394" s="296"/>
      <c r="J1394" s="296"/>
      <c r="K1394" s="296"/>
      <c r="L1394" s="296"/>
      <c r="M1394" s="296"/>
      <c r="N1394" s="296"/>
      <c r="O1394" s="296"/>
      <c r="P1394" s="296"/>
      <c r="Q1394" s="296"/>
      <c r="R1394" s="296"/>
      <c r="S1394" s="297"/>
    </row>
    <row r="1395" spans="1:19" s="469" customFormat="1" ht="12.75">
      <c r="A1395" s="281" t="s">
        <v>81</v>
      </c>
      <c r="B1395" s="729">
        <v>49062</v>
      </c>
      <c r="C1395" s="729">
        <v>16752</v>
      </c>
      <c r="D1395" s="729">
        <v>3100</v>
      </c>
      <c r="E1395" s="746">
        <v>6.318535730300436</v>
      </c>
      <c r="F1395" s="729">
        <v>3100</v>
      </c>
      <c r="G1395" s="296"/>
      <c r="H1395" s="296"/>
      <c r="I1395" s="296"/>
      <c r="J1395" s="296"/>
      <c r="K1395" s="296"/>
      <c r="L1395" s="296"/>
      <c r="M1395" s="296"/>
      <c r="N1395" s="296"/>
      <c r="O1395" s="296"/>
      <c r="P1395" s="296"/>
      <c r="Q1395" s="296"/>
      <c r="R1395" s="296"/>
      <c r="S1395" s="297"/>
    </row>
    <row r="1396" spans="1:19" s="469" customFormat="1" ht="12.75">
      <c r="A1396" s="306" t="s">
        <v>84</v>
      </c>
      <c r="B1396" s="729">
        <v>49062</v>
      </c>
      <c r="C1396" s="729">
        <v>16752</v>
      </c>
      <c r="D1396" s="729">
        <v>3100</v>
      </c>
      <c r="E1396" s="746">
        <v>6.318535730300436</v>
      </c>
      <c r="F1396" s="729">
        <v>3100</v>
      </c>
      <c r="G1396" s="296"/>
      <c r="H1396" s="296"/>
      <c r="I1396" s="296"/>
      <c r="J1396" s="296"/>
      <c r="K1396" s="296"/>
      <c r="L1396" s="296"/>
      <c r="M1396" s="296"/>
      <c r="N1396" s="296"/>
      <c r="O1396" s="296"/>
      <c r="P1396" s="296"/>
      <c r="Q1396" s="296"/>
      <c r="R1396" s="296"/>
      <c r="S1396" s="297"/>
    </row>
    <row r="1397" spans="1:19" s="469" customFormat="1" ht="12.75">
      <c r="A1397" s="281"/>
      <c r="B1397" s="729"/>
      <c r="C1397" s="729"/>
      <c r="D1397" s="729"/>
      <c r="E1397" s="747"/>
      <c r="F1397" s="729"/>
      <c r="G1397" s="296"/>
      <c r="H1397" s="296"/>
      <c r="I1397" s="296"/>
      <c r="J1397" s="296"/>
      <c r="K1397" s="296"/>
      <c r="L1397" s="296"/>
      <c r="M1397" s="296"/>
      <c r="N1397" s="296"/>
      <c r="O1397" s="296"/>
      <c r="P1397" s="296"/>
      <c r="Q1397" s="296"/>
      <c r="R1397" s="296"/>
      <c r="S1397" s="297"/>
    </row>
    <row r="1398" spans="1:19" s="469" customFormat="1" ht="12.75">
      <c r="A1398" s="274" t="s">
        <v>809</v>
      </c>
      <c r="B1398" s="729"/>
      <c r="C1398" s="729"/>
      <c r="D1398" s="729"/>
      <c r="E1398" s="747"/>
      <c r="F1398" s="729"/>
      <c r="G1398" s="296"/>
      <c r="H1398" s="296"/>
      <c r="I1398" s="296"/>
      <c r="J1398" s="296"/>
      <c r="K1398" s="296"/>
      <c r="L1398" s="296"/>
      <c r="M1398" s="296"/>
      <c r="N1398" s="296"/>
      <c r="O1398" s="296"/>
      <c r="P1398" s="296"/>
      <c r="Q1398" s="296"/>
      <c r="R1398" s="296"/>
      <c r="S1398" s="297"/>
    </row>
    <row r="1399" spans="1:19" s="469" customFormat="1" ht="12.75">
      <c r="A1399" s="752" t="s">
        <v>842</v>
      </c>
      <c r="B1399" s="718"/>
      <c r="C1399" s="718"/>
      <c r="D1399" s="718"/>
      <c r="E1399" s="747"/>
      <c r="F1399" s="718"/>
      <c r="G1399" s="296"/>
      <c r="H1399" s="296"/>
      <c r="I1399" s="296"/>
      <c r="J1399" s="296"/>
      <c r="K1399" s="296"/>
      <c r="L1399" s="296"/>
      <c r="M1399" s="296"/>
      <c r="N1399" s="296"/>
      <c r="O1399" s="296"/>
      <c r="P1399" s="296"/>
      <c r="Q1399" s="296"/>
      <c r="R1399" s="296"/>
      <c r="S1399" s="297"/>
    </row>
    <row r="1400" spans="1:19" s="469" customFormat="1" ht="12.75">
      <c r="A1400" s="286" t="s">
        <v>788</v>
      </c>
      <c r="B1400" s="729">
        <v>118071</v>
      </c>
      <c r="C1400" s="729">
        <v>8400</v>
      </c>
      <c r="D1400" s="729">
        <v>0</v>
      </c>
      <c r="E1400" s="746">
        <v>0</v>
      </c>
      <c r="F1400" s="729">
        <v>0</v>
      </c>
      <c r="G1400" s="296"/>
      <c r="H1400" s="296"/>
      <c r="I1400" s="296"/>
      <c r="J1400" s="296"/>
      <c r="K1400" s="296"/>
      <c r="L1400" s="296"/>
      <c r="M1400" s="296"/>
      <c r="N1400" s="296"/>
      <c r="O1400" s="296"/>
      <c r="P1400" s="296"/>
      <c r="Q1400" s="296"/>
      <c r="R1400" s="296"/>
      <c r="S1400" s="297"/>
    </row>
    <row r="1401" spans="1:19" s="737" customFormat="1" ht="12.75">
      <c r="A1401" s="290" t="s">
        <v>95</v>
      </c>
      <c r="B1401" s="747">
        <v>118071</v>
      </c>
      <c r="C1401" s="747">
        <v>8400</v>
      </c>
      <c r="D1401" s="747">
        <v>0</v>
      </c>
      <c r="E1401" s="746">
        <v>0</v>
      </c>
      <c r="F1401" s="747">
        <v>0</v>
      </c>
      <c r="G1401" s="735"/>
      <c r="H1401" s="735"/>
      <c r="I1401" s="735"/>
      <c r="J1401" s="735"/>
      <c r="K1401" s="735"/>
      <c r="L1401" s="735"/>
      <c r="M1401" s="735"/>
      <c r="N1401" s="735"/>
      <c r="O1401" s="735"/>
      <c r="P1401" s="735"/>
      <c r="Q1401" s="735"/>
      <c r="R1401" s="735"/>
      <c r="S1401" s="735"/>
    </row>
    <row r="1402" spans="1:19" s="469" customFormat="1" ht="12.75">
      <c r="A1402" s="278" t="s">
        <v>79</v>
      </c>
      <c r="B1402" s="729">
        <v>118071</v>
      </c>
      <c r="C1402" s="729">
        <v>8400</v>
      </c>
      <c r="D1402" s="729">
        <v>0</v>
      </c>
      <c r="E1402" s="746">
        <v>0</v>
      </c>
      <c r="F1402" s="729">
        <v>0</v>
      </c>
      <c r="G1402" s="296"/>
      <c r="H1402" s="296"/>
      <c r="I1402" s="296"/>
      <c r="J1402" s="296"/>
      <c r="K1402" s="296"/>
      <c r="L1402" s="296"/>
      <c r="M1402" s="296"/>
      <c r="N1402" s="296"/>
      <c r="O1402" s="296"/>
      <c r="P1402" s="296"/>
      <c r="Q1402" s="296"/>
      <c r="R1402" s="296"/>
      <c r="S1402" s="297"/>
    </row>
    <row r="1403" spans="1:19" s="469" customFormat="1" ht="12.75">
      <c r="A1403" s="290" t="s">
        <v>80</v>
      </c>
      <c r="B1403" s="729">
        <v>118071</v>
      </c>
      <c r="C1403" s="729">
        <v>8400</v>
      </c>
      <c r="D1403" s="729">
        <v>0</v>
      </c>
      <c r="E1403" s="746">
        <v>0</v>
      </c>
      <c r="F1403" s="729">
        <v>0</v>
      </c>
      <c r="G1403" s="296"/>
      <c r="H1403" s="296"/>
      <c r="I1403" s="296"/>
      <c r="J1403" s="296"/>
      <c r="K1403" s="296"/>
      <c r="L1403" s="296"/>
      <c r="M1403" s="296"/>
      <c r="N1403" s="296"/>
      <c r="O1403" s="296"/>
      <c r="P1403" s="296"/>
      <c r="Q1403" s="296"/>
      <c r="R1403" s="296"/>
      <c r="S1403" s="297"/>
    </row>
    <row r="1404" spans="1:19" s="469" customFormat="1" ht="12.75">
      <c r="A1404" s="281" t="s">
        <v>81</v>
      </c>
      <c r="B1404" s="729">
        <v>118071</v>
      </c>
      <c r="C1404" s="729">
        <v>8400</v>
      </c>
      <c r="D1404" s="729">
        <v>0</v>
      </c>
      <c r="E1404" s="746">
        <v>0</v>
      </c>
      <c r="F1404" s="729">
        <v>0</v>
      </c>
      <c r="G1404" s="296"/>
      <c r="H1404" s="296"/>
      <c r="I1404" s="296"/>
      <c r="J1404" s="296"/>
      <c r="K1404" s="296"/>
      <c r="L1404" s="296"/>
      <c r="M1404" s="296"/>
      <c r="N1404" s="296"/>
      <c r="O1404" s="296"/>
      <c r="P1404" s="296"/>
      <c r="Q1404" s="296"/>
      <c r="R1404" s="296"/>
      <c r="S1404" s="297"/>
    </row>
    <row r="1405" spans="1:19" s="469" customFormat="1" ht="12.75">
      <c r="A1405" s="306" t="s">
        <v>84</v>
      </c>
      <c r="B1405" s="729">
        <v>118071</v>
      </c>
      <c r="C1405" s="729">
        <v>8400</v>
      </c>
      <c r="D1405" s="729">
        <v>0</v>
      </c>
      <c r="E1405" s="746">
        <v>0</v>
      </c>
      <c r="F1405" s="729">
        <v>0</v>
      </c>
      <c r="G1405" s="296"/>
      <c r="H1405" s="296"/>
      <c r="I1405" s="296"/>
      <c r="J1405" s="296"/>
      <c r="K1405" s="296"/>
      <c r="L1405" s="296"/>
      <c r="M1405" s="296"/>
      <c r="N1405" s="296"/>
      <c r="O1405" s="296"/>
      <c r="P1405" s="296"/>
      <c r="Q1405" s="296"/>
      <c r="R1405" s="296"/>
      <c r="S1405" s="297"/>
    </row>
    <row r="1406" spans="1:13" s="740" customFormat="1" ht="12.75">
      <c r="A1406" s="274"/>
      <c r="B1406" s="729"/>
      <c r="C1406" s="729"/>
      <c r="D1406" s="729"/>
      <c r="E1406" s="729"/>
      <c r="F1406" s="729"/>
      <c r="G1406" s="741"/>
      <c r="H1406" s="741"/>
      <c r="I1406" s="741"/>
      <c r="J1406" s="741"/>
      <c r="K1406" s="741"/>
      <c r="L1406" s="741"/>
      <c r="M1406" s="741"/>
    </row>
    <row r="1407" spans="1:19" s="469" customFormat="1" ht="31.5" customHeight="1">
      <c r="A1407" s="754" t="s">
        <v>843</v>
      </c>
      <c r="B1407" s="747"/>
      <c r="C1407" s="747"/>
      <c r="D1407" s="747"/>
      <c r="E1407" s="729"/>
      <c r="F1407" s="747"/>
      <c r="G1407" s="296"/>
      <c r="H1407" s="296"/>
      <c r="I1407" s="296"/>
      <c r="J1407" s="296"/>
      <c r="K1407" s="296"/>
      <c r="L1407" s="296"/>
      <c r="M1407" s="296"/>
      <c r="N1407" s="296"/>
      <c r="O1407" s="296"/>
      <c r="P1407" s="296"/>
      <c r="Q1407" s="296"/>
      <c r="R1407" s="296"/>
      <c r="S1407" s="296"/>
    </row>
    <row r="1408" spans="1:19" s="469" customFormat="1" ht="12.75">
      <c r="A1408" s="286" t="s">
        <v>788</v>
      </c>
      <c r="B1408" s="747">
        <v>82048504</v>
      </c>
      <c r="C1408" s="747">
        <v>25207297</v>
      </c>
      <c r="D1408" s="747">
        <v>25210837</v>
      </c>
      <c r="E1408" s="732">
        <v>30.726747924617857</v>
      </c>
      <c r="F1408" s="747">
        <v>3540</v>
      </c>
      <c r="G1408" s="296"/>
      <c r="H1408" s="296"/>
      <c r="I1408" s="296"/>
      <c r="J1408" s="296"/>
      <c r="K1408" s="296"/>
      <c r="L1408" s="296"/>
      <c r="M1408" s="296"/>
      <c r="N1408" s="296"/>
      <c r="O1408" s="296"/>
      <c r="P1408" s="296"/>
      <c r="Q1408" s="296"/>
      <c r="R1408" s="296"/>
      <c r="S1408" s="296"/>
    </row>
    <row r="1409" spans="1:19" s="469" customFormat="1" ht="12.75">
      <c r="A1409" s="290" t="s">
        <v>89</v>
      </c>
      <c r="B1409" s="747">
        <v>0</v>
      </c>
      <c r="C1409" s="747">
        <v>0</v>
      </c>
      <c r="D1409" s="747">
        <v>3540</v>
      </c>
      <c r="E1409" s="732" t="s">
        <v>912</v>
      </c>
      <c r="F1409" s="747">
        <v>3540</v>
      </c>
      <c r="G1409" s="296"/>
      <c r="H1409" s="296"/>
      <c r="I1409" s="296"/>
      <c r="J1409" s="296"/>
      <c r="K1409" s="296"/>
      <c r="L1409" s="296"/>
      <c r="M1409" s="296"/>
      <c r="N1409" s="296"/>
      <c r="O1409" s="296"/>
      <c r="P1409" s="296"/>
      <c r="Q1409" s="296"/>
      <c r="R1409" s="296"/>
      <c r="S1409" s="296"/>
    </row>
    <row r="1410" spans="1:19" s="469" customFormat="1" ht="12.75">
      <c r="A1410" s="290" t="s">
        <v>77</v>
      </c>
      <c r="B1410" s="747">
        <v>82048504</v>
      </c>
      <c r="C1410" s="747">
        <v>25207297</v>
      </c>
      <c r="D1410" s="747">
        <v>25207297</v>
      </c>
      <c r="E1410" s="732">
        <v>30.72243340353896</v>
      </c>
      <c r="F1410" s="747">
        <v>0</v>
      </c>
      <c r="G1410" s="296"/>
      <c r="H1410" s="296"/>
      <c r="I1410" s="296"/>
      <c r="J1410" s="296"/>
      <c r="K1410" s="296"/>
      <c r="L1410" s="296"/>
      <c r="M1410" s="296"/>
      <c r="N1410" s="296"/>
      <c r="O1410" s="296"/>
      <c r="P1410" s="296"/>
      <c r="Q1410" s="296"/>
      <c r="R1410" s="296"/>
      <c r="S1410" s="296"/>
    </row>
    <row r="1411" spans="1:19" s="469" customFormat="1" ht="25.5">
      <c r="A1411" s="292" t="s">
        <v>78</v>
      </c>
      <c r="B1411" s="747">
        <v>82048504</v>
      </c>
      <c r="C1411" s="747">
        <v>25207297</v>
      </c>
      <c r="D1411" s="747">
        <v>25207297</v>
      </c>
      <c r="E1411" s="732">
        <v>30.72243340353896</v>
      </c>
      <c r="F1411" s="747">
        <v>0</v>
      </c>
      <c r="G1411" s="296"/>
      <c r="H1411" s="296"/>
      <c r="I1411" s="296"/>
      <c r="J1411" s="296"/>
      <c r="K1411" s="296"/>
      <c r="L1411" s="296"/>
      <c r="M1411" s="296"/>
      <c r="N1411" s="296"/>
      <c r="O1411" s="296"/>
      <c r="P1411" s="296"/>
      <c r="Q1411" s="296"/>
      <c r="R1411" s="296"/>
      <c r="S1411" s="296"/>
    </row>
    <row r="1412" spans="1:19" s="469" customFormat="1" ht="12.75">
      <c r="A1412" s="278" t="s">
        <v>79</v>
      </c>
      <c r="B1412" s="747">
        <v>83948504</v>
      </c>
      <c r="C1412" s="747">
        <v>25628977</v>
      </c>
      <c r="D1412" s="747">
        <v>13263967</v>
      </c>
      <c r="E1412" s="732">
        <v>15.800123132629022</v>
      </c>
      <c r="F1412" s="747">
        <v>4578685</v>
      </c>
      <c r="G1412" s="296"/>
      <c r="H1412" s="296"/>
      <c r="I1412" s="296"/>
      <c r="J1412" s="296"/>
      <c r="K1412" s="296"/>
      <c r="L1412" s="296"/>
      <c r="M1412" s="296"/>
      <c r="N1412" s="296"/>
      <c r="O1412" s="296"/>
      <c r="P1412" s="296"/>
      <c r="Q1412" s="296"/>
      <c r="R1412" s="296"/>
      <c r="S1412" s="296"/>
    </row>
    <row r="1413" spans="1:19" s="469" customFormat="1" ht="12.75">
      <c r="A1413" s="290" t="s">
        <v>80</v>
      </c>
      <c r="B1413" s="747">
        <v>10373406</v>
      </c>
      <c r="C1413" s="747">
        <v>3926362</v>
      </c>
      <c r="D1413" s="747">
        <v>1305068</v>
      </c>
      <c r="E1413" s="732">
        <v>12.580901586229249</v>
      </c>
      <c r="F1413" s="747">
        <v>526388</v>
      </c>
      <c r="G1413" s="296"/>
      <c r="H1413" s="296"/>
      <c r="I1413" s="296"/>
      <c r="J1413" s="296"/>
      <c r="K1413" s="296"/>
      <c r="L1413" s="296"/>
      <c r="M1413" s="296"/>
      <c r="N1413" s="296"/>
      <c r="O1413" s="296"/>
      <c r="P1413" s="296"/>
      <c r="Q1413" s="296"/>
      <c r="R1413" s="296"/>
      <c r="S1413" s="296"/>
    </row>
    <row r="1414" spans="1:19" s="469" customFormat="1" ht="12.75">
      <c r="A1414" s="281" t="s">
        <v>81</v>
      </c>
      <c r="B1414" s="747">
        <v>10373406</v>
      </c>
      <c r="C1414" s="747">
        <v>3926362</v>
      </c>
      <c r="D1414" s="747">
        <v>1305068</v>
      </c>
      <c r="E1414" s="746">
        <v>12.580901586229249</v>
      </c>
      <c r="F1414" s="747">
        <v>526388</v>
      </c>
      <c r="G1414" s="296"/>
      <c r="H1414" s="296"/>
      <c r="I1414" s="296"/>
      <c r="J1414" s="296"/>
      <c r="K1414" s="296"/>
      <c r="L1414" s="296"/>
      <c r="M1414" s="296"/>
      <c r="N1414" s="296"/>
      <c r="O1414" s="296"/>
      <c r="P1414" s="296"/>
      <c r="Q1414" s="296"/>
      <c r="R1414" s="296"/>
      <c r="S1414" s="296"/>
    </row>
    <row r="1415" spans="1:19" s="469" customFormat="1" ht="12.75">
      <c r="A1415" s="306" t="s">
        <v>82</v>
      </c>
      <c r="B1415" s="747">
        <v>22336</v>
      </c>
      <c r="C1415" s="747">
        <v>11169</v>
      </c>
      <c r="D1415" s="747">
        <v>1365</v>
      </c>
      <c r="E1415" s="746">
        <v>6.111210601719198</v>
      </c>
      <c r="F1415" s="747">
        <v>1365</v>
      </c>
      <c r="G1415" s="296"/>
      <c r="H1415" s="296"/>
      <c r="I1415" s="296"/>
      <c r="J1415" s="296"/>
      <c r="K1415" s="296"/>
      <c r="L1415" s="296"/>
      <c r="M1415" s="296"/>
      <c r="N1415" s="296"/>
      <c r="O1415" s="296"/>
      <c r="P1415" s="296"/>
      <c r="Q1415" s="296"/>
      <c r="R1415" s="296"/>
      <c r="S1415" s="296"/>
    </row>
    <row r="1416" spans="1:19" s="469" customFormat="1" ht="12.75">
      <c r="A1416" s="310" t="s">
        <v>83</v>
      </c>
      <c r="B1416" s="747">
        <v>18000</v>
      </c>
      <c r="C1416" s="747">
        <v>9000</v>
      </c>
      <c r="D1416" s="747">
        <v>1100</v>
      </c>
      <c r="E1416" s="746">
        <v>6.111111111111111</v>
      </c>
      <c r="F1416" s="747">
        <v>1100</v>
      </c>
      <c r="G1416" s="296"/>
      <c r="H1416" s="296"/>
      <c r="I1416" s="296"/>
      <c r="J1416" s="296"/>
      <c r="K1416" s="296"/>
      <c r="L1416" s="296"/>
      <c r="M1416" s="296"/>
      <c r="N1416" s="296"/>
      <c r="O1416" s="296"/>
      <c r="P1416" s="296"/>
      <c r="Q1416" s="296"/>
      <c r="R1416" s="296"/>
      <c r="S1416" s="296"/>
    </row>
    <row r="1417" spans="1:19" s="469" customFormat="1" ht="12.75">
      <c r="A1417" s="306" t="s">
        <v>84</v>
      </c>
      <c r="B1417" s="747">
        <v>10351070</v>
      </c>
      <c r="C1417" s="747">
        <v>3915193</v>
      </c>
      <c r="D1417" s="747">
        <v>1303703</v>
      </c>
      <c r="E1417" s="746">
        <v>12.594862173669002</v>
      </c>
      <c r="F1417" s="747">
        <v>525023</v>
      </c>
      <c r="G1417" s="296"/>
      <c r="H1417" s="296"/>
      <c r="I1417" s="296"/>
      <c r="J1417" s="296"/>
      <c r="K1417" s="296"/>
      <c r="L1417" s="296"/>
      <c r="M1417" s="296"/>
      <c r="N1417" s="296"/>
      <c r="O1417" s="296"/>
      <c r="P1417" s="296"/>
      <c r="Q1417" s="296"/>
      <c r="R1417" s="296"/>
      <c r="S1417" s="296"/>
    </row>
    <row r="1418" spans="1:19" s="469" customFormat="1" ht="12.75">
      <c r="A1418" s="290" t="s">
        <v>35</v>
      </c>
      <c r="B1418" s="747">
        <v>73575098</v>
      </c>
      <c r="C1418" s="747">
        <v>21702615</v>
      </c>
      <c r="D1418" s="747">
        <v>11958899</v>
      </c>
      <c r="E1418" s="746">
        <v>16.254003494497553</v>
      </c>
      <c r="F1418" s="747">
        <v>4052297</v>
      </c>
      <c r="G1418" s="296"/>
      <c r="H1418" s="296"/>
      <c r="I1418" s="296"/>
      <c r="J1418" s="296"/>
      <c r="K1418" s="296"/>
      <c r="L1418" s="296"/>
      <c r="M1418" s="296"/>
      <c r="N1418" s="296"/>
      <c r="O1418" s="296"/>
      <c r="P1418" s="296"/>
      <c r="Q1418" s="296"/>
      <c r="R1418" s="296"/>
      <c r="S1418" s="296"/>
    </row>
    <row r="1419" spans="1:19" s="469" customFormat="1" ht="12.75">
      <c r="A1419" s="281" t="s">
        <v>87</v>
      </c>
      <c r="B1419" s="747">
        <v>51798575</v>
      </c>
      <c r="C1419" s="747">
        <v>6793953</v>
      </c>
      <c r="D1419" s="747">
        <v>1811079</v>
      </c>
      <c r="E1419" s="746">
        <v>3.496387690201902</v>
      </c>
      <c r="F1419" s="747">
        <v>1373671</v>
      </c>
      <c r="G1419" s="296"/>
      <c r="H1419" s="296"/>
      <c r="I1419" s="296"/>
      <c r="J1419" s="296"/>
      <c r="K1419" s="296"/>
      <c r="L1419" s="296"/>
      <c r="M1419" s="296"/>
      <c r="N1419" s="296"/>
      <c r="O1419" s="296"/>
      <c r="P1419" s="296"/>
      <c r="Q1419" s="296"/>
      <c r="R1419" s="296"/>
      <c r="S1419" s="296"/>
    </row>
    <row r="1420" spans="1:19" s="469" customFormat="1" ht="12.75">
      <c r="A1420" s="281" t="s">
        <v>805</v>
      </c>
      <c r="B1420" s="747">
        <v>21776523</v>
      </c>
      <c r="C1420" s="747">
        <v>14908662</v>
      </c>
      <c r="D1420" s="747">
        <v>10147820</v>
      </c>
      <c r="E1420" s="746">
        <v>46.5998176109198</v>
      </c>
      <c r="F1420" s="747">
        <v>2678626</v>
      </c>
      <c r="G1420" s="296"/>
      <c r="H1420" s="296"/>
      <c r="I1420" s="296"/>
      <c r="J1420" s="296"/>
      <c r="K1420" s="296"/>
      <c r="L1420" s="296"/>
      <c r="M1420" s="296"/>
      <c r="N1420" s="296"/>
      <c r="O1420" s="296"/>
      <c r="P1420" s="296"/>
      <c r="Q1420" s="296"/>
      <c r="R1420" s="296"/>
      <c r="S1420" s="296"/>
    </row>
    <row r="1421" spans="1:19" s="469" customFormat="1" ht="24.75" customHeight="1">
      <c r="A1421" s="284" t="s">
        <v>789</v>
      </c>
      <c r="B1421" s="729">
        <v>21776523</v>
      </c>
      <c r="C1421" s="729">
        <v>14908662</v>
      </c>
      <c r="D1421" s="729">
        <v>10147820</v>
      </c>
      <c r="E1421" s="746">
        <v>46.5998176109198</v>
      </c>
      <c r="F1421" s="729">
        <v>2678626</v>
      </c>
      <c r="G1421" s="296"/>
      <c r="H1421" s="296"/>
      <c r="I1421" s="296"/>
      <c r="J1421" s="296"/>
      <c r="K1421" s="296"/>
      <c r="L1421" s="296"/>
      <c r="M1421" s="296"/>
      <c r="N1421" s="296"/>
      <c r="O1421" s="296"/>
      <c r="P1421" s="296"/>
      <c r="Q1421" s="296"/>
      <c r="R1421" s="296"/>
      <c r="S1421" s="297"/>
    </row>
    <row r="1422" spans="1:19" s="735" customFormat="1" ht="13.5" customHeight="1">
      <c r="A1422" s="290" t="s">
        <v>916</v>
      </c>
      <c r="B1422" s="729">
        <v>-1900000</v>
      </c>
      <c r="C1422" s="729">
        <v>-421680</v>
      </c>
      <c r="D1422" s="729">
        <v>11946870</v>
      </c>
      <c r="E1422" s="746" t="s">
        <v>912</v>
      </c>
      <c r="F1422" s="729">
        <v>-4575145</v>
      </c>
      <c r="S1422" s="736"/>
    </row>
    <row r="1423" spans="1:19" s="469" customFormat="1" ht="12.75">
      <c r="A1423" s="290" t="s">
        <v>917</v>
      </c>
      <c r="B1423" s="729">
        <v>1900000</v>
      </c>
      <c r="C1423" s="729">
        <v>421680</v>
      </c>
      <c r="D1423" s="729">
        <v>0</v>
      </c>
      <c r="E1423" s="746">
        <v>0</v>
      </c>
      <c r="F1423" s="729">
        <v>0</v>
      </c>
      <c r="G1423" s="296"/>
      <c r="H1423" s="296"/>
      <c r="I1423" s="296"/>
      <c r="J1423" s="296"/>
      <c r="K1423" s="296"/>
      <c r="L1423" s="296"/>
      <c r="M1423" s="296"/>
      <c r="N1423" s="296"/>
      <c r="O1423" s="296"/>
      <c r="P1423" s="296"/>
      <c r="Q1423" s="296"/>
      <c r="R1423" s="296"/>
      <c r="S1423" s="297"/>
    </row>
    <row r="1424" spans="1:19" s="469" customFormat="1" ht="12.75">
      <c r="A1424" s="281" t="s">
        <v>921</v>
      </c>
      <c r="B1424" s="729">
        <v>1900000</v>
      </c>
      <c r="C1424" s="729">
        <v>421680</v>
      </c>
      <c r="D1424" s="729">
        <v>0</v>
      </c>
      <c r="E1424" s="746">
        <v>0</v>
      </c>
      <c r="F1424" s="729">
        <v>0</v>
      </c>
      <c r="G1424" s="296"/>
      <c r="H1424" s="296"/>
      <c r="I1424" s="296"/>
      <c r="J1424" s="296"/>
      <c r="K1424" s="296"/>
      <c r="L1424" s="296"/>
      <c r="M1424" s="296"/>
      <c r="N1424" s="296"/>
      <c r="O1424" s="296"/>
      <c r="P1424" s="296"/>
      <c r="Q1424" s="296"/>
      <c r="R1424" s="296"/>
      <c r="S1424" s="297"/>
    </row>
    <row r="1425" spans="1:19" s="469" customFormat="1" ht="12.75">
      <c r="A1425" s="306" t="s">
        <v>135</v>
      </c>
      <c r="B1425" s="729">
        <v>1900000</v>
      </c>
      <c r="C1425" s="729">
        <v>421680</v>
      </c>
      <c r="D1425" s="729">
        <v>0</v>
      </c>
      <c r="E1425" s="746">
        <v>0</v>
      </c>
      <c r="F1425" s="729">
        <v>0</v>
      </c>
      <c r="G1425" s="296"/>
      <c r="H1425" s="296"/>
      <c r="I1425" s="296"/>
      <c r="J1425" s="296"/>
      <c r="K1425" s="296"/>
      <c r="L1425" s="296"/>
      <c r="M1425" s="296"/>
      <c r="N1425" s="296"/>
      <c r="O1425" s="296"/>
      <c r="P1425" s="296"/>
      <c r="Q1425" s="296"/>
      <c r="R1425" s="296"/>
      <c r="S1425" s="297"/>
    </row>
    <row r="1426" spans="1:19" s="469" customFormat="1" ht="12.75">
      <c r="A1426" s="306"/>
      <c r="B1426" s="747"/>
      <c r="C1426" s="747"/>
      <c r="D1426" s="747"/>
      <c r="E1426" s="747"/>
      <c r="F1426" s="747"/>
      <c r="G1426" s="296"/>
      <c r="H1426" s="296"/>
      <c r="I1426" s="296"/>
      <c r="J1426" s="296"/>
      <c r="K1426" s="296"/>
      <c r="L1426" s="296"/>
      <c r="M1426" s="296"/>
      <c r="N1426" s="296"/>
      <c r="O1426" s="296"/>
      <c r="P1426" s="296"/>
      <c r="Q1426" s="296"/>
      <c r="R1426" s="296"/>
      <c r="S1426" s="296"/>
    </row>
    <row r="1427" spans="1:19" s="469" customFormat="1" ht="12.75">
      <c r="A1427" s="274" t="s">
        <v>831</v>
      </c>
      <c r="B1427" s="747"/>
      <c r="C1427" s="747"/>
      <c r="D1427" s="747"/>
      <c r="E1427" s="747"/>
      <c r="F1427" s="747"/>
      <c r="G1427" s="296"/>
      <c r="H1427" s="296"/>
      <c r="I1427" s="296"/>
      <c r="J1427" s="296"/>
      <c r="K1427" s="296"/>
      <c r="L1427" s="296"/>
      <c r="M1427" s="296"/>
      <c r="N1427" s="296"/>
      <c r="O1427" s="296"/>
      <c r="P1427" s="296"/>
      <c r="Q1427" s="296"/>
      <c r="R1427" s="296"/>
      <c r="S1427" s="296"/>
    </row>
    <row r="1428" spans="1:19" s="469" customFormat="1" ht="25.5">
      <c r="A1428" s="754" t="s">
        <v>843</v>
      </c>
      <c r="B1428" s="747"/>
      <c r="C1428" s="747"/>
      <c r="D1428" s="747"/>
      <c r="E1428" s="747"/>
      <c r="F1428" s="747"/>
      <c r="G1428" s="296"/>
      <c r="H1428" s="296"/>
      <c r="I1428" s="296"/>
      <c r="J1428" s="296"/>
      <c r="K1428" s="296"/>
      <c r="L1428" s="296"/>
      <c r="M1428" s="296"/>
      <c r="N1428" s="296"/>
      <c r="O1428" s="296"/>
      <c r="P1428" s="296"/>
      <c r="Q1428" s="296"/>
      <c r="R1428" s="296"/>
      <c r="S1428" s="296"/>
    </row>
    <row r="1429" spans="1:19" s="469" customFormat="1" ht="12.75">
      <c r="A1429" s="286" t="s">
        <v>788</v>
      </c>
      <c r="B1429" s="747">
        <v>20476000</v>
      </c>
      <c r="C1429" s="747">
        <v>4956405</v>
      </c>
      <c r="D1429" s="747">
        <v>4959945</v>
      </c>
      <c r="E1429" s="746">
        <v>24.223212541512016</v>
      </c>
      <c r="F1429" s="747">
        <v>3540</v>
      </c>
      <c r="G1429" s="296"/>
      <c r="H1429" s="296"/>
      <c r="I1429" s="296"/>
      <c r="J1429" s="296"/>
      <c r="K1429" s="296"/>
      <c r="L1429" s="296"/>
      <c r="M1429" s="296"/>
      <c r="N1429" s="296"/>
      <c r="O1429" s="296"/>
      <c r="P1429" s="296"/>
      <c r="Q1429" s="296"/>
      <c r="R1429" s="296"/>
      <c r="S1429" s="296"/>
    </row>
    <row r="1430" spans="1:6" s="735" customFormat="1" ht="12.75">
      <c r="A1430" s="290" t="s">
        <v>89</v>
      </c>
      <c r="B1430" s="747">
        <v>0</v>
      </c>
      <c r="C1430" s="747">
        <v>0</v>
      </c>
      <c r="D1430" s="747">
        <v>3540</v>
      </c>
      <c r="E1430" s="746" t="s">
        <v>912</v>
      </c>
      <c r="F1430" s="747">
        <v>3540</v>
      </c>
    </row>
    <row r="1431" spans="1:19" s="469" customFormat="1" ht="12.75">
      <c r="A1431" s="290" t="s">
        <v>77</v>
      </c>
      <c r="B1431" s="747">
        <v>20476000</v>
      </c>
      <c r="C1431" s="747">
        <v>4956405</v>
      </c>
      <c r="D1431" s="747">
        <v>4956405</v>
      </c>
      <c r="E1431" s="746">
        <v>24.205924008595428</v>
      </c>
      <c r="F1431" s="747">
        <v>0</v>
      </c>
      <c r="G1431" s="296"/>
      <c r="H1431" s="296"/>
      <c r="I1431" s="296"/>
      <c r="J1431" s="296"/>
      <c r="K1431" s="296"/>
      <c r="L1431" s="296"/>
      <c r="M1431" s="296"/>
      <c r="N1431" s="296"/>
      <c r="O1431" s="296"/>
      <c r="P1431" s="296"/>
      <c r="Q1431" s="296"/>
      <c r="R1431" s="296"/>
      <c r="S1431" s="296"/>
    </row>
    <row r="1432" spans="1:19" s="469" customFormat="1" ht="25.5">
      <c r="A1432" s="292" t="s">
        <v>78</v>
      </c>
      <c r="B1432" s="747">
        <v>20476000</v>
      </c>
      <c r="C1432" s="747">
        <v>4956405</v>
      </c>
      <c r="D1432" s="747">
        <v>4956405</v>
      </c>
      <c r="E1432" s="746">
        <v>24.205924008595428</v>
      </c>
      <c r="F1432" s="747">
        <v>0</v>
      </c>
      <c r="G1432" s="296"/>
      <c r="H1432" s="296"/>
      <c r="I1432" s="296"/>
      <c r="J1432" s="296"/>
      <c r="K1432" s="296"/>
      <c r="L1432" s="296"/>
      <c r="M1432" s="296"/>
      <c r="N1432" s="296"/>
      <c r="O1432" s="296"/>
      <c r="P1432" s="296"/>
      <c r="Q1432" s="296"/>
      <c r="R1432" s="296"/>
      <c r="S1432" s="296"/>
    </row>
    <row r="1433" spans="1:19" s="469" customFormat="1" ht="12.75">
      <c r="A1433" s="278" t="s">
        <v>79</v>
      </c>
      <c r="B1433" s="747">
        <v>20476000</v>
      </c>
      <c r="C1433" s="747">
        <v>4956405</v>
      </c>
      <c r="D1433" s="747">
        <v>2141224</v>
      </c>
      <c r="E1433" s="746">
        <v>10.457237741746434</v>
      </c>
      <c r="F1433" s="747">
        <v>1288123</v>
      </c>
      <c r="G1433" s="296"/>
      <c r="H1433" s="296"/>
      <c r="I1433" s="296"/>
      <c r="J1433" s="296"/>
      <c r="K1433" s="296"/>
      <c r="L1433" s="296"/>
      <c r="M1433" s="296"/>
      <c r="N1433" s="296"/>
      <c r="O1433" s="296"/>
      <c r="P1433" s="296"/>
      <c r="Q1433" s="296"/>
      <c r="R1433" s="296"/>
      <c r="S1433" s="296"/>
    </row>
    <row r="1434" spans="1:19" s="469" customFormat="1" ht="12.75">
      <c r="A1434" s="290" t="s">
        <v>80</v>
      </c>
      <c r="B1434" s="747">
        <v>10304070</v>
      </c>
      <c r="C1434" s="747">
        <v>3900193</v>
      </c>
      <c r="D1434" s="747">
        <v>1299193</v>
      </c>
      <c r="E1434" s="746">
        <v>12.608542061534909</v>
      </c>
      <c r="F1434" s="747">
        <v>521755</v>
      </c>
      <c r="G1434" s="296"/>
      <c r="H1434" s="296"/>
      <c r="I1434" s="296"/>
      <c r="J1434" s="296"/>
      <c r="K1434" s="296"/>
      <c r="L1434" s="296"/>
      <c r="M1434" s="296"/>
      <c r="N1434" s="296"/>
      <c r="O1434" s="296"/>
      <c r="P1434" s="296"/>
      <c r="Q1434" s="296"/>
      <c r="R1434" s="296"/>
      <c r="S1434" s="296"/>
    </row>
    <row r="1435" spans="1:19" s="469" customFormat="1" ht="12.75">
      <c r="A1435" s="281" t="s">
        <v>81</v>
      </c>
      <c r="B1435" s="747">
        <v>10304070</v>
      </c>
      <c r="C1435" s="747">
        <v>3900193</v>
      </c>
      <c r="D1435" s="747">
        <v>1299193</v>
      </c>
      <c r="E1435" s="746">
        <v>12.608542061534909</v>
      </c>
      <c r="F1435" s="747">
        <v>521755</v>
      </c>
      <c r="G1435" s="296"/>
      <c r="H1435" s="296"/>
      <c r="I1435" s="296"/>
      <c r="J1435" s="296"/>
      <c r="K1435" s="296"/>
      <c r="L1435" s="296"/>
      <c r="M1435" s="296"/>
      <c r="N1435" s="296"/>
      <c r="O1435" s="296"/>
      <c r="P1435" s="296"/>
      <c r="Q1435" s="296"/>
      <c r="R1435" s="296"/>
      <c r="S1435" s="296"/>
    </row>
    <row r="1436" spans="1:19" s="469" customFormat="1" ht="12.75">
      <c r="A1436" s="306" t="s">
        <v>84</v>
      </c>
      <c r="B1436" s="747">
        <v>10304070</v>
      </c>
      <c r="C1436" s="747">
        <v>3900193</v>
      </c>
      <c r="D1436" s="747">
        <v>1299193</v>
      </c>
      <c r="E1436" s="746">
        <v>12.608542061534909</v>
      </c>
      <c r="F1436" s="747">
        <v>521755</v>
      </c>
      <c r="G1436" s="296"/>
      <c r="H1436" s="296"/>
      <c r="I1436" s="296"/>
      <c r="J1436" s="296"/>
      <c r="K1436" s="296"/>
      <c r="L1436" s="296"/>
      <c r="M1436" s="296"/>
      <c r="N1436" s="296"/>
      <c r="O1436" s="296"/>
      <c r="P1436" s="296"/>
      <c r="Q1436" s="296"/>
      <c r="R1436" s="296"/>
      <c r="S1436" s="296"/>
    </row>
    <row r="1437" spans="1:19" s="469" customFormat="1" ht="12.75">
      <c r="A1437" s="290" t="s">
        <v>35</v>
      </c>
      <c r="B1437" s="747">
        <v>10171930</v>
      </c>
      <c r="C1437" s="747">
        <v>1056212</v>
      </c>
      <c r="D1437" s="747">
        <v>842031</v>
      </c>
      <c r="E1437" s="746">
        <v>8.277986576785331</v>
      </c>
      <c r="F1437" s="747">
        <v>766368</v>
      </c>
      <c r="G1437" s="296"/>
      <c r="H1437" s="296"/>
      <c r="I1437" s="296"/>
      <c r="J1437" s="296"/>
      <c r="K1437" s="296"/>
      <c r="L1437" s="296"/>
      <c r="M1437" s="296"/>
      <c r="N1437" s="296"/>
      <c r="O1437" s="296"/>
      <c r="P1437" s="296"/>
      <c r="Q1437" s="296"/>
      <c r="R1437" s="296"/>
      <c r="S1437" s="296"/>
    </row>
    <row r="1438" spans="1:19" s="469" customFormat="1" ht="12.75">
      <c r="A1438" s="281" t="s">
        <v>87</v>
      </c>
      <c r="B1438" s="747">
        <v>10171930</v>
      </c>
      <c r="C1438" s="747">
        <v>1056212</v>
      </c>
      <c r="D1438" s="747">
        <v>842031</v>
      </c>
      <c r="E1438" s="746">
        <v>8.277986576785331</v>
      </c>
      <c r="F1438" s="747">
        <v>766368</v>
      </c>
      <c r="G1438" s="296"/>
      <c r="H1438" s="296"/>
      <c r="I1438" s="296"/>
      <c r="J1438" s="296"/>
      <c r="K1438" s="296"/>
      <c r="L1438" s="296"/>
      <c r="M1438" s="296"/>
      <c r="N1438" s="296"/>
      <c r="O1438" s="296"/>
      <c r="P1438" s="296"/>
      <c r="Q1438" s="296"/>
      <c r="R1438" s="296"/>
      <c r="S1438" s="296"/>
    </row>
    <row r="1439" spans="1:19" s="469" customFormat="1" ht="12.75">
      <c r="A1439" s="281"/>
      <c r="B1439" s="747"/>
      <c r="C1439" s="747"/>
      <c r="D1439" s="747"/>
      <c r="E1439" s="747"/>
      <c r="F1439" s="747"/>
      <c r="G1439" s="296"/>
      <c r="H1439" s="296"/>
      <c r="I1439" s="296"/>
      <c r="J1439" s="296"/>
      <c r="K1439" s="296"/>
      <c r="L1439" s="296"/>
      <c r="M1439" s="296"/>
      <c r="N1439" s="296"/>
      <c r="O1439" s="296"/>
      <c r="P1439" s="296"/>
      <c r="Q1439" s="296"/>
      <c r="R1439" s="296"/>
      <c r="S1439" s="296"/>
    </row>
    <row r="1440" spans="1:19" s="469" customFormat="1" ht="12.75">
      <c r="A1440" s="274" t="s">
        <v>334</v>
      </c>
      <c r="B1440" s="747"/>
      <c r="C1440" s="747"/>
      <c r="D1440" s="747"/>
      <c r="E1440" s="747"/>
      <c r="F1440" s="747"/>
      <c r="G1440" s="296"/>
      <c r="H1440" s="296"/>
      <c r="I1440" s="296"/>
      <c r="J1440" s="296"/>
      <c r="K1440" s="296"/>
      <c r="L1440" s="296"/>
      <c r="M1440" s="296"/>
      <c r="N1440" s="296"/>
      <c r="O1440" s="296"/>
      <c r="P1440" s="296"/>
      <c r="Q1440" s="296"/>
      <c r="R1440" s="296"/>
      <c r="S1440" s="296"/>
    </row>
    <row r="1441" spans="1:19" s="469" customFormat="1" ht="25.5">
      <c r="A1441" s="754" t="s">
        <v>843</v>
      </c>
      <c r="B1441" s="747"/>
      <c r="C1441" s="747"/>
      <c r="D1441" s="747"/>
      <c r="E1441" s="747"/>
      <c r="F1441" s="747"/>
      <c r="G1441" s="296"/>
      <c r="H1441" s="296"/>
      <c r="I1441" s="296"/>
      <c r="J1441" s="296"/>
      <c r="K1441" s="296"/>
      <c r="L1441" s="296"/>
      <c r="M1441" s="296"/>
      <c r="N1441" s="296"/>
      <c r="O1441" s="296"/>
      <c r="P1441" s="296"/>
      <c r="Q1441" s="296"/>
      <c r="R1441" s="296"/>
      <c r="S1441" s="296"/>
    </row>
    <row r="1442" spans="1:19" s="469" customFormat="1" ht="12.75">
      <c r="A1442" s="286" t="s">
        <v>788</v>
      </c>
      <c r="B1442" s="747">
        <v>6806000</v>
      </c>
      <c r="C1442" s="747">
        <v>1645061</v>
      </c>
      <c r="D1442" s="747">
        <v>1645061</v>
      </c>
      <c r="E1442" s="746">
        <v>24.17074640023509</v>
      </c>
      <c r="F1442" s="747">
        <v>0</v>
      </c>
      <c r="G1442" s="296"/>
      <c r="H1442" s="296"/>
      <c r="I1442" s="296"/>
      <c r="J1442" s="296"/>
      <c r="K1442" s="296"/>
      <c r="L1442" s="296"/>
      <c r="M1442" s="296"/>
      <c r="N1442" s="296"/>
      <c r="O1442" s="296"/>
      <c r="P1442" s="296"/>
      <c r="Q1442" s="296"/>
      <c r="R1442" s="296"/>
      <c r="S1442" s="296"/>
    </row>
    <row r="1443" spans="1:19" s="469" customFormat="1" ht="12.75">
      <c r="A1443" s="290" t="s">
        <v>77</v>
      </c>
      <c r="B1443" s="747">
        <v>6806000</v>
      </c>
      <c r="C1443" s="747">
        <v>1645061</v>
      </c>
      <c r="D1443" s="747">
        <v>1645061</v>
      </c>
      <c r="E1443" s="746">
        <v>24.17074640023509</v>
      </c>
      <c r="F1443" s="747">
        <v>0</v>
      </c>
      <c r="G1443" s="296"/>
      <c r="H1443" s="296"/>
      <c r="I1443" s="296"/>
      <c r="J1443" s="296"/>
      <c r="K1443" s="296"/>
      <c r="L1443" s="296"/>
      <c r="M1443" s="296"/>
      <c r="N1443" s="296"/>
      <c r="O1443" s="296"/>
      <c r="P1443" s="296"/>
      <c r="Q1443" s="296"/>
      <c r="R1443" s="296"/>
      <c r="S1443" s="296"/>
    </row>
    <row r="1444" spans="1:19" s="469" customFormat="1" ht="25.5">
      <c r="A1444" s="292" t="s">
        <v>78</v>
      </c>
      <c r="B1444" s="747">
        <v>6806000</v>
      </c>
      <c r="C1444" s="747">
        <v>1645061</v>
      </c>
      <c r="D1444" s="747">
        <v>1645061</v>
      </c>
      <c r="E1444" s="746">
        <v>24.17074640023509</v>
      </c>
      <c r="F1444" s="747">
        <v>0</v>
      </c>
      <c r="G1444" s="296"/>
      <c r="H1444" s="296"/>
      <c r="I1444" s="296"/>
      <c r="J1444" s="296"/>
      <c r="K1444" s="296"/>
      <c r="L1444" s="296"/>
      <c r="M1444" s="296"/>
      <c r="N1444" s="296"/>
      <c r="O1444" s="296"/>
      <c r="P1444" s="296"/>
      <c r="Q1444" s="296"/>
      <c r="R1444" s="296"/>
      <c r="S1444" s="296"/>
    </row>
    <row r="1445" spans="1:19" s="469" customFormat="1" ht="12.75">
      <c r="A1445" s="278" t="s">
        <v>79</v>
      </c>
      <c r="B1445" s="747">
        <v>6806000</v>
      </c>
      <c r="C1445" s="747">
        <v>1645061</v>
      </c>
      <c r="D1445" s="747">
        <v>708050</v>
      </c>
      <c r="E1445" s="746">
        <v>10.403320599471055</v>
      </c>
      <c r="F1445" s="747">
        <v>353844</v>
      </c>
      <c r="G1445" s="296"/>
      <c r="H1445" s="296"/>
      <c r="I1445" s="296"/>
      <c r="J1445" s="296"/>
      <c r="K1445" s="296"/>
      <c r="L1445" s="296"/>
      <c r="M1445" s="296"/>
      <c r="N1445" s="296"/>
      <c r="O1445" s="296"/>
      <c r="P1445" s="296"/>
      <c r="Q1445" s="296"/>
      <c r="R1445" s="296"/>
      <c r="S1445" s="296"/>
    </row>
    <row r="1446" spans="1:19" s="469" customFormat="1" ht="12.75">
      <c r="A1446" s="290" t="s">
        <v>35</v>
      </c>
      <c r="B1446" s="747">
        <v>6806000</v>
      </c>
      <c r="C1446" s="747">
        <v>1645061</v>
      </c>
      <c r="D1446" s="747">
        <v>708050</v>
      </c>
      <c r="E1446" s="746">
        <v>10.403320599471055</v>
      </c>
      <c r="F1446" s="747">
        <v>353844</v>
      </c>
      <c r="G1446" s="296"/>
      <c r="H1446" s="296"/>
      <c r="I1446" s="296"/>
      <c r="J1446" s="296"/>
      <c r="K1446" s="296"/>
      <c r="L1446" s="296"/>
      <c r="M1446" s="296"/>
      <c r="N1446" s="296"/>
      <c r="O1446" s="296"/>
      <c r="P1446" s="296"/>
      <c r="Q1446" s="296"/>
      <c r="R1446" s="296"/>
      <c r="S1446" s="296"/>
    </row>
    <row r="1447" spans="1:19" s="469" customFormat="1" ht="12.75">
      <c r="A1447" s="281" t="s">
        <v>87</v>
      </c>
      <c r="B1447" s="747">
        <v>6806000</v>
      </c>
      <c r="C1447" s="747">
        <v>1645061</v>
      </c>
      <c r="D1447" s="747">
        <v>708050</v>
      </c>
      <c r="E1447" s="746">
        <v>10.403320599471055</v>
      </c>
      <c r="F1447" s="747">
        <v>353844</v>
      </c>
      <c r="G1447" s="296"/>
      <c r="H1447" s="296"/>
      <c r="I1447" s="296"/>
      <c r="J1447" s="296"/>
      <c r="K1447" s="296"/>
      <c r="L1447" s="296"/>
      <c r="M1447" s="296"/>
      <c r="N1447" s="296"/>
      <c r="O1447" s="296"/>
      <c r="P1447" s="296"/>
      <c r="Q1447" s="296"/>
      <c r="R1447" s="296"/>
      <c r="S1447" s="296"/>
    </row>
    <row r="1448" spans="1:19" s="469" customFormat="1" ht="12.75">
      <c r="A1448" s="281"/>
      <c r="B1448" s="747"/>
      <c r="C1448" s="747"/>
      <c r="D1448" s="747"/>
      <c r="E1448" s="747"/>
      <c r="F1448" s="747"/>
      <c r="G1448" s="296"/>
      <c r="H1448" s="296"/>
      <c r="I1448" s="296"/>
      <c r="J1448" s="296"/>
      <c r="K1448" s="296"/>
      <c r="L1448" s="296"/>
      <c r="M1448" s="296"/>
      <c r="N1448" s="296"/>
      <c r="O1448" s="296"/>
      <c r="P1448" s="296"/>
      <c r="Q1448" s="296"/>
      <c r="R1448" s="296"/>
      <c r="S1448" s="296"/>
    </row>
    <row r="1449" spans="1:19" s="469" customFormat="1" ht="12.75">
      <c r="A1449" s="274" t="s">
        <v>337</v>
      </c>
      <c r="B1449" s="747"/>
      <c r="C1449" s="747"/>
      <c r="D1449" s="747"/>
      <c r="E1449" s="747"/>
      <c r="F1449" s="747"/>
      <c r="G1449" s="296"/>
      <c r="H1449" s="296"/>
      <c r="I1449" s="296"/>
      <c r="J1449" s="296"/>
      <c r="K1449" s="296"/>
      <c r="L1449" s="296"/>
      <c r="M1449" s="296"/>
      <c r="N1449" s="296"/>
      <c r="O1449" s="296"/>
      <c r="P1449" s="296"/>
      <c r="Q1449" s="296"/>
      <c r="R1449" s="296"/>
      <c r="S1449" s="296"/>
    </row>
    <row r="1450" spans="1:19" s="469" customFormat="1" ht="25.5">
      <c r="A1450" s="754" t="s">
        <v>843</v>
      </c>
      <c r="B1450" s="747"/>
      <c r="C1450" s="747"/>
      <c r="D1450" s="747"/>
      <c r="E1450" s="747"/>
      <c r="F1450" s="747"/>
      <c r="G1450" s="296"/>
      <c r="H1450" s="296"/>
      <c r="I1450" s="296"/>
      <c r="J1450" s="296"/>
      <c r="K1450" s="296"/>
      <c r="L1450" s="296"/>
      <c r="M1450" s="296"/>
      <c r="N1450" s="296"/>
      <c r="O1450" s="296"/>
      <c r="P1450" s="296"/>
      <c r="Q1450" s="296"/>
      <c r="R1450" s="296"/>
      <c r="S1450" s="296"/>
    </row>
    <row r="1451" spans="1:19" s="469" customFormat="1" ht="12.75">
      <c r="A1451" s="286" t="s">
        <v>788</v>
      </c>
      <c r="B1451" s="747">
        <v>2002500</v>
      </c>
      <c r="C1451" s="747">
        <v>139300</v>
      </c>
      <c r="D1451" s="747">
        <v>139300</v>
      </c>
      <c r="E1451" s="732">
        <v>6.956304619225967</v>
      </c>
      <c r="F1451" s="747">
        <v>0</v>
      </c>
      <c r="G1451" s="296"/>
      <c r="H1451" s="296"/>
      <c r="I1451" s="296"/>
      <c r="J1451" s="296"/>
      <c r="K1451" s="296"/>
      <c r="L1451" s="296"/>
      <c r="M1451" s="296"/>
      <c r="N1451" s="296"/>
      <c r="O1451" s="296"/>
      <c r="P1451" s="296"/>
      <c r="Q1451" s="296"/>
      <c r="R1451" s="296"/>
      <c r="S1451" s="296"/>
    </row>
    <row r="1452" spans="1:19" s="469" customFormat="1" ht="12.75">
      <c r="A1452" s="290" t="s">
        <v>77</v>
      </c>
      <c r="B1452" s="747">
        <v>2002500</v>
      </c>
      <c r="C1452" s="747">
        <v>139300</v>
      </c>
      <c r="D1452" s="747">
        <v>139300</v>
      </c>
      <c r="E1452" s="732">
        <v>6.956304619225967</v>
      </c>
      <c r="F1452" s="747">
        <v>0</v>
      </c>
      <c r="G1452" s="296"/>
      <c r="H1452" s="296"/>
      <c r="I1452" s="296"/>
      <c r="J1452" s="296"/>
      <c r="K1452" s="296"/>
      <c r="L1452" s="296"/>
      <c r="M1452" s="296"/>
      <c r="N1452" s="296"/>
      <c r="O1452" s="296"/>
      <c r="P1452" s="296"/>
      <c r="Q1452" s="296"/>
      <c r="R1452" s="296"/>
      <c r="S1452" s="296"/>
    </row>
    <row r="1453" spans="1:19" s="469" customFormat="1" ht="25.5">
      <c r="A1453" s="292" t="s">
        <v>78</v>
      </c>
      <c r="B1453" s="747">
        <v>2002500</v>
      </c>
      <c r="C1453" s="747">
        <v>139300</v>
      </c>
      <c r="D1453" s="747">
        <v>139300</v>
      </c>
      <c r="E1453" s="732">
        <v>6.956304619225967</v>
      </c>
      <c r="F1453" s="747">
        <v>0</v>
      </c>
      <c r="G1453" s="296"/>
      <c r="H1453" s="296"/>
      <c r="I1453" s="296"/>
      <c r="J1453" s="296"/>
      <c r="K1453" s="296"/>
      <c r="L1453" s="296"/>
      <c r="M1453" s="296"/>
      <c r="N1453" s="296"/>
      <c r="O1453" s="296"/>
      <c r="P1453" s="296"/>
      <c r="Q1453" s="296"/>
      <c r="R1453" s="296"/>
      <c r="S1453" s="296"/>
    </row>
    <row r="1454" spans="1:19" s="469" customFormat="1" ht="12.75">
      <c r="A1454" s="278" t="s">
        <v>79</v>
      </c>
      <c r="B1454" s="747">
        <v>2002500</v>
      </c>
      <c r="C1454" s="747">
        <v>139300</v>
      </c>
      <c r="D1454" s="747">
        <v>0</v>
      </c>
      <c r="E1454" s="732">
        <v>0</v>
      </c>
      <c r="F1454" s="747">
        <v>0</v>
      </c>
      <c r="G1454" s="296"/>
      <c r="H1454" s="296"/>
      <c r="I1454" s="296"/>
      <c r="J1454" s="296"/>
      <c r="K1454" s="296"/>
      <c r="L1454" s="296"/>
      <c r="M1454" s="296"/>
      <c r="N1454" s="296"/>
      <c r="O1454" s="296"/>
      <c r="P1454" s="296"/>
      <c r="Q1454" s="296"/>
      <c r="R1454" s="296"/>
      <c r="S1454" s="296"/>
    </row>
    <row r="1455" spans="1:19" s="469" customFormat="1" ht="12.75">
      <c r="A1455" s="290" t="s">
        <v>35</v>
      </c>
      <c r="B1455" s="747">
        <v>2002500</v>
      </c>
      <c r="C1455" s="747">
        <v>139300</v>
      </c>
      <c r="D1455" s="747">
        <v>0</v>
      </c>
      <c r="E1455" s="732">
        <v>0</v>
      </c>
      <c r="F1455" s="747">
        <v>0</v>
      </c>
      <c r="G1455" s="296"/>
      <c r="H1455" s="296"/>
      <c r="I1455" s="296"/>
      <c r="J1455" s="296"/>
      <c r="K1455" s="296"/>
      <c r="L1455" s="296"/>
      <c r="M1455" s="296"/>
      <c r="N1455" s="296"/>
      <c r="O1455" s="296"/>
      <c r="P1455" s="296"/>
      <c r="Q1455" s="296"/>
      <c r="R1455" s="296"/>
      <c r="S1455" s="296"/>
    </row>
    <row r="1456" spans="1:19" s="469" customFormat="1" ht="12.75">
      <c r="A1456" s="281" t="s">
        <v>87</v>
      </c>
      <c r="B1456" s="747">
        <v>2002500</v>
      </c>
      <c r="C1456" s="747">
        <v>139300</v>
      </c>
      <c r="D1456" s="747">
        <v>0</v>
      </c>
      <c r="E1456" s="732">
        <v>0</v>
      </c>
      <c r="F1456" s="747">
        <v>0</v>
      </c>
      <c r="G1456" s="296"/>
      <c r="H1456" s="296"/>
      <c r="I1456" s="296"/>
      <c r="J1456" s="296"/>
      <c r="K1456" s="296"/>
      <c r="L1456" s="296"/>
      <c r="M1456" s="296"/>
      <c r="N1456" s="296"/>
      <c r="O1456" s="296"/>
      <c r="P1456" s="296"/>
      <c r="Q1456" s="296"/>
      <c r="R1456" s="296"/>
      <c r="S1456" s="296"/>
    </row>
    <row r="1457" spans="1:19" s="469" customFormat="1" ht="12.75">
      <c r="A1457" s="281"/>
      <c r="B1457" s="747"/>
      <c r="C1457" s="747"/>
      <c r="D1457" s="747"/>
      <c r="E1457" s="729"/>
      <c r="F1457" s="747"/>
      <c r="G1457" s="296"/>
      <c r="H1457" s="296"/>
      <c r="I1457" s="296"/>
      <c r="J1457" s="296"/>
      <c r="K1457" s="296"/>
      <c r="L1457" s="296"/>
      <c r="M1457" s="296"/>
      <c r="N1457" s="296"/>
      <c r="O1457" s="296"/>
      <c r="P1457" s="296"/>
      <c r="Q1457" s="296"/>
      <c r="R1457" s="296"/>
      <c r="S1457" s="296"/>
    </row>
    <row r="1458" spans="1:19" s="469" customFormat="1" ht="12.75">
      <c r="A1458" s="274" t="s">
        <v>794</v>
      </c>
      <c r="B1458" s="747"/>
      <c r="C1458" s="747"/>
      <c r="D1458" s="747"/>
      <c r="E1458" s="747"/>
      <c r="F1458" s="747"/>
      <c r="G1458" s="296"/>
      <c r="H1458" s="296"/>
      <c r="I1458" s="296"/>
      <c r="J1458" s="296"/>
      <c r="K1458" s="296"/>
      <c r="L1458" s="296"/>
      <c r="M1458" s="296"/>
      <c r="N1458" s="296"/>
      <c r="O1458" s="296"/>
      <c r="P1458" s="296"/>
      <c r="Q1458" s="296"/>
      <c r="R1458" s="296"/>
      <c r="S1458" s="296"/>
    </row>
    <row r="1459" spans="1:19" s="469" customFormat="1" ht="25.5">
      <c r="A1459" s="754" t="s">
        <v>843</v>
      </c>
      <c r="B1459" s="747"/>
      <c r="C1459" s="747"/>
      <c r="D1459" s="747"/>
      <c r="E1459" s="747"/>
      <c r="F1459" s="747"/>
      <c r="G1459" s="296"/>
      <c r="H1459" s="296"/>
      <c r="I1459" s="296"/>
      <c r="J1459" s="296"/>
      <c r="K1459" s="296"/>
      <c r="L1459" s="296"/>
      <c r="M1459" s="296"/>
      <c r="N1459" s="296"/>
      <c r="O1459" s="296"/>
      <c r="P1459" s="296"/>
      <c r="Q1459" s="296"/>
      <c r="R1459" s="296"/>
      <c r="S1459" s="296"/>
    </row>
    <row r="1460" spans="1:19" s="469" customFormat="1" ht="12.75">
      <c r="A1460" s="286" t="s">
        <v>788</v>
      </c>
      <c r="B1460" s="747">
        <v>23077975</v>
      </c>
      <c r="C1460" s="747">
        <v>2625700</v>
      </c>
      <c r="D1460" s="747">
        <v>2625700</v>
      </c>
      <c r="E1460" s="746">
        <v>11.377514708287881</v>
      </c>
      <c r="F1460" s="747">
        <v>0</v>
      </c>
      <c r="G1460" s="296"/>
      <c r="H1460" s="296"/>
      <c r="I1460" s="296"/>
      <c r="J1460" s="296"/>
      <c r="K1460" s="296"/>
      <c r="L1460" s="296"/>
      <c r="M1460" s="296"/>
      <c r="N1460" s="296"/>
      <c r="O1460" s="296"/>
      <c r="P1460" s="296"/>
      <c r="Q1460" s="296"/>
      <c r="R1460" s="296"/>
      <c r="S1460" s="296"/>
    </row>
    <row r="1461" spans="1:19" s="469" customFormat="1" ht="12.75">
      <c r="A1461" s="290" t="s">
        <v>77</v>
      </c>
      <c r="B1461" s="747">
        <v>23077975</v>
      </c>
      <c r="C1461" s="747">
        <v>2625700</v>
      </c>
      <c r="D1461" s="747">
        <v>2625700</v>
      </c>
      <c r="E1461" s="746">
        <v>11.377514708287881</v>
      </c>
      <c r="F1461" s="747">
        <v>0</v>
      </c>
      <c r="G1461" s="296"/>
      <c r="H1461" s="296"/>
      <c r="I1461" s="296"/>
      <c r="J1461" s="296"/>
      <c r="K1461" s="296"/>
      <c r="L1461" s="296"/>
      <c r="M1461" s="296"/>
      <c r="N1461" s="296"/>
      <c r="O1461" s="296"/>
      <c r="P1461" s="296"/>
      <c r="Q1461" s="296"/>
      <c r="R1461" s="296"/>
      <c r="S1461" s="296"/>
    </row>
    <row r="1462" spans="1:19" s="469" customFormat="1" ht="25.5">
      <c r="A1462" s="292" t="s">
        <v>78</v>
      </c>
      <c r="B1462" s="747">
        <v>23077975</v>
      </c>
      <c r="C1462" s="747">
        <v>2625700</v>
      </c>
      <c r="D1462" s="747">
        <v>2625700</v>
      </c>
      <c r="E1462" s="746">
        <v>11.377514708287881</v>
      </c>
      <c r="F1462" s="747">
        <v>0</v>
      </c>
      <c r="G1462" s="296"/>
      <c r="H1462" s="296"/>
      <c r="I1462" s="296"/>
      <c r="J1462" s="296"/>
      <c r="K1462" s="296"/>
      <c r="L1462" s="296"/>
      <c r="M1462" s="296"/>
      <c r="N1462" s="296"/>
      <c r="O1462" s="296"/>
      <c r="P1462" s="296"/>
      <c r="Q1462" s="296"/>
      <c r="R1462" s="296"/>
      <c r="S1462" s="296"/>
    </row>
    <row r="1463" spans="1:19" s="469" customFormat="1" ht="12.75">
      <c r="A1463" s="278" t="s">
        <v>79</v>
      </c>
      <c r="B1463" s="747">
        <v>23077975</v>
      </c>
      <c r="C1463" s="747">
        <v>2625700</v>
      </c>
      <c r="D1463" s="747">
        <v>176849</v>
      </c>
      <c r="E1463" s="746">
        <v>0.7663107356689658</v>
      </c>
      <c r="F1463" s="747">
        <v>169310</v>
      </c>
      <c r="G1463" s="296"/>
      <c r="H1463" s="296"/>
      <c r="I1463" s="296"/>
      <c r="J1463" s="296"/>
      <c r="K1463" s="296"/>
      <c r="L1463" s="296"/>
      <c r="M1463" s="296"/>
      <c r="N1463" s="296"/>
      <c r="O1463" s="296"/>
      <c r="P1463" s="296"/>
      <c r="Q1463" s="296"/>
      <c r="R1463" s="296"/>
      <c r="S1463" s="296"/>
    </row>
    <row r="1464" spans="1:19" s="469" customFormat="1" ht="12.75">
      <c r="A1464" s="290" t="s">
        <v>35</v>
      </c>
      <c r="B1464" s="747">
        <v>23077975</v>
      </c>
      <c r="C1464" s="747">
        <v>2625700</v>
      </c>
      <c r="D1464" s="747">
        <v>176849</v>
      </c>
      <c r="E1464" s="746">
        <v>0.7663107356689658</v>
      </c>
      <c r="F1464" s="747">
        <v>169310</v>
      </c>
      <c r="G1464" s="296"/>
      <c r="H1464" s="296"/>
      <c r="I1464" s="296"/>
      <c r="J1464" s="296"/>
      <c r="K1464" s="296"/>
      <c r="L1464" s="296"/>
      <c r="M1464" s="296"/>
      <c r="N1464" s="296"/>
      <c r="O1464" s="296"/>
      <c r="P1464" s="296"/>
      <c r="Q1464" s="296"/>
      <c r="R1464" s="296"/>
      <c r="S1464" s="296"/>
    </row>
    <row r="1465" spans="1:19" s="469" customFormat="1" ht="12.75">
      <c r="A1465" s="281" t="s">
        <v>87</v>
      </c>
      <c r="B1465" s="747">
        <v>23077975</v>
      </c>
      <c r="C1465" s="747">
        <v>2625700</v>
      </c>
      <c r="D1465" s="747">
        <v>176849</v>
      </c>
      <c r="E1465" s="746">
        <v>0.7663107356689658</v>
      </c>
      <c r="F1465" s="747">
        <v>169310</v>
      </c>
      <c r="G1465" s="296"/>
      <c r="H1465" s="296"/>
      <c r="I1465" s="296"/>
      <c r="J1465" s="296"/>
      <c r="K1465" s="296"/>
      <c r="L1465" s="296"/>
      <c r="M1465" s="296"/>
      <c r="N1465" s="296"/>
      <c r="O1465" s="296"/>
      <c r="P1465" s="296"/>
      <c r="Q1465" s="296"/>
      <c r="R1465" s="296"/>
      <c r="S1465" s="296"/>
    </row>
    <row r="1466" spans="1:19" s="469" customFormat="1" ht="12.75">
      <c r="A1466" s="281"/>
      <c r="B1466" s="747"/>
      <c r="C1466" s="747"/>
      <c r="D1466" s="747"/>
      <c r="E1466" s="747"/>
      <c r="F1466" s="747"/>
      <c r="G1466" s="296"/>
      <c r="H1466" s="296"/>
      <c r="I1466" s="296"/>
      <c r="J1466" s="296"/>
      <c r="K1466" s="296"/>
      <c r="L1466" s="296"/>
      <c r="M1466" s="296"/>
      <c r="N1466" s="296"/>
      <c r="O1466" s="296"/>
      <c r="P1466" s="296"/>
      <c r="Q1466" s="296"/>
      <c r="R1466" s="296"/>
      <c r="S1466" s="296"/>
    </row>
    <row r="1467" spans="1:19" s="469" customFormat="1" ht="12.75">
      <c r="A1467" s="274" t="s">
        <v>339</v>
      </c>
      <c r="B1467" s="747"/>
      <c r="C1467" s="747"/>
      <c r="D1467" s="747"/>
      <c r="E1467" s="747"/>
      <c r="F1467" s="747"/>
      <c r="G1467" s="296"/>
      <c r="H1467" s="296"/>
      <c r="I1467" s="296"/>
      <c r="J1467" s="296"/>
      <c r="K1467" s="296"/>
      <c r="L1467" s="296"/>
      <c r="M1467" s="296"/>
      <c r="N1467" s="296"/>
      <c r="O1467" s="296"/>
      <c r="P1467" s="296"/>
      <c r="Q1467" s="296"/>
      <c r="R1467" s="296"/>
      <c r="S1467" s="296"/>
    </row>
    <row r="1468" spans="1:19" s="469" customFormat="1" ht="25.5">
      <c r="A1468" s="754" t="s">
        <v>843</v>
      </c>
      <c r="B1468" s="747"/>
      <c r="C1468" s="747"/>
      <c r="D1468" s="747"/>
      <c r="E1468" s="747"/>
      <c r="F1468" s="747"/>
      <c r="G1468" s="296"/>
      <c r="H1468" s="296"/>
      <c r="I1468" s="296"/>
      <c r="J1468" s="296"/>
      <c r="K1468" s="296"/>
      <c r="L1468" s="296"/>
      <c r="M1468" s="296"/>
      <c r="N1468" s="296"/>
      <c r="O1468" s="296"/>
      <c r="P1468" s="296"/>
      <c r="Q1468" s="296"/>
      <c r="R1468" s="296"/>
      <c r="S1468" s="296"/>
    </row>
    <row r="1469" spans="1:19" s="469" customFormat="1" ht="12.75">
      <c r="A1469" s="286" t="s">
        <v>788</v>
      </c>
      <c r="B1469" s="747">
        <v>749506</v>
      </c>
      <c r="C1469" s="747">
        <v>0</v>
      </c>
      <c r="D1469" s="747">
        <v>0</v>
      </c>
      <c r="E1469" s="746">
        <v>0</v>
      </c>
      <c r="F1469" s="747">
        <v>0</v>
      </c>
      <c r="G1469" s="296"/>
      <c r="H1469" s="296"/>
      <c r="I1469" s="296"/>
      <c r="J1469" s="296"/>
      <c r="K1469" s="296"/>
      <c r="L1469" s="296"/>
      <c r="M1469" s="296"/>
      <c r="N1469" s="296"/>
      <c r="O1469" s="296"/>
      <c r="P1469" s="296"/>
      <c r="Q1469" s="296"/>
      <c r="R1469" s="296"/>
      <c r="S1469" s="296"/>
    </row>
    <row r="1470" spans="1:19" s="469" customFormat="1" ht="12.75">
      <c r="A1470" s="290" t="s">
        <v>77</v>
      </c>
      <c r="B1470" s="747">
        <v>749506</v>
      </c>
      <c r="C1470" s="747">
        <v>0</v>
      </c>
      <c r="D1470" s="747">
        <v>0</v>
      </c>
      <c r="E1470" s="746">
        <v>0</v>
      </c>
      <c r="F1470" s="747">
        <v>0</v>
      </c>
      <c r="G1470" s="296"/>
      <c r="H1470" s="296"/>
      <c r="I1470" s="296"/>
      <c r="J1470" s="296"/>
      <c r="K1470" s="296"/>
      <c r="L1470" s="296"/>
      <c r="M1470" s="296"/>
      <c r="N1470" s="296"/>
      <c r="O1470" s="296"/>
      <c r="P1470" s="296"/>
      <c r="Q1470" s="296"/>
      <c r="R1470" s="296"/>
      <c r="S1470" s="296"/>
    </row>
    <row r="1471" spans="1:19" s="469" customFormat="1" ht="25.5">
      <c r="A1471" s="292" t="s">
        <v>78</v>
      </c>
      <c r="B1471" s="747">
        <v>749506</v>
      </c>
      <c r="C1471" s="747">
        <v>0</v>
      </c>
      <c r="D1471" s="747">
        <v>0</v>
      </c>
      <c r="E1471" s="746">
        <v>0</v>
      </c>
      <c r="F1471" s="747">
        <v>0</v>
      </c>
      <c r="G1471" s="296"/>
      <c r="H1471" s="296"/>
      <c r="I1471" s="296"/>
      <c r="J1471" s="296"/>
      <c r="K1471" s="296"/>
      <c r="L1471" s="296"/>
      <c r="M1471" s="296"/>
      <c r="N1471" s="296"/>
      <c r="O1471" s="296"/>
      <c r="P1471" s="296"/>
      <c r="Q1471" s="296"/>
      <c r="R1471" s="296"/>
      <c r="S1471" s="296"/>
    </row>
    <row r="1472" spans="1:19" s="469" customFormat="1" ht="12.75">
      <c r="A1472" s="278" t="s">
        <v>79</v>
      </c>
      <c r="B1472" s="747">
        <v>749506</v>
      </c>
      <c r="C1472" s="747">
        <v>0</v>
      </c>
      <c r="D1472" s="747">
        <v>0</v>
      </c>
      <c r="E1472" s="746">
        <v>0</v>
      </c>
      <c r="F1472" s="747">
        <v>0</v>
      </c>
      <c r="G1472" s="296"/>
      <c r="H1472" s="296"/>
      <c r="I1472" s="296"/>
      <c r="J1472" s="296"/>
      <c r="K1472" s="296"/>
      <c r="L1472" s="296"/>
      <c r="M1472" s="296"/>
      <c r="N1472" s="296"/>
      <c r="O1472" s="296"/>
      <c r="P1472" s="296"/>
      <c r="Q1472" s="296"/>
      <c r="R1472" s="296"/>
      <c r="S1472" s="296"/>
    </row>
    <row r="1473" spans="1:19" s="469" customFormat="1" ht="12.75">
      <c r="A1473" s="290" t="s">
        <v>35</v>
      </c>
      <c r="B1473" s="747">
        <v>749506</v>
      </c>
      <c r="C1473" s="747">
        <v>0</v>
      </c>
      <c r="D1473" s="747">
        <v>0</v>
      </c>
      <c r="E1473" s="746">
        <v>0</v>
      </c>
      <c r="F1473" s="747">
        <v>0</v>
      </c>
      <c r="G1473" s="296"/>
      <c r="H1473" s="296"/>
      <c r="I1473" s="296"/>
      <c r="J1473" s="296"/>
      <c r="K1473" s="296"/>
      <c r="L1473" s="296"/>
      <c r="M1473" s="296"/>
      <c r="N1473" s="296"/>
      <c r="O1473" s="296"/>
      <c r="P1473" s="296"/>
      <c r="Q1473" s="296"/>
      <c r="R1473" s="296"/>
      <c r="S1473" s="296"/>
    </row>
    <row r="1474" spans="1:19" s="469" customFormat="1" ht="12.75">
      <c r="A1474" s="281" t="s">
        <v>87</v>
      </c>
      <c r="B1474" s="747">
        <v>749506</v>
      </c>
      <c r="C1474" s="747">
        <v>0</v>
      </c>
      <c r="D1474" s="747">
        <v>0</v>
      </c>
      <c r="E1474" s="746">
        <v>0</v>
      </c>
      <c r="F1474" s="747">
        <v>0</v>
      </c>
      <c r="G1474" s="296"/>
      <c r="H1474" s="296"/>
      <c r="I1474" s="296"/>
      <c r="J1474" s="296"/>
      <c r="K1474" s="296"/>
      <c r="L1474" s="296"/>
      <c r="M1474" s="296"/>
      <c r="N1474" s="296"/>
      <c r="O1474" s="296"/>
      <c r="P1474" s="296"/>
      <c r="Q1474" s="296"/>
      <c r="R1474" s="296"/>
      <c r="S1474" s="296"/>
    </row>
    <row r="1475" spans="1:19" s="469" customFormat="1" ht="12.75">
      <c r="A1475" s="281"/>
      <c r="B1475" s="747"/>
      <c r="C1475" s="747"/>
      <c r="D1475" s="747"/>
      <c r="E1475" s="747"/>
      <c r="F1475" s="747"/>
      <c r="G1475" s="296"/>
      <c r="H1475" s="296"/>
      <c r="I1475" s="296"/>
      <c r="J1475" s="296"/>
      <c r="K1475" s="296"/>
      <c r="L1475" s="296"/>
      <c r="M1475" s="296"/>
      <c r="N1475" s="296"/>
      <c r="O1475" s="296"/>
      <c r="P1475" s="296"/>
      <c r="Q1475" s="296"/>
      <c r="R1475" s="296"/>
      <c r="S1475" s="296"/>
    </row>
    <row r="1476" spans="1:19" s="469" customFormat="1" ht="12.75">
      <c r="A1476" s="274" t="s">
        <v>827</v>
      </c>
      <c r="B1476" s="747"/>
      <c r="C1476" s="747"/>
      <c r="D1476" s="747"/>
      <c r="E1476" s="747"/>
      <c r="F1476" s="747"/>
      <c r="G1476" s="296"/>
      <c r="H1476" s="296"/>
      <c r="I1476" s="296"/>
      <c r="J1476" s="296"/>
      <c r="K1476" s="296"/>
      <c r="L1476" s="296"/>
      <c r="M1476" s="296"/>
      <c r="N1476" s="296"/>
      <c r="O1476" s="296"/>
      <c r="P1476" s="296"/>
      <c r="Q1476" s="296"/>
      <c r="R1476" s="296"/>
      <c r="S1476" s="296"/>
    </row>
    <row r="1477" spans="1:19" s="469" customFormat="1" ht="25.5">
      <c r="A1477" s="754" t="s">
        <v>843</v>
      </c>
      <c r="B1477" s="747"/>
      <c r="C1477" s="747"/>
      <c r="D1477" s="747"/>
      <c r="E1477" s="747"/>
      <c r="F1477" s="747"/>
      <c r="G1477" s="296"/>
      <c r="H1477" s="296"/>
      <c r="I1477" s="296"/>
      <c r="J1477" s="296"/>
      <c r="K1477" s="296"/>
      <c r="L1477" s="296"/>
      <c r="M1477" s="296"/>
      <c r="N1477" s="296"/>
      <c r="O1477" s="296"/>
      <c r="P1477" s="296"/>
      <c r="Q1477" s="296"/>
      <c r="R1477" s="296"/>
      <c r="S1477" s="296"/>
    </row>
    <row r="1478" spans="1:19" s="469" customFormat="1" ht="12.75">
      <c r="A1478" s="286" t="s">
        <v>788</v>
      </c>
      <c r="B1478" s="747">
        <v>190000</v>
      </c>
      <c r="C1478" s="747">
        <v>6000</v>
      </c>
      <c r="D1478" s="747">
        <v>6000</v>
      </c>
      <c r="E1478" s="746">
        <v>3.1578947368421053</v>
      </c>
      <c r="F1478" s="747">
        <v>0</v>
      </c>
      <c r="G1478" s="296"/>
      <c r="H1478" s="296"/>
      <c r="I1478" s="296"/>
      <c r="J1478" s="296"/>
      <c r="K1478" s="296"/>
      <c r="L1478" s="296"/>
      <c r="M1478" s="296"/>
      <c r="N1478" s="296"/>
      <c r="O1478" s="296"/>
      <c r="P1478" s="296"/>
      <c r="Q1478" s="296"/>
      <c r="R1478" s="296"/>
      <c r="S1478" s="296"/>
    </row>
    <row r="1479" spans="1:19" s="469" customFormat="1" ht="12.75">
      <c r="A1479" s="290" t="s">
        <v>77</v>
      </c>
      <c r="B1479" s="747">
        <v>190000</v>
      </c>
      <c r="C1479" s="747">
        <v>6000</v>
      </c>
      <c r="D1479" s="747">
        <v>6000</v>
      </c>
      <c r="E1479" s="746">
        <v>3.1578947368421053</v>
      </c>
      <c r="F1479" s="747">
        <v>0</v>
      </c>
      <c r="G1479" s="296"/>
      <c r="H1479" s="296"/>
      <c r="I1479" s="296"/>
      <c r="J1479" s="296"/>
      <c r="K1479" s="296"/>
      <c r="L1479" s="296"/>
      <c r="M1479" s="296"/>
      <c r="N1479" s="296"/>
      <c r="O1479" s="296"/>
      <c r="P1479" s="296"/>
      <c r="Q1479" s="296"/>
      <c r="R1479" s="296"/>
      <c r="S1479" s="296"/>
    </row>
    <row r="1480" spans="1:19" s="469" customFormat="1" ht="25.5">
      <c r="A1480" s="292" t="s">
        <v>78</v>
      </c>
      <c r="B1480" s="747">
        <v>190000</v>
      </c>
      <c r="C1480" s="747">
        <v>6000</v>
      </c>
      <c r="D1480" s="747">
        <v>6000</v>
      </c>
      <c r="E1480" s="746">
        <v>3.1578947368421053</v>
      </c>
      <c r="F1480" s="747">
        <v>0</v>
      </c>
      <c r="G1480" s="296"/>
      <c r="H1480" s="296"/>
      <c r="I1480" s="296"/>
      <c r="J1480" s="296"/>
      <c r="K1480" s="296"/>
      <c r="L1480" s="296"/>
      <c r="M1480" s="296"/>
      <c r="N1480" s="296"/>
      <c r="O1480" s="296"/>
      <c r="P1480" s="296"/>
      <c r="Q1480" s="296"/>
      <c r="R1480" s="296"/>
      <c r="S1480" s="296"/>
    </row>
    <row r="1481" spans="1:19" s="469" customFormat="1" ht="12.75">
      <c r="A1481" s="278" t="s">
        <v>79</v>
      </c>
      <c r="B1481" s="747">
        <v>190000</v>
      </c>
      <c r="C1481" s="747">
        <v>6000</v>
      </c>
      <c r="D1481" s="747">
        <v>0</v>
      </c>
      <c r="E1481" s="746">
        <v>0</v>
      </c>
      <c r="F1481" s="747">
        <v>0</v>
      </c>
      <c r="G1481" s="296"/>
      <c r="H1481" s="296"/>
      <c r="I1481" s="296"/>
      <c r="J1481" s="296"/>
      <c r="K1481" s="296"/>
      <c r="L1481" s="296"/>
      <c r="M1481" s="296"/>
      <c r="N1481" s="296"/>
      <c r="O1481" s="296"/>
      <c r="P1481" s="296"/>
      <c r="Q1481" s="296"/>
      <c r="R1481" s="296"/>
      <c r="S1481" s="296"/>
    </row>
    <row r="1482" spans="1:19" s="469" customFormat="1" ht="12.75">
      <c r="A1482" s="290" t="s">
        <v>35</v>
      </c>
      <c r="B1482" s="747">
        <v>190000</v>
      </c>
      <c r="C1482" s="747">
        <v>6000</v>
      </c>
      <c r="D1482" s="747">
        <v>0</v>
      </c>
      <c r="E1482" s="746">
        <v>0</v>
      </c>
      <c r="F1482" s="747">
        <v>0</v>
      </c>
      <c r="G1482" s="296"/>
      <c r="H1482" s="296"/>
      <c r="I1482" s="296"/>
      <c r="J1482" s="296"/>
      <c r="K1482" s="296"/>
      <c r="L1482" s="296"/>
      <c r="M1482" s="296"/>
      <c r="N1482" s="296"/>
      <c r="O1482" s="296"/>
      <c r="P1482" s="296"/>
      <c r="Q1482" s="296"/>
      <c r="R1482" s="296"/>
      <c r="S1482" s="296"/>
    </row>
    <row r="1483" spans="1:19" s="469" customFormat="1" ht="12.75">
      <c r="A1483" s="281" t="s">
        <v>87</v>
      </c>
      <c r="B1483" s="747">
        <v>190000</v>
      </c>
      <c r="C1483" s="747">
        <v>6000</v>
      </c>
      <c r="D1483" s="747">
        <v>0</v>
      </c>
      <c r="E1483" s="746">
        <v>0</v>
      </c>
      <c r="F1483" s="747">
        <v>0</v>
      </c>
      <c r="G1483" s="296"/>
      <c r="H1483" s="296"/>
      <c r="I1483" s="296"/>
      <c r="J1483" s="296"/>
      <c r="K1483" s="296"/>
      <c r="L1483" s="296"/>
      <c r="M1483" s="296"/>
      <c r="N1483" s="296"/>
      <c r="O1483" s="296"/>
      <c r="P1483" s="296"/>
      <c r="Q1483" s="296"/>
      <c r="R1483" s="296"/>
      <c r="S1483" s="296"/>
    </row>
    <row r="1484" spans="1:19" s="469" customFormat="1" ht="12.75">
      <c r="A1484" s="281"/>
      <c r="B1484" s="747"/>
      <c r="C1484" s="747"/>
      <c r="D1484" s="747"/>
      <c r="E1484" s="747"/>
      <c r="F1484" s="747"/>
      <c r="G1484" s="296"/>
      <c r="H1484" s="296"/>
      <c r="I1484" s="296"/>
      <c r="J1484" s="296"/>
      <c r="K1484" s="296"/>
      <c r="L1484" s="296"/>
      <c r="M1484" s="296"/>
      <c r="N1484" s="296"/>
      <c r="O1484" s="296"/>
      <c r="P1484" s="296"/>
      <c r="Q1484" s="296"/>
      <c r="R1484" s="296"/>
      <c r="S1484" s="296"/>
    </row>
    <row r="1485" spans="1:19" s="469" customFormat="1" ht="12.75">
      <c r="A1485" s="274" t="s">
        <v>342</v>
      </c>
      <c r="B1485" s="747"/>
      <c r="C1485" s="747"/>
      <c r="D1485" s="747"/>
      <c r="E1485" s="747"/>
      <c r="F1485" s="747"/>
      <c r="G1485" s="296"/>
      <c r="H1485" s="296"/>
      <c r="I1485" s="296"/>
      <c r="J1485" s="296"/>
      <c r="K1485" s="296"/>
      <c r="L1485" s="296"/>
      <c r="M1485" s="296"/>
      <c r="N1485" s="296"/>
      <c r="O1485" s="296"/>
      <c r="P1485" s="296"/>
      <c r="Q1485" s="296"/>
      <c r="R1485" s="296"/>
      <c r="S1485" s="296"/>
    </row>
    <row r="1486" spans="1:19" s="469" customFormat="1" ht="25.5">
      <c r="A1486" s="754" t="s">
        <v>843</v>
      </c>
      <c r="B1486" s="747"/>
      <c r="C1486" s="747"/>
      <c r="D1486" s="747"/>
      <c r="E1486" s="747"/>
      <c r="F1486" s="747"/>
      <c r="G1486" s="296"/>
      <c r="H1486" s="296"/>
      <c r="I1486" s="296"/>
      <c r="J1486" s="296"/>
      <c r="K1486" s="296"/>
      <c r="L1486" s="296"/>
      <c r="M1486" s="296"/>
      <c r="N1486" s="296"/>
      <c r="O1486" s="296"/>
      <c r="P1486" s="296"/>
      <c r="Q1486" s="296"/>
      <c r="R1486" s="296"/>
      <c r="S1486" s="296"/>
    </row>
    <row r="1487" spans="1:19" s="469" customFormat="1" ht="12.75">
      <c r="A1487" s="286" t="s">
        <v>788</v>
      </c>
      <c r="B1487" s="747">
        <v>9970000</v>
      </c>
      <c r="C1487" s="747">
        <v>926169</v>
      </c>
      <c r="D1487" s="747">
        <v>926169</v>
      </c>
      <c r="E1487" s="746">
        <v>9.289558676028085</v>
      </c>
      <c r="F1487" s="747">
        <v>0</v>
      </c>
      <c r="G1487" s="296"/>
      <c r="H1487" s="296"/>
      <c r="I1487" s="296"/>
      <c r="J1487" s="296"/>
      <c r="K1487" s="296"/>
      <c r="L1487" s="296"/>
      <c r="M1487" s="296"/>
      <c r="N1487" s="296"/>
      <c r="O1487" s="296"/>
      <c r="P1487" s="296"/>
      <c r="Q1487" s="296"/>
      <c r="R1487" s="296"/>
      <c r="S1487" s="296"/>
    </row>
    <row r="1488" spans="1:19" s="469" customFormat="1" ht="12.75">
      <c r="A1488" s="290" t="s">
        <v>77</v>
      </c>
      <c r="B1488" s="747">
        <v>9970000</v>
      </c>
      <c r="C1488" s="747">
        <v>926169</v>
      </c>
      <c r="D1488" s="747">
        <v>926169</v>
      </c>
      <c r="E1488" s="746">
        <v>9.289558676028085</v>
      </c>
      <c r="F1488" s="747">
        <v>0</v>
      </c>
      <c r="G1488" s="296"/>
      <c r="H1488" s="296"/>
      <c r="I1488" s="296"/>
      <c r="J1488" s="296"/>
      <c r="K1488" s="296"/>
      <c r="L1488" s="296"/>
      <c r="M1488" s="296"/>
      <c r="N1488" s="296"/>
      <c r="O1488" s="296"/>
      <c r="P1488" s="296"/>
      <c r="Q1488" s="296"/>
      <c r="R1488" s="296"/>
      <c r="S1488" s="296"/>
    </row>
    <row r="1489" spans="1:19" s="469" customFormat="1" ht="25.5">
      <c r="A1489" s="292" t="s">
        <v>78</v>
      </c>
      <c r="B1489" s="747">
        <v>9970000</v>
      </c>
      <c r="C1489" s="747">
        <v>926169</v>
      </c>
      <c r="D1489" s="747">
        <v>926169</v>
      </c>
      <c r="E1489" s="746">
        <v>9.289558676028085</v>
      </c>
      <c r="F1489" s="747">
        <v>0</v>
      </c>
      <c r="G1489" s="296"/>
      <c r="H1489" s="296"/>
      <c r="I1489" s="296"/>
      <c r="J1489" s="296"/>
      <c r="K1489" s="296"/>
      <c r="L1489" s="296"/>
      <c r="M1489" s="296"/>
      <c r="N1489" s="296"/>
      <c r="O1489" s="296"/>
      <c r="P1489" s="296"/>
      <c r="Q1489" s="296"/>
      <c r="R1489" s="296"/>
      <c r="S1489" s="296"/>
    </row>
    <row r="1490" spans="1:19" s="469" customFormat="1" ht="12.75">
      <c r="A1490" s="278" t="s">
        <v>79</v>
      </c>
      <c r="B1490" s="747">
        <v>9970000</v>
      </c>
      <c r="C1490" s="747">
        <v>926169</v>
      </c>
      <c r="D1490" s="747">
        <v>90024</v>
      </c>
      <c r="E1490" s="746">
        <v>0.9029488465396189</v>
      </c>
      <c r="F1490" s="747">
        <v>88782</v>
      </c>
      <c r="G1490" s="296"/>
      <c r="H1490" s="296"/>
      <c r="I1490" s="296"/>
      <c r="J1490" s="296"/>
      <c r="K1490" s="296"/>
      <c r="L1490" s="296"/>
      <c r="M1490" s="296"/>
      <c r="N1490" s="296"/>
      <c r="O1490" s="296"/>
      <c r="P1490" s="296"/>
      <c r="Q1490" s="296"/>
      <c r="R1490" s="296"/>
      <c r="S1490" s="296"/>
    </row>
    <row r="1491" spans="1:19" s="469" customFormat="1" ht="12.75">
      <c r="A1491" s="290" t="s">
        <v>80</v>
      </c>
      <c r="B1491" s="747">
        <v>69336</v>
      </c>
      <c r="C1491" s="747">
        <v>26169</v>
      </c>
      <c r="D1491" s="747">
        <v>5875</v>
      </c>
      <c r="E1491" s="746">
        <v>8.47323179877697</v>
      </c>
      <c r="F1491" s="747">
        <v>4633</v>
      </c>
      <c r="G1491" s="296"/>
      <c r="H1491" s="296"/>
      <c r="I1491" s="296"/>
      <c r="J1491" s="296"/>
      <c r="K1491" s="296"/>
      <c r="L1491" s="296"/>
      <c r="M1491" s="296"/>
      <c r="N1491" s="296"/>
      <c r="O1491" s="296"/>
      <c r="P1491" s="296"/>
      <c r="Q1491" s="296"/>
      <c r="R1491" s="296"/>
      <c r="S1491" s="296"/>
    </row>
    <row r="1492" spans="1:19" s="469" customFormat="1" ht="12.75">
      <c r="A1492" s="281" t="s">
        <v>81</v>
      </c>
      <c r="B1492" s="747">
        <v>69336</v>
      </c>
      <c r="C1492" s="747">
        <v>26169</v>
      </c>
      <c r="D1492" s="747">
        <v>5875</v>
      </c>
      <c r="E1492" s="746">
        <v>8.47323179877697</v>
      </c>
      <c r="F1492" s="747">
        <v>4633</v>
      </c>
      <c r="G1492" s="296"/>
      <c r="H1492" s="296"/>
      <c r="I1492" s="296"/>
      <c r="J1492" s="296"/>
      <c r="K1492" s="296"/>
      <c r="L1492" s="296"/>
      <c r="M1492" s="296"/>
      <c r="N1492" s="296"/>
      <c r="O1492" s="296"/>
      <c r="P1492" s="296"/>
      <c r="Q1492" s="296"/>
      <c r="R1492" s="296"/>
      <c r="S1492" s="296"/>
    </row>
    <row r="1493" spans="1:19" s="469" customFormat="1" ht="12.75">
      <c r="A1493" s="306" t="s">
        <v>82</v>
      </c>
      <c r="B1493" s="747">
        <v>22336</v>
      </c>
      <c r="C1493" s="747">
        <v>11169</v>
      </c>
      <c r="D1493" s="747">
        <v>1365</v>
      </c>
      <c r="E1493" s="732">
        <v>6.111210601719198</v>
      </c>
      <c r="F1493" s="747">
        <v>1365</v>
      </c>
      <c r="G1493" s="296"/>
      <c r="H1493" s="296"/>
      <c r="I1493" s="296"/>
      <c r="J1493" s="296"/>
      <c r="K1493" s="296"/>
      <c r="L1493" s="296"/>
      <c r="M1493" s="296"/>
      <c r="N1493" s="296"/>
      <c r="O1493" s="296"/>
      <c r="P1493" s="296"/>
      <c r="Q1493" s="296"/>
      <c r="R1493" s="296"/>
      <c r="S1493" s="296"/>
    </row>
    <row r="1494" spans="1:19" s="469" customFormat="1" ht="12.75">
      <c r="A1494" s="310" t="s">
        <v>83</v>
      </c>
      <c r="B1494" s="747">
        <v>18000</v>
      </c>
      <c r="C1494" s="747">
        <v>9000</v>
      </c>
      <c r="D1494" s="747">
        <v>1100</v>
      </c>
      <c r="E1494" s="732">
        <v>6.111111111111111</v>
      </c>
      <c r="F1494" s="747">
        <v>1100</v>
      </c>
      <c r="G1494" s="296"/>
      <c r="H1494" s="296"/>
      <c r="I1494" s="296"/>
      <c r="J1494" s="296"/>
      <c r="K1494" s="296"/>
      <c r="L1494" s="296"/>
      <c r="M1494" s="296"/>
      <c r="N1494" s="296"/>
      <c r="O1494" s="296"/>
      <c r="P1494" s="296"/>
      <c r="Q1494" s="296"/>
      <c r="R1494" s="296"/>
      <c r="S1494" s="296"/>
    </row>
    <row r="1495" spans="1:19" s="469" customFormat="1" ht="12.75">
      <c r="A1495" s="306" t="s">
        <v>84</v>
      </c>
      <c r="B1495" s="747">
        <v>47000</v>
      </c>
      <c r="C1495" s="747">
        <v>15000</v>
      </c>
      <c r="D1495" s="747">
        <v>4510</v>
      </c>
      <c r="E1495" s="732">
        <v>9.595744680851064</v>
      </c>
      <c r="F1495" s="747">
        <v>3268</v>
      </c>
      <c r="G1495" s="296"/>
      <c r="H1495" s="296"/>
      <c r="I1495" s="296"/>
      <c r="J1495" s="296"/>
      <c r="K1495" s="296"/>
      <c r="L1495" s="296"/>
      <c r="M1495" s="296"/>
      <c r="N1495" s="296"/>
      <c r="O1495" s="296"/>
      <c r="P1495" s="296"/>
      <c r="Q1495" s="296"/>
      <c r="R1495" s="296"/>
      <c r="S1495" s="296"/>
    </row>
    <row r="1496" spans="1:19" s="469" customFormat="1" ht="12.75">
      <c r="A1496" s="290" t="s">
        <v>35</v>
      </c>
      <c r="B1496" s="747">
        <v>9900664</v>
      </c>
      <c r="C1496" s="747">
        <v>900000</v>
      </c>
      <c r="D1496" s="747">
        <v>84149</v>
      </c>
      <c r="E1496" s="732">
        <v>0.8499328933897767</v>
      </c>
      <c r="F1496" s="747">
        <v>84149</v>
      </c>
      <c r="G1496" s="296"/>
      <c r="H1496" s="296"/>
      <c r="I1496" s="296"/>
      <c r="J1496" s="296"/>
      <c r="K1496" s="296"/>
      <c r="L1496" s="296"/>
      <c r="M1496" s="296"/>
      <c r="N1496" s="296"/>
      <c r="O1496" s="296"/>
      <c r="P1496" s="296"/>
      <c r="Q1496" s="296"/>
      <c r="R1496" s="296"/>
      <c r="S1496" s="296"/>
    </row>
    <row r="1497" spans="1:19" s="469" customFormat="1" ht="12.75">
      <c r="A1497" s="281" t="s">
        <v>87</v>
      </c>
      <c r="B1497" s="747">
        <v>6900664</v>
      </c>
      <c r="C1497" s="747">
        <v>900000</v>
      </c>
      <c r="D1497" s="747">
        <v>84149</v>
      </c>
      <c r="E1497" s="732">
        <v>1.2194333762664</v>
      </c>
      <c r="F1497" s="747">
        <v>84149</v>
      </c>
      <c r="G1497" s="296"/>
      <c r="H1497" s="296"/>
      <c r="I1497" s="296"/>
      <c r="J1497" s="296"/>
      <c r="K1497" s="296"/>
      <c r="L1497" s="296"/>
      <c r="M1497" s="296"/>
      <c r="N1497" s="296"/>
      <c r="O1497" s="296"/>
      <c r="P1497" s="296"/>
      <c r="Q1497" s="296"/>
      <c r="R1497" s="296"/>
      <c r="S1497" s="296"/>
    </row>
    <row r="1498" spans="1:19" s="469" customFormat="1" ht="12.75">
      <c r="A1498" s="281" t="s">
        <v>805</v>
      </c>
      <c r="B1498" s="747">
        <v>3000000</v>
      </c>
      <c r="C1498" s="747">
        <v>0</v>
      </c>
      <c r="D1498" s="747">
        <v>0</v>
      </c>
      <c r="E1498" s="732">
        <v>0</v>
      </c>
      <c r="F1498" s="747">
        <v>0</v>
      </c>
      <c r="G1498" s="296"/>
      <c r="H1498" s="296"/>
      <c r="I1498" s="296"/>
      <c r="J1498" s="296"/>
      <c r="K1498" s="296"/>
      <c r="L1498" s="296"/>
      <c r="M1498" s="296"/>
      <c r="N1498" s="296"/>
      <c r="O1498" s="296"/>
      <c r="P1498" s="296"/>
      <c r="Q1498" s="296"/>
      <c r="R1498" s="296"/>
      <c r="S1498" s="296"/>
    </row>
    <row r="1499" spans="1:19" s="469" customFormat="1" ht="12.75">
      <c r="A1499" s="306" t="s">
        <v>143</v>
      </c>
      <c r="B1499" s="747">
        <v>3000000</v>
      </c>
      <c r="C1499" s="747">
        <v>0</v>
      </c>
      <c r="D1499" s="747">
        <v>0</v>
      </c>
      <c r="E1499" s="732">
        <v>0</v>
      </c>
      <c r="F1499" s="747">
        <v>0</v>
      </c>
      <c r="G1499" s="296"/>
      <c r="H1499" s="296"/>
      <c r="I1499" s="296"/>
      <c r="J1499" s="296"/>
      <c r="K1499" s="296"/>
      <c r="L1499" s="296"/>
      <c r="M1499" s="296"/>
      <c r="N1499" s="296"/>
      <c r="O1499" s="296"/>
      <c r="P1499" s="296"/>
      <c r="Q1499" s="296"/>
      <c r="R1499" s="296"/>
      <c r="S1499" s="296"/>
    </row>
    <row r="1500" spans="1:19" s="735" customFormat="1" ht="25.5" customHeight="1">
      <c r="A1500" s="284" t="s">
        <v>789</v>
      </c>
      <c r="B1500" s="729">
        <v>3000000</v>
      </c>
      <c r="C1500" s="729">
        <v>0</v>
      </c>
      <c r="D1500" s="729">
        <v>0</v>
      </c>
      <c r="E1500" s="732">
        <v>0</v>
      </c>
      <c r="F1500" s="729">
        <v>0</v>
      </c>
      <c r="S1500" s="736"/>
    </row>
    <row r="1501" spans="1:19" s="469" customFormat="1" ht="12.75">
      <c r="A1501" s="281"/>
      <c r="B1501" s="747"/>
      <c r="C1501" s="747"/>
      <c r="D1501" s="747"/>
      <c r="E1501" s="729"/>
      <c r="F1501" s="747"/>
      <c r="G1501" s="296"/>
      <c r="H1501" s="296"/>
      <c r="I1501" s="296"/>
      <c r="J1501" s="296"/>
      <c r="K1501" s="296"/>
      <c r="L1501" s="296"/>
      <c r="M1501" s="296"/>
      <c r="N1501" s="296"/>
      <c r="O1501" s="296"/>
      <c r="P1501" s="296"/>
      <c r="Q1501" s="296"/>
      <c r="R1501" s="296"/>
      <c r="S1501" s="296"/>
    </row>
    <row r="1502" spans="1:19" s="469" customFormat="1" ht="12.75">
      <c r="A1502" s="274" t="s">
        <v>807</v>
      </c>
      <c r="B1502" s="747"/>
      <c r="C1502" s="747"/>
      <c r="D1502" s="747"/>
      <c r="E1502" s="729"/>
      <c r="F1502" s="747"/>
      <c r="G1502" s="296"/>
      <c r="H1502" s="296"/>
      <c r="I1502" s="296"/>
      <c r="J1502" s="296"/>
      <c r="K1502" s="296"/>
      <c r="L1502" s="296"/>
      <c r="M1502" s="296"/>
      <c r="N1502" s="296"/>
      <c r="O1502" s="296"/>
      <c r="P1502" s="296"/>
      <c r="Q1502" s="296"/>
      <c r="R1502" s="296"/>
      <c r="S1502" s="296"/>
    </row>
    <row r="1503" spans="1:19" s="469" customFormat="1" ht="25.5">
      <c r="A1503" s="754" t="s">
        <v>843</v>
      </c>
      <c r="B1503" s="747"/>
      <c r="C1503" s="747"/>
      <c r="D1503" s="747"/>
      <c r="E1503" s="729"/>
      <c r="F1503" s="747"/>
      <c r="G1503" s="296"/>
      <c r="H1503" s="296"/>
      <c r="I1503" s="296"/>
      <c r="J1503" s="296"/>
      <c r="K1503" s="296"/>
      <c r="L1503" s="296"/>
      <c r="M1503" s="296"/>
      <c r="N1503" s="296"/>
      <c r="O1503" s="296"/>
      <c r="P1503" s="296"/>
      <c r="Q1503" s="296"/>
      <c r="R1503" s="296"/>
      <c r="S1503" s="296"/>
    </row>
    <row r="1504" spans="1:19" s="469" customFormat="1" ht="12.75">
      <c r="A1504" s="278" t="s">
        <v>79</v>
      </c>
      <c r="B1504" s="747">
        <v>1900000</v>
      </c>
      <c r="C1504" s="747">
        <v>421680</v>
      </c>
      <c r="D1504" s="747">
        <v>0</v>
      </c>
      <c r="E1504" s="746">
        <v>0</v>
      </c>
      <c r="F1504" s="747">
        <v>0</v>
      </c>
      <c r="G1504" s="296"/>
      <c r="H1504" s="296"/>
      <c r="I1504" s="296"/>
      <c r="J1504" s="296"/>
      <c r="K1504" s="296"/>
      <c r="L1504" s="296"/>
      <c r="M1504" s="296"/>
      <c r="N1504" s="296"/>
      <c r="O1504" s="296"/>
      <c r="P1504" s="296"/>
      <c r="Q1504" s="296"/>
      <c r="R1504" s="296"/>
      <c r="S1504" s="296"/>
    </row>
    <row r="1505" spans="1:19" s="469" customFormat="1" ht="12.75">
      <c r="A1505" s="290" t="s">
        <v>35</v>
      </c>
      <c r="B1505" s="747">
        <v>1900000</v>
      </c>
      <c r="C1505" s="747">
        <v>421680</v>
      </c>
      <c r="D1505" s="747">
        <v>0</v>
      </c>
      <c r="E1505" s="746">
        <v>0</v>
      </c>
      <c r="F1505" s="747">
        <v>0</v>
      </c>
      <c r="G1505" s="296"/>
      <c r="H1505" s="296"/>
      <c r="I1505" s="296"/>
      <c r="J1505" s="296"/>
      <c r="K1505" s="296"/>
      <c r="L1505" s="296"/>
      <c r="M1505" s="296"/>
      <c r="N1505" s="296"/>
      <c r="O1505" s="296"/>
      <c r="P1505" s="296"/>
      <c r="Q1505" s="296"/>
      <c r="R1505" s="296"/>
      <c r="S1505" s="296"/>
    </row>
    <row r="1506" spans="1:19" s="469" customFormat="1" ht="12.75">
      <c r="A1506" s="281" t="s">
        <v>87</v>
      </c>
      <c r="B1506" s="747">
        <v>1900000</v>
      </c>
      <c r="C1506" s="747">
        <v>421680</v>
      </c>
      <c r="D1506" s="747">
        <v>0</v>
      </c>
      <c r="E1506" s="746">
        <v>0</v>
      </c>
      <c r="F1506" s="747">
        <v>0</v>
      </c>
      <c r="G1506" s="296"/>
      <c r="H1506" s="296"/>
      <c r="I1506" s="296"/>
      <c r="J1506" s="296"/>
      <c r="K1506" s="296"/>
      <c r="L1506" s="296"/>
      <c r="M1506" s="296"/>
      <c r="N1506" s="296"/>
      <c r="O1506" s="296"/>
      <c r="P1506" s="296"/>
      <c r="Q1506" s="296"/>
      <c r="R1506" s="296"/>
      <c r="S1506" s="296"/>
    </row>
    <row r="1507" spans="1:19" s="735" customFormat="1" ht="13.5" customHeight="1">
      <c r="A1507" s="290" t="s">
        <v>916</v>
      </c>
      <c r="B1507" s="729">
        <v>-1900000</v>
      </c>
      <c r="C1507" s="729">
        <v>-421680</v>
      </c>
      <c r="D1507" s="729">
        <v>0</v>
      </c>
      <c r="E1507" s="746" t="s">
        <v>912</v>
      </c>
      <c r="F1507" s="729">
        <v>0</v>
      </c>
      <c r="S1507" s="736"/>
    </row>
    <row r="1508" spans="1:19" s="469" customFormat="1" ht="12.75">
      <c r="A1508" s="290" t="s">
        <v>917</v>
      </c>
      <c r="B1508" s="729">
        <v>1900000</v>
      </c>
      <c r="C1508" s="729">
        <v>421680</v>
      </c>
      <c r="D1508" s="729">
        <v>0</v>
      </c>
      <c r="E1508" s="746">
        <v>0</v>
      </c>
      <c r="F1508" s="729">
        <v>0</v>
      </c>
      <c r="G1508" s="296"/>
      <c r="H1508" s="296"/>
      <c r="I1508" s="296"/>
      <c r="J1508" s="296"/>
      <c r="K1508" s="296"/>
      <c r="L1508" s="296"/>
      <c r="M1508" s="296"/>
      <c r="N1508" s="296"/>
      <c r="O1508" s="296"/>
      <c r="P1508" s="296"/>
      <c r="Q1508" s="296"/>
      <c r="R1508" s="296"/>
      <c r="S1508" s="297"/>
    </row>
    <row r="1509" spans="1:19" s="469" customFormat="1" ht="12.75">
      <c r="A1509" s="281" t="s">
        <v>921</v>
      </c>
      <c r="B1509" s="729">
        <v>1900000</v>
      </c>
      <c r="C1509" s="729">
        <v>421680</v>
      </c>
      <c r="D1509" s="729">
        <v>0</v>
      </c>
      <c r="E1509" s="746">
        <v>0</v>
      </c>
      <c r="F1509" s="729">
        <v>0</v>
      </c>
      <c r="G1509" s="296"/>
      <c r="H1509" s="296"/>
      <c r="I1509" s="296"/>
      <c r="J1509" s="296"/>
      <c r="K1509" s="296"/>
      <c r="L1509" s="296"/>
      <c r="M1509" s="296"/>
      <c r="N1509" s="296"/>
      <c r="O1509" s="296"/>
      <c r="P1509" s="296"/>
      <c r="Q1509" s="296"/>
      <c r="R1509" s="296"/>
      <c r="S1509" s="297"/>
    </row>
    <row r="1510" spans="1:19" s="469" customFormat="1" ht="12.75">
      <c r="A1510" s="306" t="s">
        <v>135</v>
      </c>
      <c r="B1510" s="729">
        <v>1900000</v>
      </c>
      <c r="C1510" s="729">
        <v>421680</v>
      </c>
      <c r="D1510" s="729">
        <v>0</v>
      </c>
      <c r="E1510" s="746">
        <v>0</v>
      </c>
      <c r="F1510" s="729">
        <v>0</v>
      </c>
      <c r="G1510" s="296"/>
      <c r="H1510" s="296"/>
      <c r="I1510" s="296"/>
      <c r="J1510" s="296"/>
      <c r="K1510" s="296"/>
      <c r="L1510" s="296"/>
      <c r="M1510" s="296"/>
      <c r="N1510" s="296"/>
      <c r="O1510" s="296"/>
      <c r="P1510" s="296"/>
      <c r="Q1510" s="296"/>
      <c r="R1510" s="296"/>
      <c r="S1510" s="297"/>
    </row>
    <row r="1511" spans="1:19" s="469" customFormat="1" ht="12.75">
      <c r="A1511" s="281"/>
      <c r="B1511" s="747"/>
      <c r="C1511" s="747"/>
      <c r="D1511" s="747"/>
      <c r="E1511" s="747"/>
      <c r="F1511" s="747"/>
      <c r="G1511" s="296"/>
      <c r="H1511" s="296"/>
      <c r="I1511" s="296"/>
      <c r="J1511" s="296"/>
      <c r="K1511" s="296"/>
      <c r="L1511" s="296"/>
      <c r="M1511" s="296"/>
      <c r="N1511" s="296"/>
      <c r="O1511" s="296"/>
      <c r="P1511" s="296"/>
      <c r="Q1511" s="296"/>
      <c r="R1511" s="296"/>
      <c r="S1511" s="296"/>
    </row>
    <row r="1512" spans="1:19" s="469" customFormat="1" ht="12.75">
      <c r="A1512" s="274" t="s">
        <v>809</v>
      </c>
      <c r="B1512" s="747"/>
      <c r="C1512" s="747"/>
      <c r="D1512" s="747"/>
      <c r="E1512" s="747"/>
      <c r="F1512" s="747"/>
      <c r="G1512" s="296"/>
      <c r="H1512" s="296"/>
      <c r="I1512" s="296"/>
      <c r="J1512" s="296"/>
      <c r="K1512" s="296"/>
      <c r="L1512" s="296"/>
      <c r="M1512" s="296"/>
      <c r="N1512" s="296"/>
      <c r="O1512" s="296"/>
      <c r="P1512" s="296"/>
      <c r="Q1512" s="296"/>
      <c r="R1512" s="296"/>
      <c r="S1512" s="296"/>
    </row>
    <row r="1513" spans="1:19" s="469" customFormat="1" ht="25.5">
      <c r="A1513" s="754" t="s">
        <v>843</v>
      </c>
      <c r="B1513" s="747"/>
      <c r="C1513" s="747"/>
      <c r="D1513" s="747"/>
      <c r="E1513" s="747"/>
      <c r="F1513" s="747"/>
      <c r="G1513" s="296"/>
      <c r="H1513" s="296"/>
      <c r="I1513" s="296"/>
      <c r="J1513" s="296"/>
      <c r="K1513" s="296"/>
      <c r="L1513" s="296"/>
      <c r="M1513" s="296"/>
      <c r="N1513" s="296"/>
      <c r="O1513" s="296"/>
      <c r="P1513" s="296"/>
      <c r="Q1513" s="296"/>
      <c r="R1513" s="296"/>
      <c r="S1513" s="296"/>
    </row>
    <row r="1514" spans="1:19" s="469" customFormat="1" ht="12.75">
      <c r="A1514" s="286" t="s">
        <v>788</v>
      </c>
      <c r="B1514" s="747">
        <v>18776523</v>
      </c>
      <c r="C1514" s="747">
        <v>14908662</v>
      </c>
      <c r="D1514" s="747">
        <v>14908662</v>
      </c>
      <c r="E1514" s="746">
        <v>79.4005471620065</v>
      </c>
      <c r="F1514" s="747">
        <v>0</v>
      </c>
      <c r="G1514" s="296"/>
      <c r="H1514" s="296"/>
      <c r="I1514" s="296"/>
      <c r="J1514" s="296"/>
      <c r="K1514" s="296"/>
      <c r="L1514" s="296"/>
      <c r="M1514" s="296"/>
      <c r="N1514" s="296"/>
      <c r="O1514" s="296"/>
      <c r="P1514" s="296"/>
      <c r="Q1514" s="296"/>
      <c r="R1514" s="296"/>
      <c r="S1514" s="296"/>
    </row>
    <row r="1515" spans="1:19" s="469" customFormat="1" ht="12.75">
      <c r="A1515" s="290" t="s">
        <v>77</v>
      </c>
      <c r="B1515" s="747">
        <v>18776523</v>
      </c>
      <c r="C1515" s="747">
        <v>14908662</v>
      </c>
      <c r="D1515" s="747">
        <v>14908662</v>
      </c>
      <c r="E1515" s="746">
        <v>79.4005471620065</v>
      </c>
      <c r="F1515" s="747">
        <v>0</v>
      </c>
      <c r="G1515" s="296"/>
      <c r="H1515" s="296"/>
      <c r="I1515" s="296"/>
      <c r="J1515" s="296"/>
      <c r="K1515" s="296"/>
      <c r="L1515" s="296"/>
      <c r="M1515" s="296"/>
      <c r="N1515" s="296"/>
      <c r="O1515" s="296"/>
      <c r="P1515" s="296"/>
      <c r="Q1515" s="296"/>
      <c r="R1515" s="296"/>
      <c r="S1515" s="296"/>
    </row>
    <row r="1516" spans="1:19" s="469" customFormat="1" ht="25.5">
      <c r="A1516" s="292" t="s">
        <v>78</v>
      </c>
      <c r="B1516" s="747">
        <v>18776523</v>
      </c>
      <c r="C1516" s="747">
        <v>14908662</v>
      </c>
      <c r="D1516" s="747">
        <v>14908662</v>
      </c>
      <c r="E1516" s="732">
        <v>79.4005471620065</v>
      </c>
      <c r="F1516" s="747">
        <v>0</v>
      </c>
      <c r="G1516" s="296"/>
      <c r="H1516" s="296"/>
      <c r="I1516" s="296"/>
      <c r="J1516" s="296"/>
      <c r="K1516" s="296"/>
      <c r="L1516" s="296"/>
      <c r="M1516" s="296"/>
      <c r="N1516" s="296"/>
      <c r="O1516" s="296"/>
      <c r="P1516" s="296"/>
      <c r="Q1516" s="296"/>
      <c r="R1516" s="296"/>
      <c r="S1516" s="296"/>
    </row>
    <row r="1517" spans="1:19" s="469" customFormat="1" ht="12.75">
      <c r="A1517" s="278" t="s">
        <v>79</v>
      </c>
      <c r="B1517" s="747">
        <v>18776523</v>
      </c>
      <c r="C1517" s="747">
        <v>14908662</v>
      </c>
      <c r="D1517" s="747">
        <v>10147820</v>
      </c>
      <c r="E1517" s="732">
        <v>54.04525640876109</v>
      </c>
      <c r="F1517" s="747">
        <v>2678626</v>
      </c>
      <c r="G1517" s="296"/>
      <c r="H1517" s="296"/>
      <c r="I1517" s="296"/>
      <c r="J1517" s="296"/>
      <c r="K1517" s="296"/>
      <c r="L1517" s="296"/>
      <c r="M1517" s="296"/>
      <c r="N1517" s="296"/>
      <c r="O1517" s="296"/>
      <c r="P1517" s="296"/>
      <c r="Q1517" s="296"/>
      <c r="R1517" s="296"/>
      <c r="S1517" s="296"/>
    </row>
    <row r="1518" spans="1:19" s="469" customFormat="1" ht="12.75">
      <c r="A1518" s="290" t="s">
        <v>35</v>
      </c>
      <c r="B1518" s="747">
        <v>18776523</v>
      </c>
      <c r="C1518" s="747">
        <v>14908662</v>
      </c>
      <c r="D1518" s="747">
        <v>10147820</v>
      </c>
      <c r="E1518" s="732">
        <v>54.04525640876109</v>
      </c>
      <c r="F1518" s="747">
        <v>2678626</v>
      </c>
      <c r="G1518" s="296"/>
      <c r="H1518" s="296"/>
      <c r="I1518" s="296"/>
      <c r="J1518" s="296"/>
      <c r="K1518" s="296"/>
      <c r="L1518" s="296"/>
      <c r="M1518" s="296"/>
      <c r="N1518" s="296"/>
      <c r="O1518" s="296"/>
      <c r="P1518" s="296"/>
      <c r="Q1518" s="296"/>
      <c r="R1518" s="296"/>
      <c r="S1518" s="296"/>
    </row>
    <row r="1519" spans="1:19" s="469" customFormat="1" ht="12.75">
      <c r="A1519" s="281" t="s">
        <v>805</v>
      </c>
      <c r="B1519" s="747">
        <v>18776523</v>
      </c>
      <c r="C1519" s="747">
        <v>14908662</v>
      </c>
      <c r="D1519" s="747">
        <v>10147820</v>
      </c>
      <c r="E1519" s="732">
        <v>54.04525640876109</v>
      </c>
      <c r="F1519" s="747">
        <v>2678626</v>
      </c>
      <c r="G1519" s="296"/>
      <c r="H1519" s="296"/>
      <c r="I1519" s="296"/>
      <c r="J1519" s="296"/>
      <c r="K1519" s="296"/>
      <c r="L1519" s="296"/>
      <c r="M1519" s="296"/>
      <c r="N1519" s="296"/>
      <c r="O1519" s="296"/>
      <c r="P1519" s="296"/>
      <c r="Q1519" s="296"/>
      <c r="R1519" s="296"/>
      <c r="S1519" s="296"/>
    </row>
    <row r="1520" spans="1:19" s="469" customFormat="1" ht="12.75">
      <c r="A1520" s="306" t="s">
        <v>143</v>
      </c>
      <c r="B1520" s="747">
        <v>18776523</v>
      </c>
      <c r="C1520" s="747">
        <v>14908662</v>
      </c>
      <c r="D1520" s="747">
        <v>10147820</v>
      </c>
      <c r="E1520" s="732">
        <v>54.04525640876109</v>
      </c>
      <c r="F1520" s="747">
        <v>2678626</v>
      </c>
      <c r="G1520" s="296"/>
      <c r="H1520" s="296"/>
      <c r="I1520" s="296"/>
      <c r="J1520" s="296"/>
      <c r="K1520" s="296"/>
      <c r="L1520" s="296"/>
      <c r="M1520" s="296"/>
      <c r="N1520" s="296"/>
      <c r="O1520" s="296"/>
      <c r="P1520" s="296"/>
      <c r="Q1520" s="296"/>
      <c r="R1520" s="296"/>
      <c r="S1520" s="296"/>
    </row>
    <row r="1521" spans="1:19" s="735" customFormat="1" ht="25.5" customHeight="1">
      <c r="A1521" s="284" t="s">
        <v>789</v>
      </c>
      <c r="B1521" s="729">
        <v>18776523</v>
      </c>
      <c r="C1521" s="729">
        <v>14908662</v>
      </c>
      <c r="D1521" s="729">
        <v>10147820</v>
      </c>
      <c r="E1521" s="732">
        <v>54.04525640876109</v>
      </c>
      <c r="F1521" s="729">
        <v>2678626</v>
      </c>
      <c r="S1521" s="736"/>
    </row>
    <row r="1522" spans="1:19" s="735" customFormat="1" ht="25.5" customHeight="1">
      <c r="A1522" s="292"/>
      <c r="B1522" s="729"/>
      <c r="C1522" s="729"/>
      <c r="D1522" s="729"/>
      <c r="E1522" s="729"/>
      <c r="F1522" s="729"/>
      <c r="S1522" s="736"/>
    </row>
    <row r="1523" spans="1:19" s="469" customFormat="1" ht="12.75">
      <c r="A1523" s="720" t="s">
        <v>844</v>
      </c>
      <c r="B1523" s="557"/>
      <c r="C1523" s="557"/>
      <c r="D1523" s="557"/>
      <c r="E1523" s="729"/>
      <c r="F1523" s="557"/>
      <c r="G1523" s="296"/>
      <c r="H1523" s="296"/>
      <c r="I1523" s="296"/>
      <c r="J1523" s="296"/>
      <c r="K1523" s="296"/>
      <c r="L1523" s="296"/>
      <c r="M1523" s="296"/>
      <c r="N1523" s="296"/>
      <c r="O1523" s="296"/>
      <c r="P1523" s="296"/>
      <c r="Q1523" s="296"/>
      <c r="R1523" s="296"/>
      <c r="S1523" s="297"/>
    </row>
    <row r="1524" spans="1:19" s="469" customFormat="1" ht="12.75">
      <c r="A1524" s="286" t="s">
        <v>788</v>
      </c>
      <c r="B1524" s="729">
        <v>304156064</v>
      </c>
      <c r="C1524" s="729">
        <v>121792873</v>
      </c>
      <c r="D1524" s="729">
        <v>121758420</v>
      </c>
      <c r="E1524" s="732">
        <v>40.031560902892274</v>
      </c>
      <c r="F1524" s="729">
        <v>690346</v>
      </c>
      <c r="G1524" s="296"/>
      <c r="H1524" s="296"/>
      <c r="I1524" s="296"/>
      <c r="J1524" s="296"/>
      <c r="K1524" s="296"/>
      <c r="L1524" s="296"/>
      <c r="M1524" s="296"/>
      <c r="N1524" s="296"/>
      <c r="O1524" s="296"/>
      <c r="P1524" s="296"/>
      <c r="Q1524" s="296"/>
      <c r="R1524" s="296"/>
      <c r="S1524" s="297"/>
    </row>
    <row r="1525" spans="1:19" s="469" customFormat="1" ht="12.75">
      <c r="A1525" s="313" t="s">
        <v>89</v>
      </c>
      <c r="B1525" s="729">
        <v>226076</v>
      </c>
      <c r="C1525" s="729">
        <v>71560</v>
      </c>
      <c r="D1525" s="729">
        <v>37107</v>
      </c>
      <c r="E1525" s="746">
        <v>16.41350696226048</v>
      </c>
      <c r="F1525" s="729">
        <v>2906</v>
      </c>
      <c r="G1525" s="296"/>
      <c r="H1525" s="296"/>
      <c r="I1525" s="296"/>
      <c r="J1525" s="296"/>
      <c r="K1525" s="296"/>
      <c r="L1525" s="296"/>
      <c r="M1525" s="296"/>
      <c r="N1525" s="296"/>
      <c r="O1525" s="296"/>
      <c r="P1525" s="296"/>
      <c r="Q1525" s="296"/>
      <c r="R1525" s="296"/>
      <c r="S1525" s="297"/>
    </row>
    <row r="1526" spans="1:19" s="469" customFormat="1" ht="12.75">
      <c r="A1526" s="290" t="s">
        <v>77</v>
      </c>
      <c r="B1526" s="729">
        <v>303929988</v>
      </c>
      <c r="C1526" s="729">
        <v>121721313</v>
      </c>
      <c r="D1526" s="729">
        <v>121721313</v>
      </c>
      <c r="E1526" s="746">
        <v>40.04912901190915</v>
      </c>
      <c r="F1526" s="729">
        <v>687440</v>
      </c>
      <c r="G1526" s="296"/>
      <c r="H1526" s="296"/>
      <c r="I1526" s="296"/>
      <c r="J1526" s="296"/>
      <c r="K1526" s="296"/>
      <c r="L1526" s="296"/>
      <c r="M1526" s="296"/>
      <c r="N1526" s="296"/>
      <c r="O1526" s="296"/>
      <c r="P1526" s="296"/>
      <c r="Q1526" s="296"/>
      <c r="R1526" s="296"/>
      <c r="S1526" s="297"/>
    </row>
    <row r="1527" spans="1:19" s="469" customFormat="1" ht="25.5">
      <c r="A1527" s="292" t="s">
        <v>78</v>
      </c>
      <c r="B1527" s="729">
        <v>303929988</v>
      </c>
      <c r="C1527" s="729">
        <v>121721313</v>
      </c>
      <c r="D1527" s="729">
        <v>121721313</v>
      </c>
      <c r="E1527" s="746">
        <v>40.04912901190915</v>
      </c>
      <c r="F1527" s="729">
        <v>687440</v>
      </c>
      <c r="G1527" s="296"/>
      <c r="H1527" s="296"/>
      <c r="I1527" s="296"/>
      <c r="J1527" s="296"/>
      <c r="K1527" s="296"/>
      <c r="L1527" s="296"/>
      <c r="M1527" s="296"/>
      <c r="N1527" s="296"/>
      <c r="O1527" s="296"/>
      <c r="P1527" s="296"/>
      <c r="Q1527" s="296"/>
      <c r="R1527" s="296"/>
      <c r="S1527" s="297"/>
    </row>
    <row r="1528" spans="1:19" s="469" customFormat="1" ht="12.75">
      <c r="A1528" s="278" t="s">
        <v>79</v>
      </c>
      <c r="B1528" s="729">
        <v>303272916</v>
      </c>
      <c r="C1528" s="729">
        <v>121521137</v>
      </c>
      <c r="D1528" s="729">
        <v>59125432</v>
      </c>
      <c r="E1528" s="746">
        <v>19.49578379099306</v>
      </c>
      <c r="F1528" s="729">
        <v>33754549</v>
      </c>
      <c r="G1528" s="296"/>
      <c r="H1528" s="296"/>
      <c r="I1528" s="296"/>
      <c r="J1528" s="296"/>
      <c r="K1528" s="296"/>
      <c r="L1528" s="296"/>
      <c r="M1528" s="296"/>
      <c r="N1528" s="296"/>
      <c r="O1528" s="296"/>
      <c r="P1528" s="296"/>
      <c r="Q1528" s="296"/>
      <c r="R1528" s="296"/>
      <c r="S1528" s="297"/>
    </row>
    <row r="1529" spans="1:19" s="469" customFormat="1" ht="12.75">
      <c r="A1529" s="290" t="s">
        <v>80</v>
      </c>
      <c r="B1529" s="729">
        <v>301026600</v>
      </c>
      <c r="C1529" s="729">
        <v>120829872</v>
      </c>
      <c r="D1529" s="729">
        <v>59122727</v>
      </c>
      <c r="E1529" s="746">
        <v>19.640366333074883</v>
      </c>
      <c r="F1529" s="729">
        <v>33752139</v>
      </c>
      <c r="G1529" s="296"/>
      <c r="H1529" s="296"/>
      <c r="I1529" s="296"/>
      <c r="J1529" s="296"/>
      <c r="K1529" s="296"/>
      <c r="L1529" s="296"/>
      <c r="M1529" s="296"/>
      <c r="N1529" s="296"/>
      <c r="O1529" s="296"/>
      <c r="P1529" s="296"/>
      <c r="Q1529" s="296"/>
      <c r="R1529" s="296"/>
      <c r="S1529" s="297"/>
    </row>
    <row r="1530" spans="1:19" s="469" customFormat="1" ht="12.75">
      <c r="A1530" s="281" t="s">
        <v>81</v>
      </c>
      <c r="B1530" s="729">
        <v>33840112</v>
      </c>
      <c r="C1530" s="729">
        <v>8652889</v>
      </c>
      <c r="D1530" s="729">
        <v>3121394</v>
      </c>
      <c r="E1530" s="746">
        <v>9.223947012941329</v>
      </c>
      <c r="F1530" s="729">
        <v>2385814</v>
      </c>
      <c r="G1530" s="296"/>
      <c r="H1530" s="296"/>
      <c r="I1530" s="296"/>
      <c r="J1530" s="296"/>
      <c r="K1530" s="296"/>
      <c r="L1530" s="296"/>
      <c r="M1530" s="296"/>
      <c r="N1530" s="296"/>
      <c r="O1530" s="296"/>
      <c r="P1530" s="296"/>
      <c r="Q1530" s="296"/>
      <c r="R1530" s="296"/>
      <c r="S1530" s="297"/>
    </row>
    <row r="1531" spans="1:19" s="469" customFormat="1" ht="12.75">
      <c r="A1531" s="306" t="s">
        <v>82</v>
      </c>
      <c r="B1531" s="729">
        <v>1852851</v>
      </c>
      <c r="C1531" s="729">
        <v>222442</v>
      </c>
      <c r="D1531" s="729">
        <v>74197</v>
      </c>
      <c r="E1531" s="746">
        <v>4.004477424250521</v>
      </c>
      <c r="F1531" s="729">
        <v>63633</v>
      </c>
      <c r="G1531" s="296"/>
      <c r="H1531" s="296"/>
      <c r="I1531" s="296"/>
      <c r="J1531" s="296"/>
      <c r="K1531" s="296"/>
      <c r="L1531" s="296"/>
      <c r="M1531" s="296"/>
      <c r="N1531" s="296"/>
      <c r="O1531" s="296"/>
      <c r="P1531" s="296"/>
      <c r="Q1531" s="296"/>
      <c r="R1531" s="296"/>
      <c r="S1531" s="297"/>
    </row>
    <row r="1532" spans="1:19" s="469" customFormat="1" ht="12.75">
      <c r="A1532" s="310" t="s">
        <v>83</v>
      </c>
      <c r="B1532" s="729">
        <v>1341073</v>
      </c>
      <c r="C1532" s="729">
        <v>156938</v>
      </c>
      <c r="D1532" s="729">
        <v>58270</v>
      </c>
      <c r="E1532" s="746">
        <v>4.345028197570155</v>
      </c>
      <c r="F1532" s="729">
        <v>49074</v>
      </c>
      <c r="G1532" s="296"/>
      <c r="H1532" s="296"/>
      <c r="I1532" s="296"/>
      <c r="J1532" s="296"/>
      <c r="K1532" s="296"/>
      <c r="L1532" s="296"/>
      <c r="M1532" s="296"/>
      <c r="N1532" s="296"/>
      <c r="O1532" s="296"/>
      <c r="P1532" s="296"/>
      <c r="Q1532" s="296"/>
      <c r="R1532" s="296"/>
      <c r="S1532" s="297"/>
    </row>
    <row r="1533" spans="1:19" s="469" customFormat="1" ht="12.75">
      <c r="A1533" s="306" t="s">
        <v>84</v>
      </c>
      <c r="B1533" s="729">
        <v>31987261</v>
      </c>
      <c r="C1533" s="729">
        <v>8430447</v>
      </c>
      <c r="D1533" s="729">
        <v>3047197</v>
      </c>
      <c r="E1533" s="746">
        <v>9.526282978714558</v>
      </c>
      <c r="F1533" s="729">
        <v>2322181</v>
      </c>
      <c r="G1533" s="296"/>
      <c r="H1533" s="296"/>
      <c r="I1533" s="296"/>
      <c r="J1533" s="296"/>
      <c r="K1533" s="296"/>
      <c r="L1533" s="296"/>
      <c r="M1533" s="296"/>
      <c r="N1533" s="296"/>
      <c r="O1533" s="296"/>
      <c r="P1533" s="296"/>
      <c r="Q1533" s="296"/>
      <c r="R1533" s="296"/>
      <c r="S1533" s="297"/>
    </row>
    <row r="1534" spans="1:19" s="469" customFormat="1" ht="12.75">
      <c r="A1534" s="281" t="s">
        <v>123</v>
      </c>
      <c r="B1534" s="729">
        <v>79772502</v>
      </c>
      <c r="C1534" s="729">
        <v>23879638</v>
      </c>
      <c r="D1534" s="729">
        <v>11730492</v>
      </c>
      <c r="E1534" s="746">
        <v>14.704931782132144</v>
      </c>
      <c r="F1534" s="729">
        <v>6552029</v>
      </c>
      <c r="G1534" s="296"/>
      <c r="H1534" s="296"/>
      <c r="I1534" s="296"/>
      <c r="J1534" s="296"/>
      <c r="K1534" s="296"/>
      <c r="L1534" s="296"/>
      <c r="M1534" s="296"/>
      <c r="N1534" s="296"/>
      <c r="O1534" s="296"/>
      <c r="P1534" s="296"/>
      <c r="Q1534" s="296"/>
      <c r="R1534" s="296"/>
      <c r="S1534" s="297"/>
    </row>
    <row r="1535" spans="1:19" s="469" customFormat="1" ht="12.75">
      <c r="A1535" s="281" t="s">
        <v>85</v>
      </c>
      <c r="B1535" s="729">
        <v>5813678</v>
      </c>
      <c r="C1535" s="729">
        <v>1402809</v>
      </c>
      <c r="D1535" s="729">
        <v>450256</v>
      </c>
      <c r="E1535" s="746">
        <v>7.744770178190123</v>
      </c>
      <c r="F1535" s="729">
        <v>15907</v>
      </c>
      <c r="G1535" s="296"/>
      <c r="H1535" s="296"/>
      <c r="I1535" s="296"/>
      <c r="J1535" s="296"/>
      <c r="K1535" s="296"/>
      <c r="L1535" s="296"/>
      <c r="M1535" s="296"/>
      <c r="N1535" s="296"/>
      <c r="O1535" s="296"/>
      <c r="P1535" s="296"/>
      <c r="Q1535" s="296"/>
      <c r="R1535" s="296"/>
      <c r="S1535" s="297"/>
    </row>
    <row r="1536" spans="1:19" s="469" customFormat="1" ht="12.75">
      <c r="A1536" s="306" t="s">
        <v>108</v>
      </c>
      <c r="B1536" s="729">
        <v>5813678</v>
      </c>
      <c r="C1536" s="729">
        <v>1402809</v>
      </c>
      <c r="D1536" s="729">
        <v>450256</v>
      </c>
      <c r="E1536" s="746">
        <v>7.744770178190123</v>
      </c>
      <c r="F1536" s="729">
        <v>15907</v>
      </c>
      <c r="G1536" s="296"/>
      <c r="H1536" s="296"/>
      <c r="I1536" s="296"/>
      <c r="J1536" s="296"/>
      <c r="K1536" s="296"/>
      <c r="L1536" s="296"/>
      <c r="M1536" s="296"/>
      <c r="N1536" s="296"/>
      <c r="O1536" s="296"/>
      <c r="P1536" s="296"/>
      <c r="Q1536" s="296"/>
      <c r="R1536" s="296"/>
      <c r="S1536" s="297"/>
    </row>
    <row r="1537" spans="1:19" s="469" customFormat="1" ht="25.5">
      <c r="A1537" s="292" t="s">
        <v>90</v>
      </c>
      <c r="B1537" s="729">
        <v>181600308</v>
      </c>
      <c r="C1537" s="729">
        <v>86894536</v>
      </c>
      <c r="D1537" s="729">
        <v>43820585</v>
      </c>
      <c r="E1537" s="746">
        <v>24.130237157967816</v>
      </c>
      <c r="F1537" s="729">
        <v>24798389</v>
      </c>
      <c r="G1537" s="296"/>
      <c r="H1537" s="296"/>
      <c r="I1537" s="296"/>
      <c r="J1537" s="296"/>
      <c r="K1537" s="296"/>
      <c r="L1537" s="296"/>
      <c r="M1537" s="296"/>
      <c r="N1537" s="296"/>
      <c r="O1537" s="296"/>
      <c r="P1537" s="296"/>
      <c r="Q1537" s="296"/>
      <c r="R1537" s="296"/>
      <c r="S1537" s="297"/>
    </row>
    <row r="1538" spans="1:19" s="469" customFormat="1" ht="12.75">
      <c r="A1538" s="282" t="s">
        <v>117</v>
      </c>
      <c r="B1538" s="729">
        <v>168605000</v>
      </c>
      <c r="C1538" s="729">
        <v>80693750</v>
      </c>
      <c r="D1538" s="729">
        <v>41722992</v>
      </c>
      <c r="E1538" s="746">
        <v>24.745999228967115</v>
      </c>
      <c r="F1538" s="729">
        <v>24283173</v>
      </c>
      <c r="G1538" s="296"/>
      <c r="H1538" s="296"/>
      <c r="I1538" s="296"/>
      <c r="J1538" s="296"/>
      <c r="K1538" s="296"/>
      <c r="L1538" s="296"/>
      <c r="M1538" s="296"/>
      <c r="N1538" s="296"/>
      <c r="O1538" s="296"/>
      <c r="P1538" s="296"/>
      <c r="Q1538" s="296"/>
      <c r="R1538" s="296"/>
      <c r="S1538" s="297"/>
    </row>
    <row r="1539" spans="1:19" s="469" customFormat="1" ht="12.75">
      <c r="A1539" s="282" t="s">
        <v>91</v>
      </c>
      <c r="B1539" s="729">
        <v>12995308</v>
      </c>
      <c r="C1539" s="729">
        <v>6200786</v>
      </c>
      <c r="D1539" s="729">
        <v>2097593</v>
      </c>
      <c r="E1539" s="746">
        <v>16.141156485094466</v>
      </c>
      <c r="F1539" s="729">
        <v>515216</v>
      </c>
      <c r="G1539" s="296"/>
      <c r="H1539" s="296"/>
      <c r="I1539" s="296"/>
      <c r="J1539" s="296"/>
      <c r="K1539" s="296"/>
      <c r="L1539" s="296"/>
      <c r="M1539" s="296"/>
      <c r="N1539" s="296"/>
      <c r="O1539" s="296"/>
      <c r="P1539" s="296"/>
      <c r="Q1539" s="296"/>
      <c r="R1539" s="296"/>
      <c r="S1539" s="297"/>
    </row>
    <row r="1540" spans="1:19" s="469" customFormat="1" ht="12.75">
      <c r="A1540" s="290" t="s">
        <v>35</v>
      </c>
      <c r="B1540" s="729">
        <v>2246316</v>
      </c>
      <c r="C1540" s="729">
        <v>691265</v>
      </c>
      <c r="D1540" s="729">
        <v>2705</v>
      </c>
      <c r="E1540" s="746">
        <v>0.12041938890165052</v>
      </c>
      <c r="F1540" s="729">
        <v>2410</v>
      </c>
      <c r="G1540" s="296"/>
      <c r="H1540" s="296"/>
      <c r="I1540" s="296"/>
      <c r="J1540" s="296"/>
      <c r="K1540" s="296"/>
      <c r="L1540" s="296"/>
      <c r="M1540" s="296"/>
      <c r="N1540" s="296"/>
      <c r="O1540" s="296"/>
      <c r="P1540" s="296"/>
      <c r="Q1540" s="296"/>
      <c r="R1540" s="296"/>
      <c r="S1540" s="297"/>
    </row>
    <row r="1541" spans="1:19" s="469" customFormat="1" ht="12.75">
      <c r="A1541" s="281" t="s">
        <v>87</v>
      </c>
      <c r="B1541" s="729">
        <v>2246316</v>
      </c>
      <c r="C1541" s="729">
        <v>691265</v>
      </c>
      <c r="D1541" s="729">
        <v>2705</v>
      </c>
      <c r="E1541" s="746">
        <v>0.12041938890165052</v>
      </c>
      <c r="F1541" s="729">
        <v>2410</v>
      </c>
      <c r="G1541" s="296"/>
      <c r="H1541" s="296"/>
      <c r="I1541" s="296"/>
      <c r="J1541" s="296"/>
      <c r="K1541" s="296"/>
      <c r="L1541" s="296"/>
      <c r="M1541" s="296"/>
      <c r="N1541" s="296"/>
      <c r="O1541" s="296"/>
      <c r="P1541" s="296"/>
      <c r="Q1541" s="296"/>
      <c r="R1541" s="296"/>
      <c r="S1541" s="297"/>
    </row>
    <row r="1542" spans="1:19" s="469" customFormat="1" ht="12.75">
      <c r="A1542" s="290" t="s">
        <v>916</v>
      </c>
      <c r="B1542" s="729">
        <v>883148</v>
      </c>
      <c r="C1542" s="729">
        <v>271736</v>
      </c>
      <c r="D1542" s="729">
        <v>62632988</v>
      </c>
      <c r="E1542" s="746" t="s">
        <v>912</v>
      </c>
      <c r="F1542" s="729">
        <v>-33064203</v>
      </c>
      <c r="G1542" s="296"/>
      <c r="H1542" s="296"/>
      <c r="I1542" s="296"/>
      <c r="J1542" s="296"/>
      <c r="K1542" s="296"/>
      <c r="L1542" s="296"/>
      <c r="M1542" s="296"/>
      <c r="N1542" s="296"/>
      <c r="O1542" s="296"/>
      <c r="P1542" s="296"/>
      <c r="Q1542" s="296"/>
      <c r="R1542" s="296"/>
      <c r="S1542" s="297"/>
    </row>
    <row r="1543" spans="1:19" s="469" customFormat="1" ht="12.75">
      <c r="A1543" s="290" t="s">
        <v>917</v>
      </c>
      <c r="B1543" s="729">
        <v>-883148</v>
      </c>
      <c r="C1543" s="729">
        <v>-271736</v>
      </c>
      <c r="D1543" s="729">
        <v>20282</v>
      </c>
      <c r="E1543" s="746">
        <v>-2.2965573154216505</v>
      </c>
      <c r="F1543" s="729">
        <v>-2914</v>
      </c>
      <c r="G1543" s="296"/>
      <c r="H1543" s="296"/>
      <c r="I1543" s="296"/>
      <c r="J1543" s="296"/>
      <c r="K1543" s="296"/>
      <c r="L1543" s="296"/>
      <c r="M1543" s="296"/>
      <c r="N1543" s="296"/>
      <c r="O1543" s="296"/>
      <c r="P1543" s="296"/>
      <c r="Q1543" s="296"/>
      <c r="R1543" s="296"/>
      <c r="S1543" s="297"/>
    </row>
    <row r="1544" spans="1:19" s="469" customFormat="1" ht="12.75">
      <c r="A1544" s="281" t="s">
        <v>921</v>
      </c>
      <c r="B1544" s="729">
        <v>-3486788</v>
      </c>
      <c r="C1544" s="729">
        <v>-1046786</v>
      </c>
      <c r="D1544" s="729">
        <v>-382327</v>
      </c>
      <c r="E1544" s="746">
        <v>10.965019955328515</v>
      </c>
      <c r="F1544" s="729">
        <v>-288966</v>
      </c>
      <c r="G1544" s="296"/>
      <c r="H1544" s="296"/>
      <c r="I1544" s="296"/>
      <c r="J1544" s="296"/>
      <c r="K1544" s="296"/>
      <c r="L1544" s="296"/>
      <c r="M1544" s="296"/>
      <c r="N1544" s="296"/>
      <c r="O1544" s="296"/>
      <c r="P1544" s="296"/>
      <c r="Q1544" s="296"/>
      <c r="R1544" s="296"/>
      <c r="S1544" s="297"/>
    </row>
    <row r="1545" spans="1:19" s="469" customFormat="1" ht="12.75">
      <c r="A1545" s="306" t="s">
        <v>135</v>
      </c>
      <c r="B1545" s="729">
        <v>9900</v>
      </c>
      <c r="C1545" s="729">
        <v>4950</v>
      </c>
      <c r="D1545" s="729">
        <v>0</v>
      </c>
      <c r="E1545" s="746">
        <v>0</v>
      </c>
      <c r="F1545" s="729">
        <v>0</v>
      </c>
      <c r="G1545" s="296"/>
      <c r="H1545" s="296"/>
      <c r="I1545" s="296"/>
      <c r="J1545" s="296"/>
      <c r="K1545" s="296"/>
      <c r="L1545" s="296"/>
      <c r="M1545" s="296"/>
      <c r="N1545" s="296"/>
      <c r="O1545" s="296"/>
      <c r="P1545" s="296"/>
      <c r="Q1545" s="296"/>
      <c r="R1545" s="296"/>
      <c r="S1545" s="297"/>
    </row>
    <row r="1546" spans="1:19" s="469" customFormat="1" ht="12.75">
      <c r="A1546" s="306" t="s">
        <v>206</v>
      </c>
      <c r="B1546" s="729">
        <v>-3496688</v>
      </c>
      <c r="C1546" s="729">
        <v>-1051736</v>
      </c>
      <c r="D1546" s="729">
        <v>-382327</v>
      </c>
      <c r="E1546" s="746">
        <v>10.933975235994748</v>
      </c>
      <c r="F1546" s="729">
        <v>-288966</v>
      </c>
      <c r="G1546" s="296"/>
      <c r="H1546" s="296"/>
      <c r="I1546" s="296"/>
      <c r="J1546" s="296"/>
      <c r="K1546" s="296"/>
      <c r="L1546" s="296"/>
      <c r="M1546" s="296"/>
      <c r="N1546" s="296"/>
      <c r="O1546" s="296"/>
      <c r="P1546" s="296"/>
      <c r="Q1546" s="296"/>
      <c r="R1546" s="296"/>
      <c r="S1546" s="297"/>
    </row>
    <row r="1547" spans="1:19" s="469" customFormat="1" ht="12.75">
      <c r="A1547" s="281" t="s">
        <v>922</v>
      </c>
      <c r="B1547" s="729">
        <v>2603640</v>
      </c>
      <c r="C1547" s="729">
        <v>775050</v>
      </c>
      <c r="D1547" s="729">
        <v>402609</v>
      </c>
      <c r="E1547" s="746">
        <v>15.463312900400977</v>
      </c>
      <c r="F1547" s="729">
        <v>286052</v>
      </c>
      <c r="G1547" s="296"/>
      <c r="H1547" s="296"/>
      <c r="I1547" s="296"/>
      <c r="J1547" s="296"/>
      <c r="K1547" s="296"/>
      <c r="L1547" s="296"/>
      <c r="M1547" s="296"/>
      <c r="N1547" s="296"/>
      <c r="O1547" s="296"/>
      <c r="P1547" s="296"/>
      <c r="Q1547" s="296"/>
      <c r="R1547" s="296"/>
      <c r="S1547" s="297"/>
    </row>
    <row r="1548" spans="1:19" s="469" customFormat="1" ht="12.75">
      <c r="A1548" s="306" t="s">
        <v>137</v>
      </c>
      <c r="B1548" s="729">
        <v>-9900</v>
      </c>
      <c r="C1548" s="729">
        <v>-4950</v>
      </c>
      <c r="D1548" s="729">
        <v>0</v>
      </c>
      <c r="E1548" s="746">
        <v>0</v>
      </c>
      <c r="F1548" s="729">
        <v>0</v>
      </c>
      <c r="G1548" s="296"/>
      <c r="H1548" s="296"/>
      <c r="I1548" s="296"/>
      <c r="J1548" s="296"/>
      <c r="K1548" s="296"/>
      <c r="L1548" s="296"/>
      <c r="M1548" s="296"/>
      <c r="N1548" s="296"/>
      <c r="O1548" s="296"/>
      <c r="P1548" s="296"/>
      <c r="Q1548" s="296"/>
      <c r="R1548" s="296"/>
      <c r="S1548" s="297"/>
    </row>
    <row r="1549" spans="1:19" s="469" customFormat="1" ht="12.75">
      <c r="A1549" s="306" t="s">
        <v>138</v>
      </c>
      <c r="B1549" s="729">
        <v>2613540</v>
      </c>
      <c r="C1549" s="729">
        <v>780000</v>
      </c>
      <c r="D1549" s="729">
        <v>402609</v>
      </c>
      <c r="E1549" s="746">
        <v>15.404738400789734</v>
      </c>
      <c r="F1549" s="729">
        <v>286052</v>
      </c>
      <c r="G1549" s="296"/>
      <c r="H1549" s="296"/>
      <c r="I1549" s="296"/>
      <c r="J1549" s="296"/>
      <c r="K1549" s="296"/>
      <c r="L1549" s="296"/>
      <c r="M1549" s="296"/>
      <c r="N1549" s="296"/>
      <c r="O1549" s="296"/>
      <c r="P1549" s="296"/>
      <c r="Q1549" s="296"/>
      <c r="R1549" s="296"/>
      <c r="S1549" s="297"/>
    </row>
    <row r="1550" spans="1:13" s="733" customFormat="1" ht="12.75">
      <c r="A1550" s="163" t="s">
        <v>1213</v>
      </c>
      <c r="B1550" s="729"/>
      <c r="C1550" s="729"/>
      <c r="D1550" s="729"/>
      <c r="E1550" s="747"/>
      <c r="F1550" s="729"/>
      <c r="G1550" s="731"/>
      <c r="H1550" s="731"/>
      <c r="I1550" s="731"/>
      <c r="J1550" s="731"/>
      <c r="K1550" s="731"/>
      <c r="L1550" s="731"/>
      <c r="M1550" s="731"/>
    </row>
    <row r="1551" spans="1:19" s="469" customFormat="1" ht="12.75">
      <c r="A1551" s="263" t="s">
        <v>845</v>
      </c>
      <c r="B1551" s="557"/>
      <c r="C1551" s="557"/>
      <c r="D1551" s="557"/>
      <c r="E1551" s="747"/>
      <c r="F1551" s="557"/>
      <c r="G1551" s="296"/>
      <c r="H1551" s="296"/>
      <c r="I1551" s="296"/>
      <c r="J1551" s="296"/>
      <c r="K1551" s="296"/>
      <c r="L1551" s="296"/>
      <c r="M1551" s="296"/>
      <c r="N1551" s="296"/>
      <c r="O1551" s="296"/>
      <c r="P1551" s="296"/>
      <c r="Q1551" s="296"/>
      <c r="R1551" s="296"/>
      <c r="S1551" s="297"/>
    </row>
    <row r="1552" spans="1:19" s="469" customFormat="1" ht="12.75">
      <c r="A1552" s="286" t="s">
        <v>788</v>
      </c>
      <c r="B1552" s="729">
        <v>82695650</v>
      </c>
      <c r="C1552" s="729">
        <v>25094879</v>
      </c>
      <c r="D1552" s="729">
        <v>25091279</v>
      </c>
      <c r="E1552" s="746">
        <v>30.341715676701252</v>
      </c>
      <c r="F1552" s="729">
        <v>-6634</v>
      </c>
      <c r="G1552" s="296"/>
      <c r="H1552" s="296"/>
      <c r="I1552" s="296"/>
      <c r="J1552" s="296"/>
      <c r="K1552" s="296"/>
      <c r="L1552" s="296"/>
      <c r="M1552" s="296"/>
      <c r="N1552" s="296"/>
      <c r="O1552" s="296"/>
      <c r="P1552" s="296"/>
      <c r="Q1552" s="296"/>
      <c r="R1552" s="296"/>
      <c r="S1552" s="297"/>
    </row>
    <row r="1553" spans="1:19" s="469" customFormat="1" ht="12.75">
      <c r="A1553" s="313" t="s">
        <v>89</v>
      </c>
      <c r="B1553" s="729">
        <v>64350</v>
      </c>
      <c r="C1553" s="729">
        <v>3600</v>
      </c>
      <c r="D1553" s="729">
        <v>0</v>
      </c>
      <c r="E1553" s="746">
        <v>0</v>
      </c>
      <c r="F1553" s="729">
        <v>-6634</v>
      </c>
      <c r="G1553" s="296"/>
      <c r="H1553" s="296"/>
      <c r="I1553" s="296"/>
      <c r="J1553" s="296"/>
      <c r="K1553" s="296"/>
      <c r="L1553" s="296"/>
      <c r="M1553" s="296"/>
      <c r="N1553" s="296"/>
      <c r="O1553" s="296"/>
      <c r="P1553" s="296"/>
      <c r="Q1553" s="296"/>
      <c r="R1553" s="296"/>
      <c r="S1553" s="297"/>
    </row>
    <row r="1554" spans="1:19" s="469" customFormat="1" ht="12.75">
      <c r="A1554" s="290" t="s">
        <v>77</v>
      </c>
      <c r="B1554" s="729">
        <v>82631300</v>
      </c>
      <c r="C1554" s="729">
        <v>25091279</v>
      </c>
      <c r="D1554" s="729">
        <v>25091279</v>
      </c>
      <c r="E1554" s="746">
        <v>30.36534460912511</v>
      </c>
      <c r="F1554" s="729">
        <v>0</v>
      </c>
      <c r="G1554" s="296"/>
      <c r="H1554" s="296"/>
      <c r="I1554" s="296"/>
      <c r="J1554" s="296"/>
      <c r="K1554" s="296"/>
      <c r="L1554" s="296"/>
      <c r="M1554" s="296"/>
      <c r="N1554" s="296"/>
      <c r="O1554" s="296"/>
      <c r="P1554" s="296"/>
      <c r="Q1554" s="296"/>
      <c r="R1554" s="296"/>
      <c r="S1554" s="297"/>
    </row>
    <row r="1555" spans="1:19" s="469" customFormat="1" ht="25.5">
      <c r="A1555" s="292" t="s">
        <v>78</v>
      </c>
      <c r="B1555" s="729">
        <v>82631300</v>
      </c>
      <c r="C1555" s="729">
        <v>25091279</v>
      </c>
      <c r="D1555" s="729">
        <v>25091279</v>
      </c>
      <c r="E1555" s="746">
        <v>30.36534460912511</v>
      </c>
      <c r="F1555" s="729">
        <v>0</v>
      </c>
      <c r="G1555" s="296"/>
      <c r="H1555" s="296"/>
      <c r="I1555" s="296"/>
      <c r="J1555" s="296"/>
      <c r="K1555" s="296"/>
      <c r="L1555" s="296"/>
      <c r="M1555" s="296"/>
      <c r="N1555" s="296"/>
      <c r="O1555" s="296"/>
      <c r="P1555" s="296"/>
      <c r="Q1555" s="296"/>
      <c r="R1555" s="296"/>
      <c r="S1555" s="297"/>
    </row>
    <row r="1556" spans="1:19" s="469" customFormat="1" ht="12.75">
      <c r="A1556" s="278" t="s">
        <v>79</v>
      </c>
      <c r="B1556" s="729">
        <v>81812502</v>
      </c>
      <c r="C1556" s="729">
        <v>24823143</v>
      </c>
      <c r="D1556" s="729">
        <v>11792710</v>
      </c>
      <c r="E1556" s="746">
        <v>14.41431286382123</v>
      </c>
      <c r="F1556" s="729">
        <v>6584314</v>
      </c>
      <c r="G1556" s="296"/>
      <c r="H1556" s="296"/>
      <c r="I1556" s="296"/>
      <c r="J1556" s="296"/>
      <c r="K1556" s="296"/>
      <c r="L1556" s="296"/>
      <c r="M1556" s="296"/>
      <c r="N1556" s="296"/>
      <c r="O1556" s="296"/>
      <c r="P1556" s="296"/>
      <c r="Q1556" s="296"/>
      <c r="R1556" s="296"/>
      <c r="S1556" s="297"/>
    </row>
    <row r="1557" spans="1:19" s="469" customFormat="1" ht="12.75">
      <c r="A1557" s="290" t="s">
        <v>80</v>
      </c>
      <c r="B1557" s="729">
        <v>81812502</v>
      </c>
      <c r="C1557" s="729">
        <v>24823143</v>
      </c>
      <c r="D1557" s="729">
        <v>11792710</v>
      </c>
      <c r="E1557" s="746">
        <v>14.41431286382123</v>
      </c>
      <c r="F1557" s="729">
        <v>6584314</v>
      </c>
      <c r="G1557" s="296"/>
      <c r="H1557" s="296"/>
      <c r="I1557" s="296"/>
      <c r="J1557" s="296"/>
      <c r="K1557" s="296"/>
      <c r="L1557" s="296"/>
      <c r="M1557" s="296"/>
      <c r="N1557" s="296"/>
      <c r="O1557" s="296"/>
      <c r="P1557" s="296"/>
      <c r="Q1557" s="296"/>
      <c r="R1557" s="296"/>
      <c r="S1557" s="297"/>
    </row>
    <row r="1558" spans="1:19" s="469" customFormat="1" ht="12.75">
      <c r="A1558" s="281" t="s">
        <v>81</v>
      </c>
      <c r="B1558" s="729">
        <v>2040000</v>
      </c>
      <c r="C1558" s="729">
        <v>943505</v>
      </c>
      <c r="D1558" s="729">
        <v>62218</v>
      </c>
      <c r="E1558" s="746">
        <v>3.0499019607843136</v>
      </c>
      <c r="F1558" s="729">
        <v>32285</v>
      </c>
      <c r="G1558" s="296"/>
      <c r="H1558" s="296"/>
      <c r="I1558" s="296"/>
      <c r="J1558" s="296"/>
      <c r="K1558" s="296"/>
      <c r="L1558" s="296"/>
      <c r="M1558" s="296"/>
      <c r="N1558" s="296"/>
      <c r="O1558" s="296"/>
      <c r="P1558" s="296"/>
      <c r="Q1558" s="296"/>
      <c r="R1558" s="296"/>
      <c r="S1558" s="297"/>
    </row>
    <row r="1559" spans="1:19" s="469" customFormat="1" ht="12.75">
      <c r="A1559" s="306" t="s">
        <v>84</v>
      </c>
      <c r="B1559" s="729">
        <v>2040000</v>
      </c>
      <c r="C1559" s="729">
        <v>943505</v>
      </c>
      <c r="D1559" s="729">
        <v>62218</v>
      </c>
      <c r="E1559" s="746">
        <v>3.0499019607843136</v>
      </c>
      <c r="F1559" s="729">
        <v>32285</v>
      </c>
      <c r="G1559" s="296"/>
      <c r="H1559" s="296"/>
      <c r="I1559" s="296"/>
      <c r="J1559" s="296"/>
      <c r="K1559" s="296"/>
      <c r="L1559" s="296"/>
      <c r="M1559" s="296"/>
      <c r="N1559" s="296"/>
      <c r="O1559" s="296"/>
      <c r="P1559" s="296"/>
      <c r="Q1559" s="296"/>
      <c r="R1559" s="296"/>
      <c r="S1559" s="297"/>
    </row>
    <row r="1560" spans="1:19" s="469" customFormat="1" ht="12.75">
      <c r="A1560" s="281" t="s">
        <v>123</v>
      </c>
      <c r="B1560" s="729">
        <v>79772502</v>
      </c>
      <c r="C1560" s="729">
        <v>23879638</v>
      </c>
      <c r="D1560" s="729">
        <v>11730492</v>
      </c>
      <c r="E1560" s="746">
        <v>14.704931782132144</v>
      </c>
      <c r="F1560" s="729">
        <v>6552029</v>
      </c>
      <c r="G1560" s="296"/>
      <c r="H1560" s="296"/>
      <c r="I1560" s="296"/>
      <c r="J1560" s="296"/>
      <c r="K1560" s="296"/>
      <c r="L1560" s="296"/>
      <c r="M1560" s="296"/>
      <c r="N1560" s="296"/>
      <c r="O1560" s="296"/>
      <c r="P1560" s="296"/>
      <c r="Q1560" s="296"/>
      <c r="R1560" s="296"/>
      <c r="S1560" s="297"/>
    </row>
    <row r="1561" spans="1:19" s="469" customFormat="1" ht="12.75">
      <c r="A1561" s="290" t="s">
        <v>916</v>
      </c>
      <c r="B1561" s="729">
        <v>883148</v>
      </c>
      <c r="C1561" s="729">
        <v>271736</v>
      </c>
      <c r="D1561" s="729">
        <v>13298569</v>
      </c>
      <c r="E1561" s="746" t="s">
        <v>912</v>
      </c>
      <c r="F1561" s="729">
        <v>-6590948</v>
      </c>
      <c r="G1561" s="296"/>
      <c r="H1561" s="296"/>
      <c r="I1561" s="296"/>
      <c r="J1561" s="296"/>
      <c r="K1561" s="296"/>
      <c r="L1561" s="296"/>
      <c r="M1561" s="296"/>
      <c r="N1561" s="296"/>
      <c r="O1561" s="296"/>
      <c r="P1561" s="296"/>
      <c r="Q1561" s="296"/>
      <c r="R1561" s="296"/>
      <c r="S1561" s="297"/>
    </row>
    <row r="1562" spans="1:19" s="469" customFormat="1" ht="12.75">
      <c r="A1562" s="290" t="s">
        <v>917</v>
      </c>
      <c r="B1562" s="729">
        <v>-883148</v>
      </c>
      <c r="C1562" s="729">
        <v>-271736</v>
      </c>
      <c r="D1562" s="729">
        <v>20282</v>
      </c>
      <c r="E1562" s="746">
        <v>-2.2965573154216505</v>
      </c>
      <c r="F1562" s="729">
        <v>-2914</v>
      </c>
      <c r="G1562" s="296"/>
      <c r="H1562" s="296"/>
      <c r="I1562" s="296"/>
      <c r="J1562" s="296"/>
      <c r="K1562" s="296"/>
      <c r="L1562" s="296"/>
      <c r="M1562" s="296"/>
      <c r="N1562" s="296"/>
      <c r="O1562" s="296"/>
      <c r="P1562" s="296"/>
      <c r="Q1562" s="296"/>
      <c r="R1562" s="296"/>
      <c r="S1562" s="297"/>
    </row>
    <row r="1563" spans="1:19" s="469" customFormat="1" ht="12.75">
      <c r="A1563" s="281" t="s">
        <v>921</v>
      </c>
      <c r="B1563" s="729">
        <v>-3486788</v>
      </c>
      <c r="C1563" s="729">
        <v>-1046786</v>
      </c>
      <c r="D1563" s="729">
        <v>-382327</v>
      </c>
      <c r="E1563" s="746">
        <v>10.965019955328515</v>
      </c>
      <c r="F1563" s="729">
        <v>-288966</v>
      </c>
      <c r="G1563" s="296"/>
      <c r="H1563" s="296"/>
      <c r="I1563" s="296"/>
      <c r="J1563" s="296"/>
      <c r="K1563" s="296"/>
      <c r="L1563" s="296"/>
      <c r="M1563" s="296"/>
      <c r="N1563" s="296"/>
      <c r="O1563" s="296"/>
      <c r="P1563" s="296"/>
      <c r="Q1563" s="296"/>
      <c r="R1563" s="296"/>
      <c r="S1563" s="297"/>
    </row>
    <row r="1564" spans="1:19" s="469" customFormat="1" ht="12.75">
      <c r="A1564" s="306" t="s">
        <v>135</v>
      </c>
      <c r="B1564" s="729">
        <v>9900</v>
      </c>
      <c r="C1564" s="729">
        <v>4950</v>
      </c>
      <c r="D1564" s="729">
        <v>0</v>
      </c>
      <c r="E1564" s="746">
        <v>0</v>
      </c>
      <c r="F1564" s="729">
        <v>0</v>
      </c>
      <c r="G1564" s="296"/>
      <c r="H1564" s="296"/>
      <c r="I1564" s="296"/>
      <c r="J1564" s="296"/>
      <c r="K1564" s="296"/>
      <c r="L1564" s="296"/>
      <c r="M1564" s="296"/>
      <c r="N1564" s="296"/>
      <c r="O1564" s="296"/>
      <c r="P1564" s="296"/>
      <c r="Q1564" s="296"/>
      <c r="R1564" s="296"/>
      <c r="S1564" s="297"/>
    </row>
    <row r="1565" spans="1:19" s="469" customFormat="1" ht="12.75">
      <c r="A1565" s="306" t="s">
        <v>206</v>
      </c>
      <c r="B1565" s="729">
        <v>-3496688</v>
      </c>
      <c r="C1565" s="729">
        <v>-1051736</v>
      </c>
      <c r="D1565" s="729">
        <v>-382327</v>
      </c>
      <c r="E1565" s="746">
        <v>10.933975235994748</v>
      </c>
      <c r="F1565" s="729">
        <v>-288966</v>
      </c>
      <c r="G1565" s="296"/>
      <c r="H1565" s="296"/>
      <c r="I1565" s="296"/>
      <c r="J1565" s="296"/>
      <c r="K1565" s="296"/>
      <c r="L1565" s="296"/>
      <c r="M1565" s="296"/>
      <c r="N1565" s="296"/>
      <c r="O1565" s="296"/>
      <c r="P1565" s="296"/>
      <c r="Q1565" s="296"/>
      <c r="R1565" s="296"/>
      <c r="S1565" s="297"/>
    </row>
    <row r="1566" spans="1:19" s="469" customFormat="1" ht="12.75">
      <c r="A1566" s="281" t="s">
        <v>922</v>
      </c>
      <c r="B1566" s="729">
        <v>2603640</v>
      </c>
      <c r="C1566" s="729">
        <v>775050</v>
      </c>
      <c r="D1566" s="729">
        <v>402609</v>
      </c>
      <c r="E1566" s="746">
        <v>15.463312900400977</v>
      </c>
      <c r="F1566" s="729">
        <v>286052</v>
      </c>
      <c r="G1566" s="296"/>
      <c r="H1566" s="296"/>
      <c r="I1566" s="296"/>
      <c r="J1566" s="296"/>
      <c r="K1566" s="296"/>
      <c r="L1566" s="296"/>
      <c r="M1566" s="296"/>
      <c r="N1566" s="296"/>
      <c r="O1566" s="296"/>
      <c r="P1566" s="296"/>
      <c r="Q1566" s="296"/>
      <c r="R1566" s="296"/>
      <c r="S1566" s="297"/>
    </row>
    <row r="1567" spans="1:19" s="469" customFormat="1" ht="12.75">
      <c r="A1567" s="306" t="s">
        <v>137</v>
      </c>
      <c r="B1567" s="729">
        <v>-9900</v>
      </c>
      <c r="C1567" s="729">
        <v>-4950</v>
      </c>
      <c r="D1567" s="729">
        <v>0</v>
      </c>
      <c r="E1567" s="746">
        <v>0</v>
      </c>
      <c r="F1567" s="729">
        <v>0</v>
      </c>
      <c r="G1567" s="296"/>
      <c r="H1567" s="296"/>
      <c r="I1567" s="296"/>
      <c r="J1567" s="296"/>
      <c r="K1567" s="296"/>
      <c r="L1567" s="296"/>
      <c r="M1567" s="296"/>
      <c r="N1567" s="296"/>
      <c r="O1567" s="296"/>
      <c r="P1567" s="296"/>
      <c r="Q1567" s="296"/>
      <c r="R1567" s="296"/>
      <c r="S1567" s="297"/>
    </row>
    <row r="1568" spans="1:19" s="469" customFormat="1" ht="12.75">
      <c r="A1568" s="306" t="s">
        <v>138</v>
      </c>
      <c r="B1568" s="729">
        <v>2613540</v>
      </c>
      <c r="C1568" s="729">
        <v>780000</v>
      </c>
      <c r="D1568" s="729">
        <v>402609</v>
      </c>
      <c r="E1568" s="746">
        <v>15.404738400789734</v>
      </c>
      <c r="F1568" s="729">
        <v>286052</v>
      </c>
      <c r="G1568" s="296"/>
      <c r="H1568" s="296"/>
      <c r="I1568" s="296"/>
      <c r="J1568" s="296"/>
      <c r="K1568" s="296"/>
      <c r="L1568" s="296"/>
      <c r="M1568" s="296"/>
      <c r="N1568" s="296"/>
      <c r="O1568" s="296"/>
      <c r="P1568" s="296"/>
      <c r="Q1568" s="296"/>
      <c r="R1568" s="296"/>
      <c r="S1568" s="297"/>
    </row>
    <row r="1569" spans="1:19" s="469" customFormat="1" ht="12.75">
      <c r="A1569" s="281"/>
      <c r="B1569" s="729"/>
      <c r="C1569" s="729"/>
      <c r="D1569" s="729"/>
      <c r="E1569" s="747"/>
      <c r="F1569" s="729"/>
      <c r="G1569" s="296"/>
      <c r="H1569" s="296"/>
      <c r="I1569" s="296"/>
      <c r="J1569" s="296"/>
      <c r="K1569" s="296"/>
      <c r="L1569" s="296"/>
      <c r="M1569" s="296"/>
      <c r="N1569" s="296"/>
      <c r="O1569" s="296"/>
      <c r="P1569" s="296"/>
      <c r="Q1569" s="296"/>
      <c r="R1569" s="296"/>
      <c r="S1569" s="297"/>
    </row>
    <row r="1570" spans="1:19" s="469" customFormat="1" ht="12.75">
      <c r="A1570" s="274" t="s">
        <v>797</v>
      </c>
      <c r="B1570" s="729"/>
      <c r="C1570" s="729"/>
      <c r="D1570" s="729"/>
      <c r="E1570" s="747"/>
      <c r="F1570" s="729"/>
      <c r="G1570" s="296"/>
      <c r="H1570" s="296"/>
      <c r="I1570" s="296"/>
      <c r="J1570" s="296"/>
      <c r="K1570" s="296"/>
      <c r="L1570" s="296"/>
      <c r="M1570" s="296"/>
      <c r="N1570" s="296"/>
      <c r="O1570" s="296"/>
      <c r="P1570" s="296"/>
      <c r="Q1570" s="296"/>
      <c r="R1570" s="296"/>
      <c r="S1570" s="297"/>
    </row>
    <row r="1571" spans="1:19" s="469" customFormat="1" ht="12.75">
      <c r="A1571" s="263" t="s">
        <v>845</v>
      </c>
      <c r="B1571" s="557"/>
      <c r="C1571" s="557"/>
      <c r="D1571" s="557"/>
      <c r="E1571" s="747"/>
      <c r="F1571" s="557"/>
      <c r="G1571" s="296"/>
      <c r="H1571" s="296"/>
      <c r="I1571" s="296"/>
      <c r="J1571" s="296"/>
      <c r="K1571" s="296"/>
      <c r="L1571" s="296"/>
      <c r="M1571" s="296"/>
      <c r="N1571" s="296"/>
      <c r="O1571" s="296"/>
      <c r="P1571" s="296"/>
      <c r="Q1571" s="296"/>
      <c r="R1571" s="296"/>
      <c r="S1571" s="297"/>
    </row>
    <row r="1572" spans="1:19" s="469" customFormat="1" ht="12.75">
      <c r="A1572" s="286" t="s">
        <v>788</v>
      </c>
      <c r="B1572" s="729">
        <v>79385000</v>
      </c>
      <c r="C1572" s="729">
        <v>23554543</v>
      </c>
      <c r="D1572" s="729">
        <v>23554543</v>
      </c>
      <c r="E1572" s="746">
        <v>29.671276689550925</v>
      </c>
      <c r="F1572" s="729">
        <v>0</v>
      </c>
      <c r="G1572" s="296"/>
      <c r="H1572" s="296"/>
      <c r="I1572" s="296"/>
      <c r="J1572" s="296"/>
      <c r="K1572" s="296"/>
      <c r="L1572" s="296"/>
      <c r="M1572" s="296"/>
      <c r="N1572" s="296"/>
      <c r="O1572" s="296"/>
      <c r="P1572" s="296"/>
      <c r="Q1572" s="296"/>
      <c r="R1572" s="296"/>
      <c r="S1572" s="297"/>
    </row>
    <row r="1573" spans="1:19" s="469" customFormat="1" ht="12.75">
      <c r="A1573" s="290" t="s">
        <v>77</v>
      </c>
      <c r="B1573" s="729">
        <v>79385000</v>
      </c>
      <c r="C1573" s="729">
        <v>23554543</v>
      </c>
      <c r="D1573" s="729">
        <v>23554543</v>
      </c>
      <c r="E1573" s="746">
        <v>29.671276689550925</v>
      </c>
      <c r="F1573" s="729">
        <v>0</v>
      </c>
      <c r="G1573" s="296"/>
      <c r="H1573" s="296"/>
      <c r="I1573" s="296"/>
      <c r="J1573" s="296"/>
      <c r="K1573" s="296"/>
      <c r="L1573" s="296"/>
      <c r="M1573" s="296"/>
      <c r="N1573" s="296"/>
      <c r="O1573" s="296"/>
      <c r="P1573" s="296"/>
      <c r="Q1573" s="296"/>
      <c r="R1573" s="296"/>
      <c r="S1573" s="297"/>
    </row>
    <row r="1574" spans="1:19" s="469" customFormat="1" ht="25.5">
      <c r="A1574" s="292" t="s">
        <v>78</v>
      </c>
      <c r="B1574" s="729">
        <v>79385000</v>
      </c>
      <c r="C1574" s="729">
        <v>23554543</v>
      </c>
      <c r="D1574" s="729">
        <v>23554543</v>
      </c>
      <c r="E1574" s="746">
        <v>29.671276689550925</v>
      </c>
      <c r="F1574" s="729">
        <v>0</v>
      </c>
      <c r="G1574" s="296"/>
      <c r="H1574" s="296"/>
      <c r="I1574" s="296"/>
      <c r="J1574" s="296"/>
      <c r="K1574" s="296"/>
      <c r="L1574" s="296"/>
      <c r="M1574" s="296"/>
      <c r="N1574" s="296"/>
      <c r="O1574" s="296"/>
      <c r="P1574" s="296"/>
      <c r="Q1574" s="296"/>
      <c r="R1574" s="296"/>
      <c r="S1574" s="297"/>
    </row>
    <row r="1575" spans="1:19" s="469" customFormat="1" ht="12.75">
      <c r="A1575" s="278" t="s">
        <v>79</v>
      </c>
      <c r="B1575" s="729">
        <v>79385000</v>
      </c>
      <c r="C1575" s="729">
        <v>23554543</v>
      </c>
      <c r="D1575" s="729">
        <v>11346600</v>
      </c>
      <c r="E1575" s="746">
        <v>14.293128424765383</v>
      </c>
      <c r="F1575" s="729">
        <v>6284293</v>
      </c>
      <c r="G1575" s="296"/>
      <c r="H1575" s="296"/>
      <c r="I1575" s="296"/>
      <c r="J1575" s="296"/>
      <c r="K1575" s="296"/>
      <c r="L1575" s="296"/>
      <c r="M1575" s="296"/>
      <c r="N1575" s="296"/>
      <c r="O1575" s="296"/>
      <c r="P1575" s="296"/>
      <c r="Q1575" s="296"/>
      <c r="R1575" s="296"/>
      <c r="S1575" s="297"/>
    </row>
    <row r="1576" spans="1:19" s="469" customFormat="1" ht="12.75">
      <c r="A1576" s="290" t="s">
        <v>80</v>
      </c>
      <c r="B1576" s="729">
        <v>79385000</v>
      </c>
      <c r="C1576" s="729">
        <v>23554543</v>
      </c>
      <c r="D1576" s="729">
        <v>11346600</v>
      </c>
      <c r="E1576" s="732">
        <v>14.293128424765383</v>
      </c>
      <c r="F1576" s="729">
        <v>6284293</v>
      </c>
      <c r="G1576" s="296"/>
      <c r="H1576" s="296"/>
      <c r="I1576" s="296"/>
      <c r="J1576" s="296"/>
      <c r="K1576" s="296"/>
      <c r="L1576" s="296"/>
      <c r="M1576" s="296"/>
      <c r="N1576" s="296"/>
      <c r="O1576" s="296"/>
      <c r="P1576" s="296"/>
      <c r="Q1576" s="296"/>
      <c r="R1576" s="296"/>
      <c r="S1576" s="297"/>
    </row>
    <row r="1577" spans="1:19" s="469" customFormat="1" ht="12.75">
      <c r="A1577" s="281" t="s">
        <v>81</v>
      </c>
      <c r="B1577" s="729">
        <v>2040000</v>
      </c>
      <c r="C1577" s="729">
        <v>943505</v>
      </c>
      <c r="D1577" s="729">
        <v>62359</v>
      </c>
      <c r="E1577" s="732">
        <v>3.056813725490196</v>
      </c>
      <c r="F1577" s="729">
        <v>32238</v>
      </c>
      <c r="G1577" s="296"/>
      <c r="H1577" s="296"/>
      <c r="I1577" s="296"/>
      <c r="J1577" s="296"/>
      <c r="K1577" s="296"/>
      <c r="L1577" s="296"/>
      <c r="M1577" s="296"/>
      <c r="N1577" s="296"/>
      <c r="O1577" s="296"/>
      <c r="P1577" s="296"/>
      <c r="Q1577" s="296"/>
      <c r="R1577" s="296"/>
      <c r="S1577" s="297"/>
    </row>
    <row r="1578" spans="1:19" s="469" customFormat="1" ht="12.75">
      <c r="A1578" s="306" t="s">
        <v>84</v>
      </c>
      <c r="B1578" s="729">
        <v>2040000</v>
      </c>
      <c r="C1578" s="729">
        <v>943505</v>
      </c>
      <c r="D1578" s="729">
        <v>62359</v>
      </c>
      <c r="E1578" s="732">
        <v>3.056813725490196</v>
      </c>
      <c r="F1578" s="729">
        <v>32238</v>
      </c>
      <c r="G1578" s="296"/>
      <c r="H1578" s="296"/>
      <c r="I1578" s="296"/>
      <c r="J1578" s="296"/>
      <c r="K1578" s="296"/>
      <c r="L1578" s="296"/>
      <c r="M1578" s="296"/>
      <c r="N1578" s="296"/>
      <c r="O1578" s="296"/>
      <c r="P1578" s="296"/>
      <c r="Q1578" s="296"/>
      <c r="R1578" s="296"/>
      <c r="S1578" s="297"/>
    </row>
    <row r="1579" spans="1:19" s="469" customFormat="1" ht="12.75">
      <c r="A1579" s="281" t="s">
        <v>123</v>
      </c>
      <c r="B1579" s="729">
        <v>77345000</v>
      </c>
      <c r="C1579" s="729">
        <v>22611038</v>
      </c>
      <c r="D1579" s="729">
        <v>11284241</v>
      </c>
      <c r="E1579" s="732">
        <v>14.58948994763721</v>
      </c>
      <c r="F1579" s="729">
        <v>6252055</v>
      </c>
      <c r="G1579" s="296"/>
      <c r="H1579" s="296"/>
      <c r="I1579" s="296"/>
      <c r="J1579" s="296"/>
      <c r="K1579" s="296"/>
      <c r="L1579" s="296"/>
      <c r="M1579" s="296"/>
      <c r="N1579" s="296"/>
      <c r="O1579" s="296"/>
      <c r="P1579" s="296"/>
      <c r="Q1579" s="296"/>
      <c r="R1579" s="296"/>
      <c r="S1579" s="297"/>
    </row>
    <row r="1580" spans="1:19" s="469" customFormat="1" ht="12.75">
      <c r="A1580" s="281"/>
      <c r="B1580" s="729"/>
      <c r="C1580" s="729"/>
      <c r="D1580" s="729"/>
      <c r="E1580" s="729"/>
      <c r="F1580" s="729"/>
      <c r="G1580" s="296"/>
      <c r="H1580" s="296"/>
      <c r="I1580" s="296"/>
      <c r="J1580" s="296"/>
      <c r="K1580" s="296"/>
      <c r="L1580" s="296"/>
      <c r="M1580" s="296"/>
      <c r="N1580" s="296"/>
      <c r="O1580" s="296"/>
      <c r="P1580" s="296"/>
      <c r="Q1580" s="296"/>
      <c r="R1580" s="296"/>
      <c r="S1580" s="297"/>
    </row>
    <row r="1581" spans="1:19" s="469" customFormat="1" ht="12.75">
      <c r="A1581" s="274" t="s">
        <v>334</v>
      </c>
      <c r="B1581" s="729"/>
      <c r="C1581" s="729"/>
      <c r="D1581" s="729"/>
      <c r="E1581" s="729"/>
      <c r="F1581" s="729"/>
      <c r="G1581" s="296"/>
      <c r="H1581" s="296"/>
      <c r="I1581" s="296"/>
      <c r="J1581" s="296"/>
      <c r="K1581" s="296"/>
      <c r="L1581" s="296"/>
      <c r="M1581" s="296"/>
      <c r="N1581" s="296"/>
      <c r="O1581" s="296"/>
      <c r="P1581" s="296"/>
      <c r="Q1581" s="296"/>
      <c r="R1581" s="296"/>
      <c r="S1581" s="297"/>
    </row>
    <row r="1582" spans="1:19" s="469" customFormat="1" ht="12.75">
      <c r="A1582" s="263" t="s">
        <v>845</v>
      </c>
      <c r="B1582" s="557"/>
      <c r="C1582" s="557"/>
      <c r="D1582" s="557"/>
      <c r="E1582" s="729"/>
      <c r="F1582" s="557"/>
      <c r="G1582" s="296"/>
      <c r="H1582" s="296"/>
      <c r="I1582" s="296"/>
      <c r="J1582" s="296"/>
      <c r="K1582" s="296"/>
      <c r="L1582" s="296"/>
      <c r="M1582" s="296"/>
      <c r="N1582" s="296"/>
      <c r="O1582" s="296"/>
      <c r="P1582" s="296"/>
      <c r="Q1582" s="296"/>
      <c r="R1582" s="296"/>
      <c r="S1582" s="297"/>
    </row>
    <row r="1583" spans="1:19" s="469" customFormat="1" ht="12.75">
      <c r="A1583" s="286" t="s">
        <v>788</v>
      </c>
      <c r="B1583" s="729">
        <v>3240609</v>
      </c>
      <c r="C1583" s="729">
        <v>1536736</v>
      </c>
      <c r="D1583" s="729">
        <v>1536736</v>
      </c>
      <c r="E1583" s="732">
        <v>47.42121002564642</v>
      </c>
      <c r="F1583" s="729">
        <v>-6634</v>
      </c>
      <c r="G1583" s="296"/>
      <c r="H1583" s="296"/>
      <c r="I1583" s="296"/>
      <c r="J1583" s="296"/>
      <c r="K1583" s="296"/>
      <c r="L1583" s="296"/>
      <c r="M1583" s="296"/>
      <c r="N1583" s="296"/>
      <c r="O1583" s="296"/>
      <c r="P1583" s="296"/>
      <c r="Q1583" s="296"/>
      <c r="R1583" s="296"/>
      <c r="S1583" s="297"/>
    </row>
    <row r="1584" spans="1:19" s="469" customFormat="1" ht="12.75">
      <c r="A1584" s="313" t="s">
        <v>89</v>
      </c>
      <c r="B1584" s="729">
        <v>0</v>
      </c>
      <c r="C1584" s="729">
        <v>0</v>
      </c>
      <c r="D1584" s="729">
        <v>0</v>
      </c>
      <c r="E1584" s="732" t="s">
        <v>912</v>
      </c>
      <c r="F1584" s="729">
        <v>-6634</v>
      </c>
      <c r="G1584" s="296"/>
      <c r="H1584" s="296"/>
      <c r="I1584" s="296"/>
      <c r="J1584" s="296"/>
      <c r="K1584" s="296"/>
      <c r="L1584" s="296"/>
      <c r="M1584" s="296"/>
      <c r="N1584" s="296"/>
      <c r="O1584" s="296"/>
      <c r="P1584" s="296"/>
      <c r="Q1584" s="296"/>
      <c r="R1584" s="296"/>
      <c r="S1584" s="297"/>
    </row>
    <row r="1585" spans="1:19" s="469" customFormat="1" ht="12.75">
      <c r="A1585" s="290" t="s">
        <v>77</v>
      </c>
      <c r="B1585" s="729">
        <v>3240609</v>
      </c>
      <c r="C1585" s="729">
        <v>1536736</v>
      </c>
      <c r="D1585" s="729">
        <v>1536736</v>
      </c>
      <c r="E1585" s="746">
        <v>47.42121002564642</v>
      </c>
      <c r="F1585" s="729">
        <v>0</v>
      </c>
      <c r="G1585" s="296"/>
      <c r="H1585" s="296"/>
      <c r="I1585" s="296"/>
      <c r="J1585" s="296"/>
      <c r="K1585" s="296"/>
      <c r="L1585" s="296"/>
      <c r="M1585" s="296"/>
      <c r="N1585" s="296"/>
      <c r="O1585" s="296"/>
      <c r="P1585" s="296"/>
      <c r="Q1585" s="296"/>
      <c r="R1585" s="296"/>
      <c r="S1585" s="297"/>
    </row>
    <row r="1586" spans="1:19" s="469" customFormat="1" ht="25.5">
      <c r="A1586" s="292" t="s">
        <v>78</v>
      </c>
      <c r="B1586" s="729">
        <v>3240609</v>
      </c>
      <c r="C1586" s="729">
        <v>1536736</v>
      </c>
      <c r="D1586" s="729">
        <v>1536736</v>
      </c>
      <c r="E1586" s="746">
        <v>47.42121002564642</v>
      </c>
      <c r="F1586" s="729">
        <v>0</v>
      </c>
      <c r="G1586" s="296"/>
      <c r="H1586" s="296"/>
      <c r="I1586" s="296"/>
      <c r="J1586" s="296"/>
      <c r="K1586" s="296"/>
      <c r="L1586" s="296"/>
      <c r="M1586" s="296"/>
      <c r="N1586" s="296"/>
      <c r="O1586" s="296"/>
      <c r="P1586" s="296"/>
      <c r="Q1586" s="296"/>
      <c r="R1586" s="296"/>
      <c r="S1586" s="297"/>
    </row>
    <row r="1587" spans="1:19" s="469" customFormat="1" ht="12.75">
      <c r="A1587" s="278" t="s">
        <v>79</v>
      </c>
      <c r="B1587" s="729">
        <v>2357461</v>
      </c>
      <c r="C1587" s="729">
        <v>1265000</v>
      </c>
      <c r="D1587" s="729">
        <v>446110</v>
      </c>
      <c r="E1587" s="746">
        <v>18.923324712476685</v>
      </c>
      <c r="F1587" s="729">
        <v>300021</v>
      </c>
      <c r="G1587" s="296"/>
      <c r="H1587" s="296"/>
      <c r="I1587" s="296"/>
      <c r="J1587" s="296"/>
      <c r="K1587" s="296"/>
      <c r="L1587" s="296"/>
      <c r="M1587" s="296"/>
      <c r="N1587" s="296"/>
      <c r="O1587" s="296"/>
      <c r="P1587" s="296"/>
      <c r="Q1587" s="296"/>
      <c r="R1587" s="296"/>
      <c r="S1587" s="297"/>
    </row>
    <row r="1588" spans="1:19" s="469" customFormat="1" ht="12.75">
      <c r="A1588" s="290" t="s">
        <v>80</v>
      </c>
      <c r="B1588" s="729">
        <v>2357461</v>
      </c>
      <c r="C1588" s="729">
        <v>1265000</v>
      </c>
      <c r="D1588" s="729">
        <v>446110</v>
      </c>
      <c r="E1588" s="746">
        <v>18.923324712476685</v>
      </c>
      <c r="F1588" s="729">
        <v>300021</v>
      </c>
      <c r="G1588" s="296"/>
      <c r="H1588" s="296"/>
      <c r="I1588" s="296"/>
      <c r="J1588" s="296"/>
      <c r="K1588" s="296"/>
      <c r="L1588" s="296"/>
      <c r="M1588" s="296"/>
      <c r="N1588" s="296"/>
      <c r="O1588" s="296"/>
      <c r="P1588" s="296"/>
      <c r="Q1588" s="296"/>
      <c r="R1588" s="296"/>
      <c r="S1588" s="297"/>
    </row>
    <row r="1589" spans="1:19" s="469" customFormat="1" ht="12.75">
      <c r="A1589" s="281" t="s">
        <v>81</v>
      </c>
      <c r="B1589" s="729">
        <v>0</v>
      </c>
      <c r="C1589" s="729">
        <v>0</v>
      </c>
      <c r="D1589" s="729">
        <v>-141</v>
      </c>
      <c r="E1589" s="746" t="s">
        <v>912</v>
      </c>
      <c r="F1589" s="729">
        <v>47</v>
      </c>
      <c r="G1589" s="296"/>
      <c r="H1589" s="296"/>
      <c r="I1589" s="296"/>
      <c r="J1589" s="296"/>
      <c r="K1589" s="296"/>
      <c r="L1589" s="296"/>
      <c r="M1589" s="296"/>
      <c r="N1589" s="296"/>
      <c r="O1589" s="296"/>
      <c r="P1589" s="296"/>
      <c r="Q1589" s="296"/>
      <c r="R1589" s="296"/>
      <c r="S1589" s="297"/>
    </row>
    <row r="1590" spans="1:19" s="469" customFormat="1" ht="12.75">
      <c r="A1590" s="306" t="s">
        <v>84</v>
      </c>
      <c r="B1590" s="729">
        <v>0</v>
      </c>
      <c r="C1590" s="729">
        <v>0</v>
      </c>
      <c r="D1590" s="729">
        <v>-141</v>
      </c>
      <c r="E1590" s="732" t="s">
        <v>912</v>
      </c>
      <c r="F1590" s="729">
        <v>47</v>
      </c>
      <c r="G1590" s="296"/>
      <c r="H1590" s="296"/>
      <c r="I1590" s="296"/>
      <c r="J1590" s="296"/>
      <c r="K1590" s="296"/>
      <c r="L1590" s="296"/>
      <c r="M1590" s="296"/>
      <c r="N1590" s="296"/>
      <c r="O1590" s="296"/>
      <c r="P1590" s="296"/>
      <c r="Q1590" s="296"/>
      <c r="R1590" s="296"/>
      <c r="S1590" s="297"/>
    </row>
    <row r="1591" spans="1:19" s="469" customFormat="1" ht="12.75">
      <c r="A1591" s="281" t="s">
        <v>123</v>
      </c>
      <c r="B1591" s="729">
        <v>2357461</v>
      </c>
      <c r="C1591" s="729">
        <v>1265000</v>
      </c>
      <c r="D1591" s="729">
        <v>446251</v>
      </c>
      <c r="E1591" s="732">
        <v>18.92930572340327</v>
      </c>
      <c r="F1591" s="729">
        <v>299974</v>
      </c>
      <c r="G1591" s="296"/>
      <c r="H1591" s="296"/>
      <c r="I1591" s="296"/>
      <c r="J1591" s="296"/>
      <c r="K1591" s="296"/>
      <c r="L1591" s="296"/>
      <c r="M1591" s="296"/>
      <c r="N1591" s="296"/>
      <c r="O1591" s="296"/>
      <c r="P1591" s="296"/>
      <c r="Q1591" s="296"/>
      <c r="R1591" s="296"/>
      <c r="S1591" s="297"/>
    </row>
    <row r="1592" spans="1:19" s="469" customFormat="1" ht="12.75">
      <c r="A1592" s="290" t="s">
        <v>916</v>
      </c>
      <c r="B1592" s="729">
        <v>883148</v>
      </c>
      <c r="C1592" s="729">
        <v>271736</v>
      </c>
      <c r="D1592" s="729">
        <v>1090626</v>
      </c>
      <c r="E1592" s="732" t="s">
        <v>912</v>
      </c>
      <c r="F1592" s="729">
        <v>-306655</v>
      </c>
      <c r="G1592" s="296"/>
      <c r="H1592" s="296"/>
      <c r="I1592" s="296"/>
      <c r="J1592" s="296"/>
      <c r="K1592" s="296"/>
      <c r="L1592" s="296"/>
      <c r="M1592" s="296"/>
      <c r="N1592" s="296"/>
      <c r="O1592" s="296"/>
      <c r="P1592" s="296"/>
      <c r="Q1592" s="296"/>
      <c r="R1592" s="296"/>
      <c r="S1592" s="297"/>
    </row>
    <row r="1593" spans="1:19" s="469" customFormat="1" ht="12.75">
      <c r="A1593" s="290" t="s">
        <v>917</v>
      </c>
      <c r="B1593" s="729">
        <v>-883148</v>
      </c>
      <c r="C1593" s="729">
        <v>-271736</v>
      </c>
      <c r="D1593" s="729">
        <v>20282</v>
      </c>
      <c r="E1593" s="732">
        <v>-2.2965573154216505</v>
      </c>
      <c r="F1593" s="729">
        <v>-2914</v>
      </c>
      <c r="G1593" s="296"/>
      <c r="H1593" s="296"/>
      <c r="I1593" s="296"/>
      <c r="J1593" s="296"/>
      <c r="K1593" s="296"/>
      <c r="L1593" s="296"/>
      <c r="M1593" s="296"/>
      <c r="N1593" s="296"/>
      <c r="O1593" s="296"/>
      <c r="P1593" s="296"/>
      <c r="Q1593" s="296"/>
      <c r="R1593" s="296"/>
      <c r="S1593" s="297"/>
    </row>
    <row r="1594" spans="1:19" s="469" customFormat="1" ht="12.75">
      <c r="A1594" s="281" t="s">
        <v>921</v>
      </c>
      <c r="B1594" s="729">
        <v>-3486788</v>
      </c>
      <c r="C1594" s="729">
        <v>-1046786</v>
      </c>
      <c r="D1594" s="729">
        <v>-382327</v>
      </c>
      <c r="E1594" s="746">
        <v>10.965019955328515</v>
      </c>
      <c r="F1594" s="729">
        <v>-288966</v>
      </c>
      <c r="G1594" s="296"/>
      <c r="H1594" s="296"/>
      <c r="I1594" s="296"/>
      <c r="J1594" s="296"/>
      <c r="K1594" s="296"/>
      <c r="L1594" s="296"/>
      <c r="M1594" s="296"/>
      <c r="N1594" s="296"/>
      <c r="O1594" s="296"/>
      <c r="P1594" s="296"/>
      <c r="Q1594" s="296"/>
      <c r="R1594" s="296"/>
      <c r="S1594" s="297"/>
    </row>
    <row r="1595" spans="1:19" s="469" customFormat="1" ht="12.75">
      <c r="A1595" s="306" t="s">
        <v>135</v>
      </c>
      <c r="B1595" s="729">
        <v>9900</v>
      </c>
      <c r="C1595" s="729">
        <v>4950</v>
      </c>
      <c r="D1595" s="729">
        <v>0</v>
      </c>
      <c r="E1595" s="746">
        <v>0</v>
      </c>
      <c r="F1595" s="729">
        <v>0</v>
      </c>
      <c r="G1595" s="296"/>
      <c r="H1595" s="296"/>
      <c r="I1595" s="296"/>
      <c r="J1595" s="296"/>
      <c r="K1595" s="296"/>
      <c r="L1595" s="296"/>
      <c r="M1595" s="296"/>
      <c r="N1595" s="296"/>
      <c r="O1595" s="296"/>
      <c r="P1595" s="296"/>
      <c r="Q1595" s="296"/>
      <c r="R1595" s="296"/>
      <c r="S1595" s="297"/>
    </row>
    <row r="1596" spans="1:19" s="469" customFormat="1" ht="12.75">
      <c r="A1596" s="306" t="s">
        <v>206</v>
      </c>
      <c r="B1596" s="729">
        <v>-3496688</v>
      </c>
      <c r="C1596" s="729">
        <v>-1051736</v>
      </c>
      <c r="D1596" s="729">
        <v>-382327</v>
      </c>
      <c r="E1596" s="746">
        <v>10.933975235994748</v>
      </c>
      <c r="F1596" s="729">
        <v>-288966</v>
      </c>
      <c r="G1596" s="296"/>
      <c r="H1596" s="296"/>
      <c r="I1596" s="296"/>
      <c r="J1596" s="296"/>
      <c r="K1596" s="296"/>
      <c r="L1596" s="296"/>
      <c r="M1596" s="296"/>
      <c r="N1596" s="296"/>
      <c r="O1596" s="296"/>
      <c r="P1596" s="296"/>
      <c r="Q1596" s="296"/>
      <c r="R1596" s="296"/>
      <c r="S1596" s="297"/>
    </row>
    <row r="1597" spans="1:19" s="469" customFormat="1" ht="12.75">
      <c r="A1597" s="281" t="s">
        <v>922</v>
      </c>
      <c r="B1597" s="729">
        <v>2603640</v>
      </c>
      <c r="C1597" s="729">
        <v>775050</v>
      </c>
      <c r="D1597" s="729">
        <v>402609</v>
      </c>
      <c r="E1597" s="746">
        <v>15.463312900400977</v>
      </c>
      <c r="F1597" s="729">
        <v>286052</v>
      </c>
      <c r="G1597" s="296"/>
      <c r="H1597" s="296"/>
      <c r="I1597" s="296"/>
      <c r="J1597" s="296"/>
      <c r="K1597" s="296"/>
      <c r="L1597" s="296"/>
      <c r="M1597" s="296"/>
      <c r="N1597" s="296"/>
      <c r="O1597" s="296"/>
      <c r="P1597" s="296"/>
      <c r="Q1597" s="296"/>
      <c r="R1597" s="296"/>
      <c r="S1597" s="297"/>
    </row>
    <row r="1598" spans="1:19" s="469" customFormat="1" ht="12.75">
      <c r="A1598" s="306" t="s">
        <v>137</v>
      </c>
      <c r="B1598" s="729">
        <v>-9900</v>
      </c>
      <c r="C1598" s="729">
        <v>-4950</v>
      </c>
      <c r="D1598" s="729">
        <v>0</v>
      </c>
      <c r="E1598" s="746">
        <v>0</v>
      </c>
      <c r="F1598" s="729">
        <v>0</v>
      </c>
      <c r="G1598" s="296"/>
      <c r="H1598" s="296"/>
      <c r="I1598" s="296"/>
      <c r="J1598" s="296"/>
      <c r="K1598" s="296"/>
      <c r="L1598" s="296"/>
      <c r="M1598" s="296"/>
      <c r="N1598" s="296"/>
      <c r="O1598" s="296"/>
      <c r="P1598" s="296"/>
      <c r="Q1598" s="296"/>
      <c r="R1598" s="296"/>
      <c r="S1598" s="297"/>
    </row>
    <row r="1599" spans="1:19" s="469" customFormat="1" ht="12.75">
      <c r="A1599" s="306" t="s">
        <v>138</v>
      </c>
      <c r="B1599" s="729">
        <v>2613540</v>
      </c>
      <c r="C1599" s="729">
        <v>780000</v>
      </c>
      <c r="D1599" s="729">
        <v>402609</v>
      </c>
      <c r="E1599" s="746">
        <v>15.404738400789734</v>
      </c>
      <c r="F1599" s="729">
        <v>286052</v>
      </c>
      <c r="G1599" s="296"/>
      <c r="H1599" s="296"/>
      <c r="I1599" s="296"/>
      <c r="J1599" s="296"/>
      <c r="K1599" s="296"/>
      <c r="L1599" s="296"/>
      <c r="M1599" s="296"/>
      <c r="N1599" s="296"/>
      <c r="O1599" s="296"/>
      <c r="P1599" s="296"/>
      <c r="Q1599" s="296"/>
      <c r="R1599" s="296"/>
      <c r="S1599" s="297"/>
    </row>
    <row r="1600" spans="1:19" s="469" customFormat="1" ht="12.75">
      <c r="A1600" s="306"/>
      <c r="B1600" s="729"/>
      <c r="C1600" s="729"/>
      <c r="D1600" s="729"/>
      <c r="E1600" s="747"/>
      <c r="F1600" s="729"/>
      <c r="G1600" s="296"/>
      <c r="H1600" s="296"/>
      <c r="I1600" s="296"/>
      <c r="J1600" s="296"/>
      <c r="K1600" s="296"/>
      <c r="L1600" s="296"/>
      <c r="M1600" s="296"/>
      <c r="N1600" s="296"/>
      <c r="O1600" s="296"/>
      <c r="P1600" s="296"/>
      <c r="Q1600" s="296"/>
      <c r="R1600" s="296"/>
      <c r="S1600" s="297"/>
    </row>
    <row r="1601" spans="1:19" s="469" customFormat="1" ht="12.75">
      <c r="A1601" s="274" t="s">
        <v>338</v>
      </c>
      <c r="B1601" s="729"/>
      <c r="C1601" s="729"/>
      <c r="D1601" s="729"/>
      <c r="E1601" s="557"/>
      <c r="F1601" s="729"/>
      <c r="G1601" s="296"/>
      <c r="H1601" s="296"/>
      <c r="I1601" s="296"/>
      <c r="J1601" s="296"/>
      <c r="K1601" s="296"/>
      <c r="L1601" s="296"/>
      <c r="M1601" s="296"/>
      <c r="N1601" s="296"/>
      <c r="O1601" s="296"/>
      <c r="P1601" s="296"/>
      <c r="Q1601" s="296"/>
      <c r="R1601" s="296"/>
      <c r="S1601" s="297"/>
    </row>
    <row r="1602" spans="1:19" s="469" customFormat="1" ht="12.75">
      <c r="A1602" s="263" t="s">
        <v>845</v>
      </c>
      <c r="B1602" s="557"/>
      <c r="C1602" s="557"/>
      <c r="D1602" s="557"/>
      <c r="E1602" s="557"/>
      <c r="F1602" s="557"/>
      <c r="G1602" s="296"/>
      <c r="H1602" s="296"/>
      <c r="I1602" s="296"/>
      <c r="J1602" s="296"/>
      <c r="K1602" s="296"/>
      <c r="L1602" s="296"/>
      <c r="M1602" s="296"/>
      <c r="N1602" s="296"/>
      <c r="O1602" s="296"/>
      <c r="P1602" s="296"/>
      <c r="Q1602" s="296"/>
      <c r="R1602" s="296"/>
      <c r="S1602" s="297"/>
    </row>
    <row r="1603" spans="1:19" s="469" customFormat="1" ht="12.75">
      <c r="A1603" s="286" t="s">
        <v>788</v>
      </c>
      <c r="B1603" s="729">
        <v>5691</v>
      </c>
      <c r="C1603" s="729">
        <v>0</v>
      </c>
      <c r="D1603" s="729">
        <v>0</v>
      </c>
      <c r="E1603" s="561">
        <v>0</v>
      </c>
      <c r="F1603" s="729">
        <v>0</v>
      </c>
      <c r="G1603" s="296"/>
      <c r="H1603" s="296"/>
      <c r="I1603" s="296"/>
      <c r="J1603" s="296"/>
      <c r="K1603" s="296"/>
      <c r="L1603" s="296"/>
      <c r="M1603" s="296"/>
      <c r="N1603" s="296"/>
      <c r="O1603" s="296"/>
      <c r="P1603" s="296"/>
      <c r="Q1603" s="296"/>
      <c r="R1603" s="296"/>
      <c r="S1603" s="297"/>
    </row>
    <row r="1604" spans="1:19" s="469" customFormat="1" ht="12.75">
      <c r="A1604" s="290" t="s">
        <v>77</v>
      </c>
      <c r="B1604" s="729">
        <v>5691</v>
      </c>
      <c r="C1604" s="729">
        <v>0</v>
      </c>
      <c r="D1604" s="729">
        <v>0</v>
      </c>
      <c r="E1604" s="561">
        <v>0</v>
      </c>
      <c r="F1604" s="729">
        <v>0</v>
      </c>
      <c r="G1604" s="296"/>
      <c r="H1604" s="296"/>
      <c r="I1604" s="296"/>
      <c r="J1604" s="296"/>
      <c r="K1604" s="296"/>
      <c r="L1604" s="296"/>
      <c r="M1604" s="296"/>
      <c r="N1604" s="296"/>
      <c r="O1604" s="296"/>
      <c r="P1604" s="296"/>
      <c r="Q1604" s="296"/>
      <c r="R1604" s="296"/>
      <c r="S1604" s="297"/>
    </row>
    <row r="1605" spans="1:19" s="469" customFormat="1" ht="25.5">
      <c r="A1605" s="292" t="s">
        <v>78</v>
      </c>
      <c r="B1605" s="729">
        <v>5691</v>
      </c>
      <c r="C1605" s="729">
        <v>0</v>
      </c>
      <c r="D1605" s="729">
        <v>0</v>
      </c>
      <c r="E1605" s="561">
        <v>0</v>
      </c>
      <c r="F1605" s="729">
        <v>0</v>
      </c>
      <c r="G1605" s="296"/>
      <c r="H1605" s="296"/>
      <c r="I1605" s="296"/>
      <c r="J1605" s="296"/>
      <c r="K1605" s="296"/>
      <c r="L1605" s="296"/>
      <c r="M1605" s="296"/>
      <c r="N1605" s="296"/>
      <c r="O1605" s="296"/>
      <c r="P1605" s="296"/>
      <c r="Q1605" s="296"/>
      <c r="R1605" s="296"/>
      <c r="S1605" s="297"/>
    </row>
    <row r="1606" spans="1:19" s="469" customFormat="1" ht="12.75">
      <c r="A1606" s="278" t="s">
        <v>79</v>
      </c>
      <c r="B1606" s="729">
        <v>5691</v>
      </c>
      <c r="C1606" s="729">
        <v>0</v>
      </c>
      <c r="D1606" s="729">
        <v>0</v>
      </c>
      <c r="E1606" s="561">
        <v>0</v>
      </c>
      <c r="F1606" s="729">
        <v>0</v>
      </c>
      <c r="G1606" s="296"/>
      <c r="H1606" s="296"/>
      <c r="I1606" s="296"/>
      <c r="J1606" s="296"/>
      <c r="K1606" s="296"/>
      <c r="L1606" s="296"/>
      <c r="M1606" s="296"/>
      <c r="N1606" s="296"/>
      <c r="O1606" s="296"/>
      <c r="P1606" s="296"/>
      <c r="Q1606" s="296"/>
      <c r="R1606" s="296"/>
      <c r="S1606" s="297"/>
    </row>
    <row r="1607" spans="1:19" s="469" customFormat="1" ht="12.75">
      <c r="A1607" s="290" t="s">
        <v>80</v>
      </c>
      <c r="B1607" s="729">
        <v>5691</v>
      </c>
      <c r="C1607" s="729">
        <v>0</v>
      </c>
      <c r="D1607" s="729">
        <v>0</v>
      </c>
      <c r="E1607" s="561">
        <v>0</v>
      </c>
      <c r="F1607" s="729">
        <v>0</v>
      </c>
      <c r="G1607" s="296"/>
      <c r="H1607" s="296"/>
      <c r="I1607" s="296"/>
      <c r="J1607" s="296"/>
      <c r="K1607" s="296"/>
      <c r="L1607" s="296"/>
      <c r="M1607" s="296"/>
      <c r="N1607" s="296"/>
      <c r="O1607" s="296"/>
      <c r="P1607" s="296"/>
      <c r="Q1607" s="296"/>
      <c r="R1607" s="296"/>
      <c r="S1607" s="297"/>
    </row>
    <row r="1608" spans="1:19" s="469" customFormat="1" ht="12.75">
      <c r="A1608" s="281" t="s">
        <v>123</v>
      </c>
      <c r="B1608" s="729">
        <v>5691</v>
      </c>
      <c r="C1608" s="729">
        <v>0</v>
      </c>
      <c r="D1608" s="729">
        <v>0</v>
      </c>
      <c r="E1608" s="561">
        <v>0</v>
      </c>
      <c r="F1608" s="729">
        <v>0</v>
      </c>
      <c r="G1608" s="296"/>
      <c r="H1608" s="296"/>
      <c r="I1608" s="296"/>
      <c r="J1608" s="296"/>
      <c r="K1608" s="296"/>
      <c r="L1608" s="296"/>
      <c r="M1608" s="296"/>
      <c r="N1608" s="296"/>
      <c r="O1608" s="296"/>
      <c r="P1608" s="296"/>
      <c r="Q1608" s="296"/>
      <c r="R1608" s="296"/>
      <c r="S1608" s="297"/>
    </row>
    <row r="1609" spans="1:19" s="469" customFormat="1" ht="12.75">
      <c r="A1609" s="306"/>
      <c r="B1609" s="729"/>
      <c r="C1609" s="729"/>
      <c r="D1609" s="729"/>
      <c r="E1609" s="560"/>
      <c r="F1609" s="729"/>
      <c r="G1609" s="296"/>
      <c r="H1609" s="296"/>
      <c r="I1609" s="296"/>
      <c r="J1609" s="296"/>
      <c r="K1609" s="296"/>
      <c r="L1609" s="296"/>
      <c r="M1609" s="296"/>
      <c r="N1609" s="296"/>
      <c r="O1609" s="296"/>
      <c r="P1609" s="296"/>
      <c r="Q1609" s="296"/>
      <c r="R1609" s="296"/>
      <c r="S1609" s="297"/>
    </row>
    <row r="1610" spans="1:19" s="469" customFormat="1" ht="12.75">
      <c r="A1610" s="274" t="s">
        <v>807</v>
      </c>
      <c r="B1610" s="729"/>
      <c r="C1610" s="729"/>
      <c r="D1610" s="729"/>
      <c r="E1610" s="560"/>
      <c r="F1610" s="729"/>
      <c r="G1610" s="296"/>
      <c r="H1610" s="296"/>
      <c r="I1610" s="296"/>
      <c r="J1610" s="296"/>
      <c r="K1610" s="296"/>
      <c r="L1610" s="296"/>
      <c r="M1610" s="296"/>
      <c r="N1610" s="296"/>
      <c r="O1610" s="296"/>
      <c r="P1610" s="296"/>
      <c r="Q1610" s="296"/>
      <c r="R1610" s="296"/>
      <c r="S1610" s="297"/>
    </row>
    <row r="1611" spans="1:19" s="469" customFormat="1" ht="12.75">
      <c r="A1611" s="263" t="s">
        <v>845</v>
      </c>
      <c r="B1611" s="557"/>
      <c r="C1611" s="557"/>
      <c r="D1611" s="557"/>
      <c r="E1611" s="560"/>
      <c r="F1611" s="557"/>
      <c r="G1611" s="296"/>
      <c r="H1611" s="296"/>
      <c r="I1611" s="296"/>
      <c r="J1611" s="296"/>
      <c r="K1611" s="296"/>
      <c r="L1611" s="296"/>
      <c r="M1611" s="296"/>
      <c r="N1611" s="296"/>
      <c r="O1611" s="296"/>
      <c r="P1611" s="296"/>
      <c r="Q1611" s="296"/>
      <c r="R1611" s="296"/>
      <c r="S1611" s="297"/>
    </row>
    <row r="1612" spans="1:19" s="469" customFormat="1" ht="12.75">
      <c r="A1612" s="286" t="s">
        <v>788</v>
      </c>
      <c r="B1612" s="729">
        <v>64350</v>
      </c>
      <c r="C1612" s="729">
        <v>3600</v>
      </c>
      <c r="D1612" s="729">
        <v>0</v>
      </c>
      <c r="E1612" s="561">
        <v>0</v>
      </c>
      <c r="F1612" s="729">
        <v>0</v>
      </c>
      <c r="G1612" s="296"/>
      <c r="H1612" s="296"/>
      <c r="I1612" s="296"/>
      <c r="J1612" s="296"/>
      <c r="K1612" s="296"/>
      <c r="L1612" s="296"/>
      <c r="M1612" s="296"/>
      <c r="N1612" s="296"/>
      <c r="O1612" s="296"/>
      <c r="P1612" s="296"/>
      <c r="Q1612" s="296"/>
      <c r="R1612" s="296"/>
      <c r="S1612" s="297"/>
    </row>
    <row r="1613" spans="1:19" s="469" customFormat="1" ht="12.75">
      <c r="A1613" s="313" t="s">
        <v>89</v>
      </c>
      <c r="B1613" s="729">
        <v>64350</v>
      </c>
      <c r="C1613" s="729">
        <v>3600</v>
      </c>
      <c r="D1613" s="729">
        <v>0</v>
      </c>
      <c r="E1613" s="561">
        <v>0</v>
      </c>
      <c r="F1613" s="729">
        <v>0</v>
      </c>
      <c r="G1613" s="296"/>
      <c r="H1613" s="296"/>
      <c r="I1613" s="296"/>
      <c r="J1613" s="296"/>
      <c r="K1613" s="296"/>
      <c r="L1613" s="296"/>
      <c r="M1613" s="296"/>
      <c r="N1613" s="296"/>
      <c r="O1613" s="296"/>
      <c r="P1613" s="296"/>
      <c r="Q1613" s="296"/>
      <c r="R1613" s="296"/>
      <c r="S1613" s="297"/>
    </row>
    <row r="1614" spans="1:19" s="469" customFormat="1" ht="12.75">
      <c r="A1614" s="278" t="s">
        <v>79</v>
      </c>
      <c r="B1614" s="729">
        <v>64350</v>
      </c>
      <c r="C1614" s="729">
        <v>3600</v>
      </c>
      <c r="D1614" s="729">
        <v>0</v>
      </c>
      <c r="E1614" s="561">
        <v>0</v>
      </c>
      <c r="F1614" s="729">
        <v>0</v>
      </c>
      <c r="G1614" s="296"/>
      <c r="H1614" s="296"/>
      <c r="I1614" s="296"/>
      <c r="J1614" s="296"/>
      <c r="K1614" s="296"/>
      <c r="L1614" s="296"/>
      <c r="M1614" s="296"/>
      <c r="N1614" s="296"/>
      <c r="O1614" s="296"/>
      <c r="P1614" s="296"/>
      <c r="Q1614" s="296"/>
      <c r="R1614" s="296"/>
      <c r="S1614" s="297"/>
    </row>
    <row r="1615" spans="1:19" s="469" customFormat="1" ht="12.75">
      <c r="A1615" s="290" t="s">
        <v>80</v>
      </c>
      <c r="B1615" s="729">
        <v>64350</v>
      </c>
      <c r="C1615" s="729">
        <v>3600</v>
      </c>
      <c r="D1615" s="729">
        <v>0</v>
      </c>
      <c r="E1615" s="561">
        <v>0</v>
      </c>
      <c r="F1615" s="729">
        <v>0</v>
      </c>
      <c r="G1615" s="296"/>
      <c r="H1615" s="296"/>
      <c r="I1615" s="296"/>
      <c r="J1615" s="296"/>
      <c r="K1615" s="296"/>
      <c r="L1615" s="296"/>
      <c r="M1615" s="296"/>
      <c r="N1615" s="296"/>
      <c r="O1615" s="296"/>
      <c r="P1615" s="296"/>
      <c r="Q1615" s="296"/>
      <c r="R1615" s="296"/>
      <c r="S1615" s="297"/>
    </row>
    <row r="1616" spans="1:19" s="469" customFormat="1" ht="12.75">
      <c r="A1616" s="281" t="s">
        <v>123</v>
      </c>
      <c r="B1616" s="729">
        <v>64350</v>
      </c>
      <c r="C1616" s="729">
        <v>3600</v>
      </c>
      <c r="D1616" s="729">
        <v>0</v>
      </c>
      <c r="E1616" s="732">
        <v>0</v>
      </c>
      <c r="F1616" s="729">
        <v>0</v>
      </c>
      <c r="G1616" s="296"/>
      <c r="H1616" s="296"/>
      <c r="I1616" s="296"/>
      <c r="J1616" s="296"/>
      <c r="K1616" s="296"/>
      <c r="L1616" s="296"/>
      <c r="M1616" s="296"/>
      <c r="N1616" s="296"/>
      <c r="O1616" s="296"/>
      <c r="P1616" s="296"/>
      <c r="Q1616" s="296"/>
      <c r="R1616" s="296"/>
      <c r="S1616" s="297"/>
    </row>
    <row r="1617" spans="1:19" s="469" customFormat="1" ht="12.75">
      <c r="A1617" s="306"/>
      <c r="B1617" s="729"/>
      <c r="C1617" s="729"/>
      <c r="D1617" s="729"/>
      <c r="E1617" s="729"/>
      <c r="F1617" s="729"/>
      <c r="G1617" s="296"/>
      <c r="H1617" s="296"/>
      <c r="I1617" s="296"/>
      <c r="J1617" s="296"/>
      <c r="K1617" s="296"/>
      <c r="L1617" s="296"/>
      <c r="M1617" s="296"/>
      <c r="N1617" s="296"/>
      <c r="O1617" s="296"/>
      <c r="P1617" s="296"/>
      <c r="Q1617" s="296"/>
      <c r="R1617" s="296"/>
      <c r="S1617" s="297"/>
    </row>
    <row r="1618" spans="1:19" s="469" customFormat="1" ht="12.75">
      <c r="A1618" s="263" t="s">
        <v>846</v>
      </c>
      <c r="B1618" s="562"/>
      <c r="C1618" s="562"/>
      <c r="D1618" s="562"/>
      <c r="E1618" s="729"/>
      <c r="F1618" s="562"/>
      <c r="G1618" s="296"/>
      <c r="H1618" s="296"/>
      <c r="I1618" s="296"/>
      <c r="J1618" s="296"/>
      <c r="K1618" s="296"/>
      <c r="L1618" s="296"/>
      <c r="M1618" s="296"/>
      <c r="N1618" s="296"/>
      <c r="O1618" s="296"/>
      <c r="P1618" s="296"/>
      <c r="Q1618" s="296"/>
      <c r="R1618" s="296"/>
      <c r="S1618" s="296"/>
    </row>
    <row r="1619" spans="1:19" s="469" customFormat="1" ht="12.75">
      <c r="A1619" s="286" t="s">
        <v>788</v>
      </c>
      <c r="B1619" s="747">
        <v>181600308</v>
      </c>
      <c r="C1619" s="747">
        <v>86894536</v>
      </c>
      <c r="D1619" s="747">
        <v>86884234</v>
      </c>
      <c r="E1619" s="732">
        <v>47.84366004489375</v>
      </c>
      <c r="F1619" s="747">
        <v>35879</v>
      </c>
      <c r="G1619" s="296"/>
      <c r="H1619" s="296"/>
      <c r="I1619" s="296"/>
      <c r="J1619" s="296"/>
      <c r="K1619" s="296"/>
      <c r="L1619" s="296"/>
      <c r="M1619" s="296"/>
      <c r="N1619" s="296"/>
      <c r="O1619" s="296"/>
      <c r="P1619" s="296"/>
      <c r="Q1619" s="296"/>
      <c r="R1619" s="296"/>
      <c r="S1619" s="296"/>
    </row>
    <row r="1620" spans="1:19" s="469" customFormat="1" ht="12.75">
      <c r="A1620" s="290" t="s">
        <v>89</v>
      </c>
      <c r="B1620" s="747">
        <v>43108</v>
      </c>
      <c r="C1620" s="747">
        <v>38308</v>
      </c>
      <c r="D1620" s="747">
        <v>28006</v>
      </c>
      <c r="E1620" s="732">
        <v>64.96705947851908</v>
      </c>
      <c r="F1620" s="747">
        <v>439</v>
      </c>
      <c r="G1620" s="296"/>
      <c r="H1620" s="296"/>
      <c r="I1620" s="296"/>
      <c r="J1620" s="296"/>
      <c r="K1620" s="296"/>
      <c r="L1620" s="296"/>
      <c r="M1620" s="296"/>
      <c r="N1620" s="296"/>
      <c r="O1620" s="296"/>
      <c r="P1620" s="296"/>
      <c r="Q1620" s="296"/>
      <c r="R1620" s="296"/>
      <c r="S1620" s="296"/>
    </row>
    <row r="1621" spans="1:19" s="469" customFormat="1" ht="12.75">
      <c r="A1621" s="290" t="s">
        <v>77</v>
      </c>
      <c r="B1621" s="747">
        <v>181557200</v>
      </c>
      <c r="C1621" s="747">
        <v>86856228</v>
      </c>
      <c r="D1621" s="747">
        <v>86856228</v>
      </c>
      <c r="E1621" s="732">
        <v>47.83959435373536</v>
      </c>
      <c r="F1621" s="747">
        <v>35440</v>
      </c>
      <c r="G1621" s="296"/>
      <c r="H1621" s="296"/>
      <c r="I1621" s="296"/>
      <c r="J1621" s="296"/>
      <c r="K1621" s="296"/>
      <c r="L1621" s="296"/>
      <c r="M1621" s="296"/>
      <c r="N1621" s="296"/>
      <c r="O1621" s="296"/>
      <c r="P1621" s="296"/>
      <c r="Q1621" s="296"/>
      <c r="R1621" s="296"/>
      <c r="S1621" s="296"/>
    </row>
    <row r="1622" spans="1:19" s="469" customFormat="1" ht="25.5">
      <c r="A1622" s="292" t="s">
        <v>78</v>
      </c>
      <c r="B1622" s="747">
        <v>181557200</v>
      </c>
      <c r="C1622" s="747">
        <v>86856228</v>
      </c>
      <c r="D1622" s="747">
        <v>86856228</v>
      </c>
      <c r="E1622" s="732">
        <v>47.83959435373536</v>
      </c>
      <c r="F1622" s="747">
        <v>35440</v>
      </c>
      <c r="G1622" s="296"/>
      <c r="H1622" s="296"/>
      <c r="I1622" s="296"/>
      <c r="J1622" s="296"/>
      <c r="K1622" s="296"/>
      <c r="L1622" s="296"/>
      <c r="M1622" s="296"/>
      <c r="N1622" s="296"/>
      <c r="O1622" s="296"/>
      <c r="P1622" s="296"/>
      <c r="Q1622" s="296"/>
      <c r="R1622" s="296"/>
      <c r="S1622" s="296"/>
    </row>
    <row r="1623" spans="1:19" s="469" customFormat="1" ht="12.75">
      <c r="A1623" s="278" t="s">
        <v>79</v>
      </c>
      <c r="B1623" s="747">
        <v>181600308</v>
      </c>
      <c r="C1623" s="747">
        <v>86894536</v>
      </c>
      <c r="D1623" s="747">
        <v>43820585</v>
      </c>
      <c r="E1623" s="732">
        <v>24.130237157967816</v>
      </c>
      <c r="F1623" s="747">
        <v>24798389</v>
      </c>
      <c r="G1623" s="296"/>
      <c r="H1623" s="296"/>
      <c r="I1623" s="296"/>
      <c r="J1623" s="296"/>
      <c r="K1623" s="296"/>
      <c r="L1623" s="296"/>
      <c r="M1623" s="296"/>
      <c r="N1623" s="296"/>
      <c r="O1623" s="296"/>
      <c r="P1623" s="296"/>
      <c r="Q1623" s="296"/>
      <c r="R1623" s="296"/>
      <c r="S1623" s="296"/>
    </row>
    <row r="1624" spans="1:19" s="469" customFormat="1" ht="12.75">
      <c r="A1624" s="290" t="s">
        <v>80</v>
      </c>
      <c r="B1624" s="747">
        <v>181600308</v>
      </c>
      <c r="C1624" s="747">
        <v>86894536</v>
      </c>
      <c r="D1624" s="747">
        <v>43820585</v>
      </c>
      <c r="E1624" s="732">
        <v>24.130237157967816</v>
      </c>
      <c r="F1624" s="747">
        <v>24798389</v>
      </c>
      <c r="G1624" s="296"/>
      <c r="H1624" s="296"/>
      <c r="I1624" s="296"/>
      <c r="J1624" s="296"/>
      <c r="K1624" s="296"/>
      <c r="L1624" s="296"/>
      <c r="M1624" s="296"/>
      <c r="N1624" s="296"/>
      <c r="O1624" s="296"/>
      <c r="P1624" s="296"/>
      <c r="Q1624" s="296"/>
      <c r="R1624" s="296"/>
      <c r="S1624" s="296"/>
    </row>
    <row r="1625" spans="1:19" s="469" customFormat="1" ht="25.5">
      <c r="A1625" s="292" t="s">
        <v>90</v>
      </c>
      <c r="B1625" s="747">
        <v>181600308</v>
      </c>
      <c r="C1625" s="747">
        <v>86894536</v>
      </c>
      <c r="D1625" s="747">
        <v>43820585</v>
      </c>
      <c r="E1625" s="732">
        <v>24.130237157967816</v>
      </c>
      <c r="F1625" s="747">
        <v>24798389</v>
      </c>
      <c r="G1625" s="296"/>
      <c r="H1625" s="296"/>
      <c r="I1625" s="296"/>
      <c r="J1625" s="296"/>
      <c r="K1625" s="296"/>
      <c r="L1625" s="296"/>
      <c r="M1625" s="296"/>
      <c r="N1625" s="296"/>
      <c r="O1625" s="296"/>
      <c r="P1625" s="296"/>
      <c r="Q1625" s="296"/>
      <c r="R1625" s="296"/>
      <c r="S1625" s="296"/>
    </row>
    <row r="1626" spans="1:19" s="469" customFormat="1" ht="12.75">
      <c r="A1626" s="282" t="s">
        <v>117</v>
      </c>
      <c r="B1626" s="747">
        <v>168605000</v>
      </c>
      <c r="C1626" s="747">
        <v>80693750</v>
      </c>
      <c r="D1626" s="747">
        <v>41722992</v>
      </c>
      <c r="E1626" s="732">
        <v>24.745999228967115</v>
      </c>
      <c r="F1626" s="747">
        <v>24283173</v>
      </c>
      <c r="G1626" s="296"/>
      <c r="H1626" s="296"/>
      <c r="I1626" s="296"/>
      <c r="J1626" s="296"/>
      <c r="K1626" s="296"/>
      <c r="L1626" s="296"/>
      <c r="M1626" s="296"/>
      <c r="N1626" s="296"/>
      <c r="O1626" s="296"/>
      <c r="P1626" s="296"/>
      <c r="Q1626" s="296"/>
      <c r="R1626" s="296"/>
      <c r="S1626" s="296"/>
    </row>
    <row r="1627" spans="1:19" s="469" customFormat="1" ht="12.75">
      <c r="A1627" s="282" t="s">
        <v>91</v>
      </c>
      <c r="B1627" s="747">
        <v>12995308</v>
      </c>
      <c r="C1627" s="747">
        <v>6200786</v>
      </c>
      <c r="D1627" s="747">
        <v>2097593</v>
      </c>
      <c r="E1627" s="732">
        <v>16.141156485094466</v>
      </c>
      <c r="F1627" s="747">
        <v>515216</v>
      </c>
      <c r="G1627" s="296"/>
      <c r="H1627" s="296"/>
      <c r="I1627" s="296"/>
      <c r="J1627" s="296"/>
      <c r="K1627" s="296"/>
      <c r="L1627" s="296"/>
      <c r="M1627" s="296"/>
      <c r="N1627" s="296"/>
      <c r="O1627" s="296"/>
      <c r="P1627" s="296"/>
      <c r="Q1627" s="296"/>
      <c r="R1627" s="296"/>
      <c r="S1627" s="296"/>
    </row>
    <row r="1628" spans="1:6" s="740" customFormat="1" ht="12.75">
      <c r="A1628" s="281"/>
      <c r="B1628" s="747"/>
      <c r="C1628" s="747"/>
      <c r="D1628" s="747"/>
      <c r="E1628" s="729"/>
      <c r="F1628" s="747"/>
    </row>
    <row r="1629" spans="1:6" s="740" customFormat="1" ht="12.75">
      <c r="A1629" s="754" t="s">
        <v>847</v>
      </c>
      <c r="B1629" s="747"/>
      <c r="C1629" s="747"/>
      <c r="D1629" s="747"/>
      <c r="E1629" s="729"/>
      <c r="F1629" s="747"/>
    </row>
    <row r="1630" spans="1:6" s="740" customFormat="1" ht="12.75">
      <c r="A1630" s="263" t="s">
        <v>844</v>
      </c>
      <c r="B1630" s="747"/>
      <c r="C1630" s="747"/>
      <c r="D1630" s="747"/>
      <c r="E1630" s="729"/>
      <c r="F1630" s="747"/>
    </row>
    <row r="1631" spans="1:6" s="740" customFormat="1" ht="12.75">
      <c r="A1631" s="286" t="s">
        <v>788</v>
      </c>
      <c r="B1631" s="747">
        <v>105940</v>
      </c>
      <c r="C1631" s="747">
        <v>60000</v>
      </c>
      <c r="D1631" s="747">
        <v>60000</v>
      </c>
      <c r="E1631" s="732">
        <v>56.63583160279403</v>
      </c>
      <c r="F1631" s="747">
        <v>0</v>
      </c>
    </row>
    <row r="1632" spans="1:6" s="740" customFormat="1" ht="12.75">
      <c r="A1632" s="290" t="s">
        <v>77</v>
      </c>
      <c r="B1632" s="747">
        <v>105940</v>
      </c>
      <c r="C1632" s="747">
        <v>60000</v>
      </c>
      <c r="D1632" s="747">
        <v>60000</v>
      </c>
      <c r="E1632" s="732">
        <v>56.63583160279403</v>
      </c>
      <c r="F1632" s="747">
        <v>0</v>
      </c>
    </row>
    <row r="1633" spans="1:6" s="740" customFormat="1" ht="25.5">
      <c r="A1633" s="292" t="s">
        <v>78</v>
      </c>
      <c r="B1633" s="747">
        <v>105940</v>
      </c>
      <c r="C1633" s="747">
        <v>60000</v>
      </c>
      <c r="D1633" s="747">
        <v>60000</v>
      </c>
      <c r="E1633" s="732">
        <v>56.63583160279403</v>
      </c>
      <c r="F1633" s="747">
        <v>0</v>
      </c>
    </row>
    <row r="1634" spans="1:6" s="740" customFormat="1" ht="12.75">
      <c r="A1634" s="278" t="s">
        <v>79</v>
      </c>
      <c r="B1634" s="747">
        <v>105940</v>
      </c>
      <c r="C1634" s="747">
        <v>60000</v>
      </c>
      <c r="D1634" s="747">
        <v>58472</v>
      </c>
      <c r="E1634" s="732">
        <v>55.19350575797621</v>
      </c>
      <c r="F1634" s="747">
        <v>0</v>
      </c>
    </row>
    <row r="1635" spans="1:6" s="740" customFormat="1" ht="12.75">
      <c r="A1635" s="290" t="s">
        <v>80</v>
      </c>
      <c r="B1635" s="747">
        <v>105940</v>
      </c>
      <c r="C1635" s="747">
        <v>60000</v>
      </c>
      <c r="D1635" s="747">
        <v>58472</v>
      </c>
      <c r="E1635" s="732">
        <v>55.19350575797621</v>
      </c>
      <c r="F1635" s="747">
        <v>0</v>
      </c>
    </row>
    <row r="1636" spans="1:6" s="740" customFormat="1" ht="25.5">
      <c r="A1636" s="292" t="s">
        <v>90</v>
      </c>
      <c r="B1636" s="747">
        <v>105940</v>
      </c>
      <c r="C1636" s="747">
        <v>60000</v>
      </c>
      <c r="D1636" s="747">
        <v>58472</v>
      </c>
      <c r="E1636" s="732">
        <v>55.19350575797621</v>
      </c>
      <c r="F1636" s="747">
        <v>0</v>
      </c>
    </row>
    <row r="1637" spans="1:6" s="740" customFormat="1" ht="12.75">
      <c r="A1637" s="282" t="s">
        <v>91</v>
      </c>
      <c r="B1637" s="747">
        <v>105940</v>
      </c>
      <c r="C1637" s="747">
        <v>60000</v>
      </c>
      <c r="D1637" s="747">
        <v>58472</v>
      </c>
      <c r="E1637" s="732">
        <v>55.19350575797621</v>
      </c>
      <c r="F1637" s="747">
        <v>0</v>
      </c>
    </row>
    <row r="1638" spans="1:6" s="740" customFormat="1" ht="12.75">
      <c r="A1638" s="754"/>
      <c r="B1638" s="747"/>
      <c r="C1638" s="747"/>
      <c r="D1638" s="747"/>
      <c r="E1638" s="729"/>
      <c r="F1638" s="747"/>
    </row>
    <row r="1639" spans="1:6" s="740" customFormat="1" ht="12.75">
      <c r="A1639" s="754" t="s">
        <v>848</v>
      </c>
      <c r="B1639" s="747"/>
      <c r="C1639" s="747"/>
      <c r="D1639" s="747"/>
      <c r="E1639" s="729"/>
      <c r="F1639" s="747"/>
    </row>
    <row r="1640" spans="1:6" s="740" customFormat="1" ht="12.75">
      <c r="A1640" s="263" t="s">
        <v>844</v>
      </c>
      <c r="B1640" s="747"/>
      <c r="C1640" s="747"/>
      <c r="D1640" s="747"/>
      <c r="E1640" s="729"/>
      <c r="F1640" s="747"/>
    </row>
    <row r="1641" spans="1:6" s="740" customFormat="1" ht="12.75">
      <c r="A1641" s="286" t="s">
        <v>788</v>
      </c>
      <c r="B1641" s="747">
        <v>1300</v>
      </c>
      <c r="C1641" s="747">
        <v>700</v>
      </c>
      <c r="D1641" s="747">
        <v>700</v>
      </c>
      <c r="E1641" s="732">
        <v>53.84615384615385</v>
      </c>
      <c r="F1641" s="747">
        <v>0</v>
      </c>
    </row>
    <row r="1642" spans="1:6" s="740" customFormat="1" ht="12.75">
      <c r="A1642" s="290" t="s">
        <v>77</v>
      </c>
      <c r="B1642" s="747">
        <v>1300</v>
      </c>
      <c r="C1642" s="747">
        <v>700</v>
      </c>
      <c r="D1642" s="747">
        <v>700</v>
      </c>
      <c r="E1642" s="732">
        <v>53.84615384615385</v>
      </c>
      <c r="F1642" s="747">
        <v>0</v>
      </c>
    </row>
    <row r="1643" spans="1:6" s="740" customFormat="1" ht="25.5">
      <c r="A1643" s="292" t="s">
        <v>78</v>
      </c>
      <c r="B1643" s="747">
        <v>1300</v>
      </c>
      <c r="C1643" s="747">
        <v>700</v>
      </c>
      <c r="D1643" s="747">
        <v>700</v>
      </c>
      <c r="E1643" s="732">
        <v>53.84615384615385</v>
      </c>
      <c r="F1643" s="747">
        <v>0</v>
      </c>
    </row>
    <row r="1644" spans="1:6" s="740" customFormat="1" ht="12.75">
      <c r="A1644" s="278" t="s">
        <v>79</v>
      </c>
      <c r="B1644" s="747">
        <v>1300</v>
      </c>
      <c r="C1644" s="747">
        <v>700</v>
      </c>
      <c r="D1644" s="747">
        <v>0</v>
      </c>
      <c r="E1644" s="732">
        <v>0</v>
      </c>
      <c r="F1644" s="747">
        <v>0</v>
      </c>
    </row>
    <row r="1645" spans="1:6" s="740" customFormat="1" ht="12.75">
      <c r="A1645" s="290" t="s">
        <v>80</v>
      </c>
      <c r="B1645" s="747">
        <v>1300</v>
      </c>
      <c r="C1645" s="747">
        <v>700</v>
      </c>
      <c r="D1645" s="747">
        <v>0</v>
      </c>
      <c r="E1645" s="732">
        <v>0</v>
      </c>
      <c r="F1645" s="747">
        <v>0</v>
      </c>
    </row>
    <row r="1646" spans="1:6" s="740" customFormat="1" ht="25.5">
      <c r="A1646" s="292" t="s">
        <v>90</v>
      </c>
      <c r="B1646" s="747">
        <v>1300</v>
      </c>
      <c r="C1646" s="747">
        <v>700</v>
      </c>
      <c r="D1646" s="747">
        <v>0</v>
      </c>
      <c r="E1646" s="732">
        <v>0</v>
      </c>
      <c r="F1646" s="747">
        <v>0</v>
      </c>
    </row>
    <row r="1647" spans="1:6" s="740" customFormat="1" ht="12.75">
      <c r="A1647" s="282" t="s">
        <v>91</v>
      </c>
      <c r="B1647" s="747">
        <v>1300</v>
      </c>
      <c r="C1647" s="747">
        <v>700</v>
      </c>
      <c r="D1647" s="747">
        <v>0</v>
      </c>
      <c r="E1647" s="732">
        <v>0</v>
      </c>
      <c r="F1647" s="747">
        <v>0</v>
      </c>
    </row>
    <row r="1648" spans="1:6" s="740" customFormat="1" ht="12.75">
      <c r="A1648" s="272"/>
      <c r="B1648" s="747"/>
      <c r="C1648" s="747"/>
      <c r="D1648" s="747"/>
      <c r="E1648" s="729"/>
      <c r="F1648" s="747"/>
    </row>
    <row r="1649" spans="1:6" s="740" customFormat="1" ht="12.75">
      <c r="A1649" s="754" t="s">
        <v>849</v>
      </c>
      <c r="B1649" s="729"/>
      <c r="C1649" s="729"/>
      <c r="D1649" s="729"/>
      <c r="E1649" s="729"/>
      <c r="F1649" s="729"/>
    </row>
    <row r="1650" spans="1:6" s="740" customFormat="1" ht="12.75">
      <c r="A1650" s="263" t="s">
        <v>844</v>
      </c>
      <c r="B1650" s="729"/>
      <c r="C1650" s="729"/>
      <c r="D1650" s="729"/>
      <c r="E1650" s="729"/>
      <c r="F1650" s="729"/>
    </row>
    <row r="1651" spans="1:6" s="740" customFormat="1" ht="12.75">
      <c r="A1651" s="286" t="s">
        <v>788</v>
      </c>
      <c r="B1651" s="729">
        <v>6300</v>
      </c>
      <c r="C1651" s="729">
        <v>6300</v>
      </c>
      <c r="D1651" s="729">
        <v>6300</v>
      </c>
      <c r="E1651" s="732">
        <v>100</v>
      </c>
      <c r="F1651" s="729">
        <v>0</v>
      </c>
    </row>
    <row r="1652" spans="1:6" s="740" customFormat="1" ht="12.75">
      <c r="A1652" s="290" t="s">
        <v>77</v>
      </c>
      <c r="B1652" s="729">
        <v>6300</v>
      </c>
      <c r="C1652" s="729">
        <v>6300</v>
      </c>
      <c r="D1652" s="729">
        <v>6300</v>
      </c>
      <c r="E1652" s="732">
        <v>100</v>
      </c>
      <c r="F1652" s="729">
        <v>0</v>
      </c>
    </row>
    <row r="1653" spans="1:6" s="740" customFormat="1" ht="25.5">
      <c r="A1653" s="292" t="s">
        <v>78</v>
      </c>
      <c r="B1653" s="729">
        <v>6300</v>
      </c>
      <c r="C1653" s="729">
        <v>6300</v>
      </c>
      <c r="D1653" s="729">
        <v>6300</v>
      </c>
      <c r="E1653" s="732">
        <v>100</v>
      </c>
      <c r="F1653" s="729">
        <v>0</v>
      </c>
    </row>
    <row r="1654" spans="1:6" s="740" customFormat="1" ht="12.75">
      <c r="A1654" s="278" t="s">
        <v>79</v>
      </c>
      <c r="B1654" s="729">
        <v>6300</v>
      </c>
      <c r="C1654" s="729">
        <v>6300</v>
      </c>
      <c r="D1654" s="729">
        <v>3944</v>
      </c>
      <c r="E1654" s="561">
        <v>62.60317460317461</v>
      </c>
      <c r="F1654" s="729">
        <v>0</v>
      </c>
    </row>
    <row r="1655" spans="1:6" s="740" customFormat="1" ht="12.75">
      <c r="A1655" s="290" t="s">
        <v>80</v>
      </c>
      <c r="B1655" s="729">
        <v>6300</v>
      </c>
      <c r="C1655" s="729">
        <v>6300</v>
      </c>
      <c r="D1655" s="729">
        <v>3944</v>
      </c>
      <c r="E1655" s="732">
        <v>62.60317460317461</v>
      </c>
      <c r="F1655" s="729">
        <v>0</v>
      </c>
    </row>
    <row r="1656" spans="1:6" s="740" customFormat="1" ht="25.5">
      <c r="A1656" s="292" t="s">
        <v>90</v>
      </c>
      <c r="B1656" s="729">
        <v>6300</v>
      </c>
      <c r="C1656" s="729">
        <v>6300</v>
      </c>
      <c r="D1656" s="729">
        <v>3944</v>
      </c>
      <c r="E1656" s="732">
        <v>62.60317460317461</v>
      </c>
      <c r="F1656" s="729">
        <v>0</v>
      </c>
    </row>
    <row r="1657" spans="1:6" s="740" customFormat="1" ht="12.75">
      <c r="A1657" s="282" t="s">
        <v>91</v>
      </c>
      <c r="B1657" s="729">
        <v>6300</v>
      </c>
      <c r="C1657" s="729">
        <v>6300</v>
      </c>
      <c r="D1657" s="729">
        <v>3944</v>
      </c>
      <c r="E1657" s="732">
        <v>62.60317460317461</v>
      </c>
      <c r="F1657" s="729">
        <v>0</v>
      </c>
    </row>
    <row r="1658" spans="1:6" s="740" customFormat="1" ht="12.75">
      <c r="A1658" s="272"/>
      <c r="B1658" s="747"/>
      <c r="C1658" s="747"/>
      <c r="D1658" s="747"/>
      <c r="E1658" s="729"/>
      <c r="F1658" s="747"/>
    </row>
    <row r="1659" spans="1:6" s="740" customFormat="1" ht="12.75">
      <c r="A1659" s="754" t="s">
        <v>850</v>
      </c>
      <c r="B1659" s="747"/>
      <c r="C1659" s="747"/>
      <c r="D1659" s="747"/>
      <c r="E1659" s="729"/>
      <c r="F1659" s="747"/>
    </row>
    <row r="1660" spans="1:6" s="740" customFormat="1" ht="12.75">
      <c r="A1660" s="263" t="s">
        <v>844</v>
      </c>
      <c r="B1660" s="747"/>
      <c r="C1660" s="747"/>
      <c r="D1660" s="747"/>
      <c r="E1660" s="729"/>
      <c r="F1660" s="747"/>
    </row>
    <row r="1661" spans="1:6" s="740" customFormat="1" ht="12.75">
      <c r="A1661" s="286" t="s">
        <v>788</v>
      </c>
      <c r="B1661" s="747">
        <v>1476</v>
      </c>
      <c r="C1661" s="747">
        <v>1476</v>
      </c>
      <c r="D1661" s="747">
        <v>1476</v>
      </c>
      <c r="E1661" s="732">
        <v>100</v>
      </c>
      <c r="F1661" s="747">
        <v>0</v>
      </c>
    </row>
    <row r="1662" spans="1:6" s="740" customFormat="1" ht="12.75">
      <c r="A1662" s="290" t="s">
        <v>77</v>
      </c>
      <c r="B1662" s="747">
        <v>1476</v>
      </c>
      <c r="C1662" s="747">
        <v>1476</v>
      </c>
      <c r="D1662" s="747">
        <v>1476</v>
      </c>
      <c r="E1662" s="732">
        <v>100</v>
      </c>
      <c r="F1662" s="747">
        <v>0</v>
      </c>
    </row>
    <row r="1663" spans="1:6" s="740" customFormat="1" ht="25.5">
      <c r="A1663" s="292" t="s">
        <v>78</v>
      </c>
      <c r="B1663" s="747">
        <v>1476</v>
      </c>
      <c r="C1663" s="747">
        <v>1476</v>
      </c>
      <c r="D1663" s="747">
        <v>1476</v>
      </c>
      <c r="E1663" s="732">
        <v>100</v>
      </c>
      <c r="F1663" s="747">
        <v>0</v>
      </c>
    </row>
    <row r="1664" spans="1:6" s="740" customFormat="1" ht="12.75">
      <c r="A1664" s="278" t="s">
        <v>79</v>
      </c>
      <c r="B1664" s="747">
        <v>1476</v>
      </c>
      <c r="C1664" s="747">
        <v>1476</v>
      </c>
      <c r="D1664" s="747">
        <v>703</v>
      </c>
      <c r="E1664" s="732">
        <v>47.62872628726287</v>
      </c>
      <c r="F1664" s="747">
        <v>703</v>
      </c>
    </row>
    <row r="1665" spans="1:6" s="740" customFormat="1" ht="12.75">
      <c r="A1665" s="290" t="s">
        <v>80</v>
      </c>
      <c r="B1665" s="747">
        <v>1476</v>
      </c>
      <c r="C1665" s="747">
        <v>1476</v>
      </c>
      <c r="D1665" s="747">
        <v>703</v>
      </c>
      <c r="E1665" s="732">
        <v>47.62872628726287</v>
      </c>
      <c r="F1665" s="747">
        <v>703</v>
      </c>
    </row>
    <row r="1666" spans="1:6" s="740" customFormat="1" ht="25.5">
      <c r="A1666" s="292" t="s">
        <v>90</v>
      </c>
      <c r="B1666" s="747">
        <v>1476</v>
      </c>
      <c r="C1666" s="747">
        <v>1476</v>
      </c>
      <c r="D1666" s="747">
        <v>703</v>
      </c>
      <c r="E1666" s="732">
        <v>47.62872628726287</v>
      </c>
      <c r="F1666" s="747">
        <v>703</v>
      </c>
    </row>
    <row r="1667" spans="1:6" s="740" customFormat="1" ht="12.75">
      <c r="A1667" s="282" t="s">
        <v>91</v>
      </c>
      <c r="B1667" s="747">
        <v>1476</v>
      </c>
      <c r="C1667" s="747">
        <v>1476</v>
      </c>
      <c r="D1667" s="747">
        <v>703</v>
      </c>
      <c r="E1667" s="732">
        <v>47.62872628726287</v>
      </c>
      <c r="F1667" s="747">
        <v>703</v>
      </c>
    </row>
    <row r="1668" spans="1:6" s="740" customFormat="1" ht="12.75">
      <c r="A1668" s="272"/>
      <c r="B1668" s="747"/>
      <c r="C1668" s="747"/>
      <c r="D1668" s="747"/>
      <c r="E1668" s="729"/>
      <c r="F1668" s="747"/>
    </row>
    <row r="1669" spans="1:6" s="740" customFormat="1" ht="12.75">
      <c r="A1669" s="754" t="s">
        <v>831</v>
      </c>
      <c r="B1669" s="747"/>
      <c r="C1669" s="747"/>
      <c r="D1669" s="747"/>
      <c r="E1669" s="729"/>
      <c r="F1669" s="747"/>
    </row>
    <row r="1670" spans="1:6" s="740" customFormat="1" ht="12.75">
      <c r="A1670" s="263" t="s">
        <v>844</v>
      </c>
      <c r="B1670" s="747"/>
      <c r="C1670" s="747"/>
      <c r="D1670" s="747"/>
      <c r="E1670" s="729"/>
      <c r="F1670" s="747"/>
    </row>
    <row r="1671" spans="1:6" s="740" customFormat="1" ht="12.75">
      <c r="A1671" s="286" t="s">
        <v>788</v>
      </c>
      <c r="B1671" s="747">
        <v>3785611</v>
      </c>
      <c r="C1671" s="747">
        <v>784429</v>
      </c>
      <c r="D1671" s="747">
        <v>784429</v>
      </c>
      <c r="E1671" s="732">
        <v>20.72133137821081</v>
      </c>
      <c r="F1671" s="747">
        <v>35440</v>
      </c>
    </row>
    <row r="1672" spans="1:6" s="740" customFormat="1" ht="12.75">
      <c r="A1672" s="290" t="s">
        <v>77</v>
      </c>
      <c r="B1672" s="747">
        <v>3785611</v>
      </c>
      <c r="C1672" s="747">
        <v>784429</v>
      </c>
      <c r="D1672" s="747">
        <v>784429</v>
      </c>
      <c r="E1672" s="732">
        <v>20.72133137821081</v>
      </c>
      <c r="F1672" s="747">
        <v>35440</v>
      </c>
    </row>
    <row r="1673" spans="1:6" s="740" customFormat="1" ht="25.5">
      <c r="A1673" s="292" t="s">
        <v>78</v>
      </c>
      <c r="B1673" s="747">
        <v>3785611</v>
      </c>
      <c r="C1673" s="747">
        <v>784429</v>
      </c>
      <c r="D1673" s="747">
        <v>784429</v>
      </c>
      <c r="E1673" s="732">
        <v>20.72133137821081</v>
      </c>
      <c r="F1673" s="747">
        <v>35440</v>
      </c>
    </row>
    <row r="1674" spans="1:6" s="740" customFormat="1" ht="12.75">
      <c r="A1674" s="278" t="s">
        <v>79</v>
      </c>
      <c r="B1674" s="747">
        <v>3785611</v>
      </c>
      <c r="C1674" s="747">
        <v>784429</v>
      </c>
      <c r="D1674" s="747">
        <v>545092</v>
      </c>
      <c r="E1674" s="746">
        <v>14.3990494533115</v>
      </c>
      <c r="F1674" s="747">
        <v>419228</v>
      </c>
    </row>
    <row r="1675" spans="1:6" s="740" customFormat="1" ht="12.75">
      <c r="A1675" s="290" t="s">
        <v>80</v>
      </c>
      <c r="B1675" s="747">
        <v>3785611</v>
      </c>
      <c r="C1675" s="747">
        <v>784429</v>
      </c>
      <c r="D1675" s="747">
        <v>545092</v>
      </c>
      <c r="E1675" s="746">
        <v>14.3990494533115</v>
      </c>
      <c r="F1675" s="747">
        <v>419228</v>
      </c>
    </row>
    <row r="1676" spans="1:6" s="740" customFormat="1" ht="25.5">
      <c r="A1676" s="292" t="s">
        <v>90</v>
      </c>
      <c r="B1676" s="747">
        <v>3785611</v>
      </c>
      <c r="C1676" s="747">
        <v>784429</v>
      </c>
      <c r="D1676" s="747">
        <v>545092</v>
      </c>
      <c r="E1676" s="746">
        <v>14.3990494533115</v>
      </c>
      <c r="F1676" s="747">
        <v>419228</v>
      </c>
    </row>
    <row r="1677" spans="1:6" s="740" customFormat="1" ht="12.75">
      <c r="A1677" s="282" t="s">
        <v>91</v>
      </c>
      <c r="B1677" s="747">
        <v>3785611</v>
      </c>
      <c r="C1677" s="747">
        <v>784429</v>
      </c>
      <c r="D1677" s="747">
        <v>545092</v>
      </c>
      <c r="E1677" s="746">
        <v>14.3990494533115</v>
      </c>
      <c r="F1677" s="747">
        <v>419228</v>
      </c>
    </row>
    <row r="1678" spans="1:6" s="740" customFormat="1" ht="12.75">
      <c r="A1678" s="272"/>
      <c r="B1678" s="747"/>
      <c r="C1678" s="747"/>
      <c r="D1678" s="747"/>
      <c r="E1678" s="747"/>
      <c r="F1678" s="747"/>
    </row>
    <row r="1679" spans="1:6" s="740" customFormat="1" ht="12.75">
      <c r="A1679" s="754" t="s">
        <v>851</v>
      </c>
      <c r="B1679" s="747"/>
      <c r="C1679" s="747"/>
      <c r="D1679" s="747"/>
      <c r="E1679" s="747"/>
      <c r="F1679" s="747"/>
    </row>
    <row r="1680" spans="1:6" s="740" customFormat="1" ht="12.75">
      <c r="A1680" s="263" t="s">
        <v>844</v>
      </c>
      <c r="B1680" s="747"/>
      <c r="C1680" s="747"/>
      <c r="D1680" s="747"/>
      <c r="E1680" s="747"/>
      <c r="F1680" s="747"/>
    </row>
    <row r="1681" spans="1:6" s="740" customFormat="1" ht="12.75">
      <c r="A1681" s="286" t="s">
        <v>788</v>
      </c>
      <c r="B1681" s="747">
        <v>956760</v>
      </c>
      <c r="C1681" s="747">
        <v>763700</v>
      </c>
      <c r="D1681" s="747">
        <v>763700</v>
      </c>
      <c r="E1681" s="746">
        <v>79.82148083113843</v>
      </c>
      <c r="F1681" s="747">
        <v>0</v>
      </c>
    </row>
    <row r="1682" spans="1:6" s="740" customFormat="1" ht="12.75">
      <c r="A1682" s="290" t="s">
        <v>77</v>
      </c>
      <c r="B1682" s="747">
        <v>956760</v>
      </c>
      <c r="C1682" s="747">
        <v>763700</v>
      </c>
      <c r="D1682" s="747">
        <v>763700</v>
      </c>
      <c r="E1682" s="746">
        <v>79.82148083113843</v>
      </c>
      <c r="F1682" s="747">
        <v>0</v>
      </c>
    </row>
    <row r="1683" spans="1:6" s="740" customFormat="1" ht="25.5">
      <c r="A1683" s="292" t="s">
        <v>78</v>
      </c>
      <c r="B1683" s="747">
        <v>956760</v>
      </c>
      <c r="C1683" s="747">
        <v>763700</v>
      </c>
      <c r="D1683" s="747">
        <v>763700</v>
      </c>
      <c r="E1683" s="746">
        <v>79.82148083113843</v>
      </c>
      <c r="F1683" s="747">
        <v>0</v>
      </c>
    </row>
    <row r="1684" spans="1:6" s="740" customFormat="1" ht="12.75">
      <c r="A1684" s="278" t="s">
        <v>79</v>
      </c>
      <c r="B1684" s="747">
        <v>956760</v>
      </c>
      <c r="C1684" s="747">
        <v>763700</v>
      </c>
      <c r="D1684" s="747">
        <v>630456</v>
      </c>
      <c r="E1684" s="746">
        <v>65.89489527154146</v>
      </c>
      <c r="F1684" s="747">
        <v>0</v>
      </c>
    </row>
    <row r="1685" spans="1:6" s="740" customFormat="1" ht="12.75">
      <c r="A1685" s="290" t="s">
        <v>80</v>
      </c>
      <c r="B1685" s="747">
        <v>956760</v>
      </c>
      <c r="C1685" s="747">
        <v>763700</v>
      </c>
      <c r="D1685" s="747">
        <v>630456</v>
      </c>
      <c r="E1685" s="746">
        <v>65.89489527154146</v>
      </c>
      <c r="F1685" s="747">
        <v>0</v>
      </c>
    </row>
    <row r="1686" spans="1:6" s="740" customFormat="1" ht="25.5">
      <c r="A1686" s="292" t="s">
        <v>90</v>
      </c>
      <c r="B1686" s="747">
        <v>956760</v>
      </c>
      <c r="C1686" s="747">
        <v>763700</v>
      </c>
      <c r="D1686" s="747">
        <v>630456</v>
      </c>
      <c r="E1686" s="746">
        <v>65.89489527154146</v>
      </c>
      <c r="F1686" s="747">
        <v>0</v>
      </c>
    </row>
    <row r="1687" spans="1:6" s="740" customFormat="1" ht="12.75">
      <c r="A1687" s="282" t="s">
        <v>91</v>
      </c>
      <c r="B1687" s="747">
        <v>956760</v>
      </c>
      <c r="C1687" s="747">
        <v>763700</v>
      </c>
      <c r="D1687" s="747">
        <v>630456</v>
      </c>
      <c r="E1687" s="746">
        <v>65.89489527154146</v>
      </c>
      <c r="F1687" s="747">
        <v>0</v>
      </c>
    </row>
    <row r="1688" spans="1:6" s="740" customFormat="1" ht="12.75">
      <c r="A1688" s="279"/>
      <c r="B1688" s="747"/>
      <c r="C1688" s="747"/>
      <c r="D1688" s="747"/>
      <c r="E1688" s="747"/>
      <c r="F1688" s="747"/>
    </row>
    <row r="1689" spans="1:6" s="740" customFormat="1" ht="12.75">
      <c r="A1689" s="754" t="s">
        <v>793</v>
      </c>
      <c r="B1689" s="747"/>
      <c r="C1689" s="747"/>
      <c r="D1689" s="747"/>
      <c r="E1689" s="747"/>
      <c r="F1689" s="747"/>
    </row>
    <row r="1690" spans="1:6" s="740" customFormat="1" ht="12.75">
      <c r="A1690" s="263" t="s">
        <v>844</v>
      </c>
      <c r="B1690" s="747"/>
      <c r="C1690" s="747"/>
      <c r="D1690" s="747"/>
      <c r="E1690" s="747"/>
      <c r="F1690" s="747"/>
    </row>
    <row r="1691" spans="1:6" s="740" customFormat="1" ht="12.75">
      <c r="A1691" s="286" t="s">
        <v>788</v>
      </c>
      <c r="B1691" s="747">
        <v>762460</v>
      </c>
      <c r="C1691" s="747">
        <v>641668</v>
      </c>
      <c r="D1691" s="747">
        <v>633431</v>
      </c>
      <c r="E1691" s="746">
        <v>83.07727618498019</v>
      </c>
      <c r="F1691" s="747">
        <v>439</v>
      </c>
    </row>
    <row r="1692" spans="1:19" s="469" customFormat="1" ht="12.75">
      <c r="A1692" s="290" t="s">
        <v>89</v>
      </c>
      <c r="B1692" s="747">
        <v>13808</v>
      </c>
      <c r="C1692" s="747">
        <v>9008</v>
      </c>
      <c r="D1692" s="747">
        <v>771</v>
      </c>
      <c r="E1692" s="746">
        <v>5.583719582850522</v>
      </c>
      <c r="F1692" s="747">
        <v>439</v>
      </c>
      <c r="G1692" s="296"/>
      <c r="H1692" s="296"/>
      <c r="I1692" s="296"/>
      <c r="J1692" s="296"/>
      <c r="K1692" s="296"/>
      <c r="L1692" s="296"/>
      <c r="M1692" s="296"/>
      <c r="N1692" s="296"/>
      <c r="O1692" s="296"/>
      <c r="P1692" s="296"/>
      <c r="Q1692" s="296"/>
      <c r="R1692" s="296"/>
      <c r="S1692" s="296"/>
    </row>
    <row r="1693" spans="1:6" s="740" customFormat="1" ht="12.75">
      <c r="A1693" s="290" t="s">
        <v>77</v>
      </c>
      <c r="B1693" s="747">
        <v>748652</v>
      </c>
      <c r="C1693" s="747">
        <v>632660</v>
      </c>
      <c r="D1693" s="747">
        <v>632660</v>
      </c>
      <c r="E1693" s="746">
        <v>84.506553111459</v>
      </c>
      <c r="F1693" s="747">
        <v>0</v>
      </c>
    </row>
    <row r="1694" spans="1:6" s="740" customFormat="1" ht="25.5">
      <c r="A1694" s="292" t="s">
        <v>78</v>
      </c>
      <c r="B1694" s="747">
        <v>748652</v>
      </c>
      <c r="C1694" s="747">
        <v>632660</v>
      </c>
      <c r="D1694" s="747">
        <v>632660</v>
      </c>
      <c r="E1694" s="746">
        <v>84.506553111459</v>
      </c>
      <c r="F1694" s="747">
        <v>0</v>
      </c>
    </row>
    <row r="1695" spans="1:6" s="740" customFormat="1" ht="12.75">
      <c r="A1695" s="278" t="s">
        <v>79</v>
      </c>
      <c r="B1695" s="747">
        <v>762460</v>
      </c>
      <c r="C1695" s="747">
        <v>641668</v>
      </c>
      <c r="D1695" s="747">
        <v>608733</v>
      </c>
      <c r="E1695" s="746">
        <v>79.83802428979881</v>
      </c>
      <c r="F1695" s="747">
        <v>28506</v>
      </c>
    </row>
    <row r="1696" spans="1:6" s="740" customFormat="1" ht="12.75">
      <c r="A1696" s="290" t="s">
        <v>80</v>
      </c>
      <c r="B1696" s="747">
        <v>762460</v>
      </c>
      <c r="C1696" s="747">
        <v>641668</v>
      </c>
      <c r="D1696" s="747">
        <v>608733</v>
      </c>
      <c r="E1696" s="746">
        <v>79.83802428979881</v>
      </c>
      <c r="F1696" s="747">
        <v>28506</v>
      </c>
    </row>
    <row r="1697" spans="1:6" s="740" customFormat="1" ht="25.5">
      <c r="A1697" s="292" t="s">
        <v>90</v>
      </c>
      <c r="B1697" s="747">
        <v>762460</v>
      </c>
      <c r="C1697" s="747">
        <v>641668</v>
      </c>
      <c r="D1697" s="747">
        <v>608733</v>
      </c>
      <c r="E1697" s="746">
        <v>79.83802428979881</v>
      </c>
      <c r="F1697" s="747">
        <v>28506</v>
      </c>
    </row>
    <row r="1698" spans="1:6" s="740" customFormat="1" ht="12.75">
      <c r="A1698" s="282" t="s">
        <v>91</v>
      </c>
      <c r="B1698" s="747">
        <v>762460</v>
      </c>
      <c r="C1698" s="747">
        <v>641668</v>
      </c>
      <c r="D1698" s="747">
        <v>608733</v>
      </c>
      <c r="E1698" s="746">
        <v>79.83802428979881</v>
      </c>
      <c r="F1698" s="747">
        <v>28506</v>
      </c>
    </row>
    <row r="1699" spans="1:6" s="740" customFormat="1" ht="12.75">
      <c r="A1699" s="279"/>
      <c r="B1699" s="747"/>
      <c r="C1699" s="747"/>
      <c r="D1699" s="747"/>
      <c r="E1699" s="747"/>
      <c r="F1699" s="747"/>
    </row>
    <row r="1700" spans="1:6" s="740" customFormat="1" ht="12.75">
      <c r="A1700" s="754" t="s">
        <v>797</v>
      </c>
      <c r="B1700" s="747"/>
      <c r="C1700" s="747"/>
      <c r="D1700" s="747"/>
      <c r="E1700" s="747"/>
      <c r="F1700" s="747"/>
    </row>
    <row r="1701" spans="1:6" s="740" customFormat="1" ht="12.75">
      <c r="A1701" s="263" t="s">
        <v>844</v>
      </c>
      <c r="B1701" s="747"/>
      <c r="C1701" s="747"/>
      <c r="D1701" s="747"/>
      <c r="E1701" s="747"/>
      <c r="F1701" s="747"/>
    </row>
    <row r="1702" spans="1:6" s="740" customFormat="1" ht="12.75">
      <c r="A1702" s="286" t="s">
        <v>788</v>
      </c>
      <c r="B1702" s="747">
        <v>174419900</v>
      </c>
      <c r="C1702" s="747">
        <v>84043050</v>
      </c>
      <c r="D1702" s="747">
        <v>84043050</v>
      </c>
      <c r="E1702" s="746">
        <v>48.184324151085974</v>
      </c>
      <c r="F1702" s="747">
        <v>0</v>
      </c>
    </row>
    <row r="1703" spans="1:6" s="740" customFormat="1" ht="12.75">
      <c r="A1703" s="290" t="s">
        <v>77</v>
      </c>
      <c r="B1703" s="747">
        <v>174419900</v>
      </c>
      <c r="C1703" s="747">
        <v>84043050</v>
      </c>
      <c r="D1703" s="747">
        <v>84043050</v>
      </c>
      <c r="E1703" s="746">
        <v>48.184324151085974</v>
      </c>
      <c r="F1703" s="747">
        <v>0</v>
      </c>
    </row>
    <row r="1704" spans="1:6" s="740" customFormat="1" ht="25.5">
      <c r="A1704" s="292" t="s">
        <v>78</v>
      </c>
      <c r="B1704" s="747">
        <v>174419900</v>
      </c>
      <c r="C1704" s="747">
        <v>84043050</v>
      </c>
      <c r="D1704" s="747">
        <v>84043050</v>
      </c>
      <c r="E1704" s="746">
        <v>48.184324151085974</v>
      </c>
      <c r="F1704" s="747">
        <v>0</v>
      </c>
    </row>
    <row r="1705" spans="1:6" s="740" customFormat="1" ht="12.75">
      <c r="A1705" s="278" t="s">
        <v>79</v>
      </c>
      <c r="B1705" s="747">
        <v>174419900</v>
      </c>
      <c r="C1705" s="747">
        <v>84043050</v>
      </c>
      <c r="D1705" s="747">
        <v>41735889</v>
      </c>
      <c r="E1705" s="746">
        <v>23.92839865175935</v>
      </c>
      <c r="F1705" s="747">
        <v>24292501</v>
      </c>
    </row>
    <row r="1706" spans="1:6" s="740" customFormat="1" ht="12.75">
      <c r="A1706" s="290" t="s">
        <v>80</v>
      </c>
      <c r="B1706" s="747">
        <v>174419900</v>
      </c>
      <c r="C1706" s="747">
        <v>84043050</v>
      </c>
      <c r="D1706" s="747">
        <v>41735889</v>
      </c>
      <c r="E1706" s="746">
        <v>23.92839865175935</v>
      </c>
      <c r="F1706" s="747">
        <v>24292501</v>
      </c>
    </row>
    <row r="1707" spans="1:6" s="740" customFormat="1" ht="25.5">
      <c r="A1707" s="292" t="s">
        <v>90</v>
      </c>
      <c r="B1707" s="747">
        <v>174419900</v>
      </c>
      <c r="C1707" s="747">
        <v>84043050</v>
      </c>
      <c r="D1707" s="747">
        <v>41735889</v>
      </c>
      <c r="E1707" s="746">
        <v>23.92839865175935</v>
      </c>
      <c r="F1707" s="747">
        <v>24292501</v>
      </c>
    </row>
    <row r="1708" spans="1:6" s="740" customFormat="1" ht="12.75">
      <c r="A1708" s="292" t="s">
        <v>852</v>
      </c>
      <c r="B1708" s="747">
        <v>168605000</v>
      </c>
      <c r="C1708" s="747">
        <v>80693750</v>
      </c>
      <c r="D1708" s="747">
        <v>41722992</v>
      </c>
      <c r="E1708" s="746">
        <v>24.745999228967115</v>
      </c>
      <c r="F1708" s="747">
        <v>24283173</v>
      </c>
    </row>
    <row r="1709" spans="1:6" s="740" customFormat="1" ht="12.75">
      <c r="A1709" s="282" t="s">
        <v>91</v>
      </c>
      <c r="B1709" s="747">
        <v>5814900</v>
      </c>
      <c r="C1709" s="747">
        <v>3349300</v>
      </c>
      <c r="D1709" s="747">
        <v>12897</v>
      </c>
      <c r="E1709" s="746">
        <v>0.2217922922148274</v>
      </c>
      <c r="F1709" s="747">
        <v>9328</v>
      </c>
    </row>
    <row r="1710" spans="1:6" s="740" customFormat="1" ht="12.75">
      <c r="A1710" s="279"/>
      <c r="B1710" s="747"/>
      <c r="C1710" s="747"/>
      <c r="D1710" s="747"/>
      <c r="E1710" s="747"/>
      <c r="F1710" s="747"/>
    </row>
    <row r="1711" spans="1:6" s="740" customFormat="1" ht="12.75">
      <c r="A1711" s="754" t="s">
        <v>811</v>
      </c>
      <c r="B1711" s="747"/>
      <c r="C1711" s="747"/>
      <c r="D1711" s="747"/>
      <c r="E1711" s="747"/>
      <c r="F1711" s="747"/>
    </row>
    <row r="1712" spans="1:6" s="740" customFormat="1" ht="12.75">
      <c r="A1712" s="263" t="s">
        <v>844</v>
      </c>
      <c r="B1712" s="747"/>
      <c r="C1712" s="747"/>
      <c r="D1712" s="747"/>
      <c r="E1712" s="747"/>
      <c r="F1712" s="747"/>
    </row>
    <row r="1713" spans="1:6" s="740" customFormat="1" ht="12.75">
      <c r="A1713" s="286" t="s">
        <v>788</v>
      </c>
      <c r="B1713" s="747">
        <v>65878</v>
      </c>
      <c r="C1713" s="747">
        <v>53326</v>
      </c>
      <c r="D1713" s="747">
        <v>53326</v>
      </c>
      <c r="E1713" s="746">
        <v>80.94659825738486</v>
      </c>
      <c r="F1713" s="747">
        <v>0</v>
      </c>
    </row>
    <row r="1714" spans="1:6" s="740" customFormat="1" ht="12.75">
      <c r="A1714" s="290" t="s">
        <v>77</v>
      </c>
      <c r="B1714" s="747">
        <v>65878</v>
      </c>
      <c r="C1714" s="747">
        <v>53326</v>
      </c>
      <c r="D1714" s="747">
        <v>53326</v>
      </c>
      <c r="E1714" s="746">
        <v>80.94659825738486</v>
      </c>
      <c r="F1714" s="747">
        <v>0</v>
      </c>
    </row>
    <row r="1715" spans="1:6" s="740" customFormat="1" ht="25.5">
      <c r="A1715" s="292" t="s">
        <v>78</v>
      </c>
      <c r="B1715" s="747">
        <v>65878</v>
      </c>
      <c r="C1715" s="747">
        <v>53326</v>
      </c>
      <c r="D1715" s="747">
        <v>53326</v>
      </c>
      <c r="E1715" s="746">
        <v>80.94659825738486</v>
      </c>
      <c r="F1715" s="747">
        <v>0</v>
      </c>
    </row>
    <row r="1716" spans="1:6" s="740" customFormat="1" ht="12.75">
      <c r="A1716" s="278" t="s">
        <v>79</v>
      </c>
      <c r="B1716" s="747">
        <v>65878</v>
      </c>
      <c r="C1716" s="747">
        <v>53326</v>
      </c>
      <c r="D1716" s="747">
        <v>47613</v>
      </c>
      <c r="E1716" s="746">
        <v>72.27450742281187</v>
      </c>
      <c r="F1716" s="747">
        <v>9514</v>
      </c>
    </row>
    <row r="1717" spans="1:6" s="740" customFormat="1" ht="12.75">
      <c r="A1717" s="290" t="s">
        <v>80</v>
      </c>
      <c r="B1717" s="747">
        <v>65878</v>
      </c>
      <c r="C1717" s="747">
        <v>53326</v>
      </c>
      <c r="D1717" s="747">
        <v>47613</v>
      </c>
      <c r="E1717" s="746">
        <v>72.27450742281187</v>
      </c>
      <c r="F1717" s="747">
        <v>9514</v>
      </c>
    </row>
    <row r="1718" spans="1:6" s="740" customFormat="1" ht="25.5">
      <c r="A1718" s="292" t="s">
        <v>90</v>
      </c>
      <c r="B1718" s="747">
        <v>65878</v>
      </c>
      <c r="C1718" s="747">
        <v>53326</v>
      </c>
      <c r="D1718" s="747">
        <v>47613</v>
      </c>
      <c r="E1718" s="746">
        <v>72.27450742281187</v>
      </c>
      <c r="F1718" s="747">
        <v>9514</v>
      </c>
    </row>
    <row r="1719" spans="1:6" s="740" customFormat="1" ht="12.75">
      <c r="A1719" s="282" t="s">
        <v>91</v>
      </c>
      <c r="B1719" s="747">
        <v>65878</v>
      </c>
      <c r="C1719" s="747">
        <v>53326</v>
      </c>
      <c r="D1719" s="747">
        <v>47613</v>
      </c>
      <c r="E1719" s="746">
        <v>72.27450742281187</v>
      </c>
      <c r="F1719" s="747">
        <v>9514</v>
      </c>
    </row>
    <row r="1720" spans="1:6" s="740" customFormat="1" ht="12.75">
      <c r="A1720" s="279"/>
      <c r="B1720" s="747"/>
      <c r="C1720" s="747"/>
      <c r="D1720" s="747"/>
      <c r="E1720" s="747"/>
      <c r="F1720" s="747"/>
    </row>
    <row r="1721" spans="1:6" s="740" customFormat="1" ht="12.75">
      <c r="A1721" s="754" t="s">
        <v>334</v>
      </c>
      <c r="B1721" s="729"/>
      <c r="C1721" s="729"/>
      <c r="D1721" s="729"/>
      <c r="E1721" s="747"/>
      <c r="F1721" s="729"/>
    </row>
    <row r="1722" spans="1:6" s="740" customFormat="1" ht="12.75">
      <c r="A1722" s="263" t="s">
        <v>844</v>
      </c>
      <c r="B1722" s="729"/>
      <c r="C1722" s="729"/>
      <c r="D1722" s="729"/>
      <c r="E1722" s="747"/>
      <c r="F1722" s="729"/>
    </row>
    <row r="1723" spans="1:6" s="740" customFormat="1" ht="12.75">
      <c r="A1723" s="286" t="s">
        <v>788</v>
      </c>
      <c r="B1723" s="729">
        <v>42785</v>
      </c>
      <c r="C1723" s="729">
        <v>0</v>
      </c>
      <c r="D1723" s="729">
        <v>0</v>
      </c>
      <c r="E1723" s="746">
        <v>0</v>
      </c>
      <c r="F1723" s="729">
        <v>0</v>
      </c>
    </row>
    <row r="1724" spans="1:6" s="740" customFormat="1" ht="12.75">
      <c r="A1724" s="290" t="s">
        <v>77</v>
      </c>
      <c r="B1724" s="729">
        <v>42785</v>
      </c>
      <c r="C1724" s="729">
        <v>0</v>
      </c>
      <c r="D1724" s="729">
        <v>0</v>
      </c>
      <c r="E1724" s="732">
        <v>0</v>
      </c>
      <c r="F1724" s="729">
        <v>0</v>
      </c>
    </row>
    <row r="1725" spans="1:6" s="740" customFormat="1" ht="25.5">
      <c r="A1725" s="292" t="s">
        <v>78</v>
      </c>
      <c r="B1725" s="729">
        <v>42785</v>
      </c>
      <c r="C1725" s="729">
        <v>0</v>
      </c>
      <c r="D1725" s="729">
        <v>0</v>
      </c>
      <c r="E1725" s="732">
        <v>0</v>
      </c>
      <c r="F1725" s="729">
        <v>0</v>
      </c>
    </row>
    <row r="1726" spans="1:6" s="740" customFormat="1" ht="12.75">
      <c r="A1726" s="278" t="s">
        <v>79</v>
      </c>
      <c r="B1726" s="729">
        <v>42785</v>
      </c>
      <c r="C1726" s="729">
        <v>0</v>
      </c>
      <c r="D1726" s="729">
        <v>0</v>
      </c>
      <c r="E1726" s="732">
        <v>0</v>
      </c>
      <c r="F1726" s="729">
        <v>0</v>
      </c>
    </row>
    <row r="1727" spans="1:6" s="740" customFormat="1" ht="12.75">
      <c r="A1727" s="290" t="s">
        <v>80</v>
      </c>
      <c r="B1727" s="729">
        <v>42785</v>
      </c>
      <c r="C1727" s="729">
        <v>0</v>
      </c>
      <c r="D1727" s="729">
        <v>0</v>
      </c>
      <c r="E1727" s="732">
        <v>0</v>
      </c>
      <c r="F1727" s="729">
        <v>0</v>
      </c>
    </row>
    <row r="1728" spans="1:6" s="740" customFormat="1" ht="25.5">
      <c r="A1728" s="292" t="s">
        <v>90</v>
      </c>
      <c r="B1728" s="729">
        <v>42785</v>
      </c>
      <c r="C1728" s="729">
        <v>0</v>
      </c>
      <c r="D1728" s="729">
        <v>0</v>
      </c>
      <c r="E1728" s="732">
        <v>0</v>
      </c>
      <c r="F1728" s="729">
        <v>0</v>
      </c>
    </row>
    <row r="1729" spans="1:6" s="740" customFormat="1" ht="12.75">
      <c r="A1729" s="282" t="s">
        <v>91</v>
      </c>
      <c r="B1729" s="729">
        <v>42785</v>
      </c>
      <c r="C1729" s="729">
        <v>0</v>
      </c>
      <c r="D1729" s="729">
        <v>0</v>
      </c>
      <c r="E1729" s="732">
        <v>0</v>
      </c>
      <c r="F1729" s="729">
        <v>0</v>
      </c>
    </row>
    <row r="1730" spans="1:6" s="740" customFormat="1" ht="12.75">
      <c r="A1730" s="279"/>
      <c r="B1730" s="747"/>
      <c r="C1730" s="747"/>
      <c r="D1730" s="747"/>
      <c r="E1730" s="729"/>
      <c r="F1730" s="747"/>
    </row>
    <row r="1731" spans="1:6" s="740" customFormat="1" ht="12.75">
      <c r="A1731" s="754" t="s">
        <v>337</v>
      </c>
      <c r="B1731" s="747"/>
      <c r="C1731" s="747"/>
      <c r="D1731" s="747"/>
      <c r="E1731" s="729"/>
      <c r="F1731" s="747"/>
    </row>
    <row r="1732" spans="1:6" s="740" customFormat="1" ht="12.75">
      <c r="A1732" s="263" t="s">
        <v>844</v>
      </c>
      <c r="B1732" s="747"/>
      <c r="C1732" s="747"/>
      <c r="D1732" s="747"/>
      <c r="E1732" s="729"/>
      <c r="F1732" s="747"/>
    </row>
    <row r="1733" spans="1:6" s="740" customFormat="1" ht="12.75">
      <c r="A1733" s="286" t="s">
        <v>788</v>
      </c>
      <c r="B1733" s="747">
        <v>242510</v>
      </c>
      <c r="C1733" s="747">
        <v>5000</v>
      </c>
      <c r="D1733" s="747">
        <v>5000</v>
      </c>
      <c r="E1733" s="732">
        <v>2.061770648633046</v>
      </c>
      <c r="F1733" s="747">
        <v>0</v>
      </c>
    </row>
    <row r="1734" spans="1:6" s="740" customFormat="1" ht="12.75">
      <c r="A1734" s="290" t="s">
        <v>77</v>
      </c>
      <c r="B1734" s="747">
        <v>242510</v>
      </c>
      <c r="C1734" s="747">
        <v>5000</v>
      </c>
      <c r="D1734" s="747">
        <v>5000</v>
      </c>
      <c r="E1734" s="732">
        <v>2.061770648633046</v>
      </c>
      <c r="F1734" s="747">
        <v>0</v>
      </c>
    </row>
    <row r="1735" spans="1:6" s="740" customFormat="1" ht="25.5">
      <c r="A1735" s="292" t="s">
        <v>78</v>
      </c>
      <c r="B1735" s="747">
        <v>242510</v>
      </c>
      <c r="C1735" s="747">
        <v>5000</v>
      </c>
      <c r="D1735" s="747">
        <v>5000</v>
      </c>
      <c r="E1735" s="732">
        <v>2.061770648633046</v>
      </c>
      <c r="F1735" s="747">
        <v>0</v>
      </c>
    </row>
    <row r="1736" spans="1:6" s="740" customFormat="1" ht="12.75">
      <c r="A1736" s="278" t="s">
        <v>79</v>
      </c>
      <c r="B1736" s="747">
        <v>242510</v>
      </c>
      <c r="C1736" s="747">
        <v>5000</v>
      </c>
      <c r="D1736" s="747">
        <v>1652</v>
      </c>
      <c r="E1736" s="732">
        <v>0.6812090223083584</v>
      </c>
      <c r="F1736" s="747">
        <v>1652</v>
      </c>
    </row>
    <row r="1737" spans="1:6" s="740" customFormat="1" ht="12.75">
      <c r="A1737" s="290" t="s">
        <v>80</v>
      </c>
      <c r="B1737" s="747">
        <v>242510</v>
      </c>
      <c r="C1737" s="747">
        <v>5000</v>
      </c>
      <c r="D1737" s="747">
        <v>1652</v>
      </c>
      <c r="E1737" s="732">
        <v>0.6812090223083584</v>
      </c>
      <c r="F1737" s="747">
        <v>1652</v>
      </c>
    </row>
    <row r="1738" spans="1:6" s="740" customFormat="1" ht="25.5">
      <c r="A1738" s="292" t="s">
        <v>90</v>
      </c>
      <c r="B1738" s="747">
        <v>242510</v>
      </c>
      <c r="C1738" s="747">
        <v>5000</v>
      </c>
      <c r="D1738" s="747">
        <v>1652</v>
      </c>
      <c r="E1738" s="732">
        <v>0.6812090223083584</v>
      </c>
      <c r="F1738" s="747">
        <v>1652</v>
      </c>
    </row>
    <row r="1739" spans="1:6" s="740" customFormat="1" ht="12.75">
      <c r="A1739" s="282" t="s">
        <v>91</v>
      </c>
      <c r="B1739" s="747">
        <v>242510</v>
      </c>
      <c r="C1739" s="747">
        <v>5000</v>
      </c>
      <c r="D1739" s="747">
        <v>1652</v>
      </c>
      <c r="E1739" s="732">
        <v>0.6812090223083584</v>
      </c>
      <c r="F1739" s="747">
        <v>1652</v>
      </c>
    </row>
    <row r="1740" spans="1:6" s="740" customFormat="1" ht="12.75">
      <c r="A1740" s="279"/>
      <c r="B1740" s="747"/>
      <c r="C1740" s="747"/>
      <c r="D1740" s="747"/>
      <c r="E1740" s="729"/>
      <c r="F1740" s="747"/>
    </row>
    <row r="1741" spans="1:6" s="740" customFormat="1" ht="12.75">
      <c r="A1741" s="754" t="s">
        <v>794</v>
      </c>
      <c r="B1741" s="747"/>
      <c r="C1741" s="747"/>
      <c r="D1741" s="747"/>
      <c r="E1741" s="729"/>
      <c r="F1741" s="747"/>
    </row>
    <row r="1742" spans="1:6" s="740" customFormat="1" ht="12.75">
      <c r="A1742" s="263" t="s">
        <v>844</v>
      </c>
      <c r="B1742" s="747"/>
      <c r="C1742" s="747"/>
      <c r="D1742" s="747"/>
      <c r="E1742" s="729"/>
      <c r="F1742" s="747"/>
    </row>
    <row r="1743" spans="1:6" s="740" customFormat="1" ht="12.75">
      <c r="A1743" s="286" t="s">
        <v>788</v>
      </c>
      <c r="B1743" s="747">
        <v>219585</v>
      </c>
      <c r="C1743" s="747">
        <v>151435</v>
      </c>
      <c r="D1743" s="747">
        <v>149370</v>
      </c>
      <c r="E1743" s="732">
        <v>68.02377211558166</v>
      </c>
      <c r="F1743" s="747">
        <v>0</v>
      </c>
    </row>
    <row r="1744" spans="1:19" s="469" customFormat="1" ht="12.75">
      <c r="A1744" s="290" t="s">
        <v>89</v>
      </c>
      <c r="B1744" s="747">
        <v>29300</v>
      </c>
      <c r="C1744" s="747">
        <v>29300</v>
      </c>
      <c r="D1744" s="747">
        <v>27235</v>
      </c>
      <c r="E1744" s="732">
        <v>92.95221843003412</v>
      </c>
      <c r="F1744" s="747">
        <v>0</v>
      </c>
      <c r="G1744" s="296"/>
      <c r="H1744" s="296"/>
      <c r="I1744" s="296"/>
      <c r="J1744" s="296"/>
      <c r="K1744" s="296"/>
      <c r="L1744" s="296"/>
      <c r="M1744" s="296"/>
      <c r="N1744" s="296"/>
      <c r="O1744" s="296"/>
      <c r="P1744" s="296"/>
      <c r="Q1744" s="296"/>
      <c r="R1744" s="296"/>
      <c r="S1744" s="296"/>
    </row>
    <row r="1745" spans="1:6" s="740" customFormat="1" ht="12.75">
      <c r="A1745" s="290" t="s">
        <v>77</v>
      </c>
      <c r="B1745" s="747">
        <v>190285</v>
      </c>
      <c r="C1745" s="747">
        <v>122135</v>
      </c>
      <c r="D1745" s="747">
        <v>122135</v>
      </c>
      <c r="E1745" s="732">
        <v>64.1853009958746</v>
      </c>
      <c r="F1745" s="747">
        <v>0</v>
      </c>
    </row>
    <row r="1746" spans="1:6" s="740" customFormat="1" ht="25.5">
      <c r="A1746" s="292" t="s">
        <v>78</v>
      </c>
      <c r="B1746" s="747">
        <v>190285</v>
      </c>
      <c r="C1746" s="747">
        <v>122135</v>
      </c>
      <c r="D1746" s="747">
        <v>122135</v>
      </c>
      <c r="E1746" s="732">
        <v>64.1853009958746</v>
      </c>
      <c r="F1746" s="747">
        <v>0</v>
      </c>
    </row>
    <row r="1747" spans="1:6" s="740" customFormat="1" ht="12.75">
      <c r="A1747" s="278" t="s">
        <v>79</v>
      </c>
      <c r="B1747" s="747">
        <v>219585</v>
      </c>
      <c r="C1747" s="747">
        <v>151435</v>
      </c>
      <c r="D1747" s="747">
        <v>78519</v>
      </c>
      <c r="E1747" s="732">
        <v>35.75790696085798</v>
      </c>
      <c r="F1747" s="747">
        <v>0</v>
      </c>
    </row>
    <row r="1748" spans="1:6" s="740" customFormat="1" ht="12.75">
      <c r="A1748" s="290" t="s">
        <v>80</v>
      </c>
      <c r="B1748" s="747">
        <v>219585</v>
      </c>
      <c r="C1748" s="747">
        <v>151435</v>
      </c>
      <c r="D1748" s="747">
        <v>78519</v>
      </c>
      <c r="E1748" s="732">
        <v>35.75790696085798</v>
      </c>
      <c r="F1748" s="747">
        <v>0</v>
      </c>
    </row>
    <row r="1749" spans="1:6" s="740" customFormat="1" ht="25.5">
      <c r="A1749" s="292" t="s">
        <v>90</v>
      </c>
      <c r="B1749" s="747">
        <v>219585</v>
      </c>
      <c r="C1749" s="747">
        <v>151435</v>
      </c>
      <c r="D1749" s="747">
        <v>78519</v>
      </c>
      <c r="E1749" s="732">
        <v>35.75790696085798</v>
      </c>
      <c r="F1749" s="747">
        <v>0</v>
      </c>
    </row>
    <row r="1750" spans="1:6" s="740" customFormat="1" ht="12.75">
      <c r="A1750" s="282" t="s">
        <v>91</v>
      </c>
      <c r="B1750" s="747">
        <v>219585</v>
      </c>
      <c r="C1750" s="747">
        <v>151435</v>
      </c>
      <c r="D1750" s="747">
        <v>78519</v>
      </c>
      <c r="E1750" s="732">
        <v>35.75790696085798</v>
      </c>
      <c r="F1750" s="747">
        <v>0</v>
      </c>
    </row>
    <row r="1751" spans="1:6" s="740" customFormat="1" ht="12.75">
      <c r="A1751" s="279"/>
      <c r="B1751" s="747"/>
      <c r="C1751" s="747"/>
      <c r="D1751" s="747"/>
      <c r="E1751" s="729"/>
      <c r="F1751" s="747"/>
    </row>
    <row r="1752" spans="1:6" s="740" customFormat="1" ht="12.75">
      <c r="A1752" s="754" t="s">
        <v>338</v>
      </c>
      <c r="B1752" s="747"/>
      <c r="C1752" s="747"/>
      <c r="D1752" s="747"/>
      <c r="E1752" s="729"/>
      <c r="F1752" s="747"/>
    </row>
    <row r="1753" spans="1:6" s="740" customFormat="1" ht="12.75">
      <c r="A1753" s="263" t="s">
        <v>844</v>
      </c>
      <c r="B1753" s="747"/>
      <c r="C1753" s="747"/>
      <c r="D1753" s="747"/>
      <c r="E1753" s="729"/>
      <c r="F1753" s="747"/>
    </row>
    <row r="1754" spans="1:6" s="740" customFormat="1" ht="12.75">
      <c r="A1754" s="286" t="s">
        <v>788</v>
      </c>
      <c r="B1754" s="747">
        <v>268726</v>
      </c>
      <c r="C1754" s="747">
        <v>6260</v>
      </c>
      <c r="D1754" s="747">
        <v>6260</v>
      </c>
      <c r="E1754" s="732">
        <v>2.3295103562736763</v>
      </c>
      <c r="F1754" s="747">
        <v>0</v>
      </c>
    </row>
    <row r="1755" spans="1:6" s="740" customFormat="1" ht="12.75">
      <c r="A1755" s="290" t="s">
        <v>77</v>
      </c>
      <c r="B1755" s="747">
        <v>268726</v>
      </c>
      <c r="C1755" s="747">
        <v>6260</v>
      </c>
      <c r="D1755" s="747">
        <v>6260</v>
      </c>
      <c r="E1755" s="732">
        <v>2.3295103562736763</v>
      </c>
      <c r="F1755" s="747">
        <v>0</v>
      </c>
    </row>
    <row r="1756" spans="1:6" s="740" customFormat="1" ht="25.5">
      <c r="A1756" s="292" t="s">
        <v>78</v>
      </c>
      <c r="B1756" s="747">
        <v>268726</v>
      </c>
      <c r="C1756" s="747">
        <v>6260</v>
      </c>
      <c r="D1756" s="747">
        <v>6260</v>
      </c>
      <c r="E1756" s="732">
        <v>2.3295103562736763</v>
      </c>
      <c r="F1756" s="747">
        <v>0</v>
      </c>
    </row>
    <row r="1757" spans="1:6" s="740" customFormat="1" ht="12.75">
      <c r="A1757" s="278" t="s">
        <v>79</v>
      </c>
      <c r="B1757" s="747">
        <v>268726</v>
      </c>
      <c r="C1757" s="747">
        <v>6260</v>
      </c>
      <c r="D1757" s="747">
        <v>4126</v>
      </c>
      <c r="E1757" s="732">
        <v>1.5353929281126502</v>
      </c>
      <c r="F1757" s="747">
        <v>0</v>
      </c>
    </row>
    <row r="1758" spans="1:6" s="740" customFormat="1" ht="12.75">
      <c r="A1758" s="290" t="s">
        <v>80</v>
      </c>
      <c r="B1758" s="747">
        <v>268726</v>
      </c>
      <c r="C1758" s="747">
        <v>6260</v>
      </c>
      <c r="D1758" s="747">
        <v>4126</v>
      </c>
      <c r="E1758" s="732">
        <v>1.5353929281126502</v>
      </c>
      <c r="F1758" s="747">
        <v>0</v>
      </c>
    </row>
    <row r="1759" spans="1:6" s="740" customFormat="1" ht="25.5">
      <c r="A1759" s="292" t="s">
        <v>90</v>
      </c>
      <c r="B1759" s="747">
        <v>268726</v>
      </c>
      <c r="C1759" s="747">
        <v>6260</v>
      </c>
      <c r="D1759" s="747">
        <v>4126</v>
      </c>
      <c r="E1759" s="732">
        <v>1.5353929281126502</v>
      </c>
      <c r="F1759" s="747">
        <v>0</v>
      </c>
    </row>
    <row r="1760" spans="1:6" s="740" customFormat="1" ht="14.25" customHeight="1">
      <c r="A1760" s="282" t="s">
        <v>91</v>
      </c>
      <c r="B1760" s="747">
        <v>268726</v>
      </c>
      <c r="C1760" s="747">
        <v>6260</v>
      </c>
      <c r="D1760" s="747">
        <v>4126</v>
      </c>
      <c r="E1760" s="732">
        <v>1.5353929281126502</v>
      </c>
      <c r="F1760" s="747">
        <v>0</v>
      </c>
    </row>
    <row r="1761" spans="1:6" s="740" customFormat="1" ht="14.25" customHeight="1">
      <c r="A1761" s="272"/>
      <c r="B1761" s="747"/>
      <c r="C1761" s="747"/>
      <c r="D1761" s="747"/>
      <c r="E1761" s="729"/>
      <c r="F1761" s="747"/>
    </row>
    <row r="1762" spans="1:6" s="740" customFormat="1" ht="14.25" customHeight="1">
      <c r="A1762" s="754" t="s">
        <v>339</v>
      </c>
      <c r="B1762" s="747"/>
      <c r="C1762" s="747"/>
      <c r="D1762" s="747"/>
      <c r="E1762" s="729"/>
      <c r="F1762" s="747"/>
    </row>
    <row r="1763" spans="1:6" s="740" customFormat="1" ht="14.25" customHeight="1">
      <c r="A1763" s="263" t="s">
        <v>844</v>
      </c>
      <c r="B1763" s="747"/>
      <c r="C1763" s="747"/>
      <c r="D1763" s="747"/>
      <c r="E1763" s="729"/>
      <c r="F1763" s="747"/>
    </row>
    <row r="1764" spans="1:6" s="740" customFormat="1" ht="14.25" customHeight="1">
      <c r="A1764" s="286" t="s">
        <v>788</v>
      </c>
      <c r="B1764" s="747">
        <v>56441</v>
      </c>
      <c r="C1764" s="747">
        <v>28187</v>
      </c>
      <c r="D1764" s="747">
        <v>28187</v>
      </c>
      <c r="E1764" s="732">
        <v>49.94064598430219</v>
      </c>
      <c r="F1764" s="747">
        <v>0</v>
      </c>
    </row>
    <row r="1765" spans="1:6" s="740" customFormat="1" ht="12.75">
      <c r="A1765" s="290" t="s">
        <v>77</v>
      </c>
      <c r="B1765" s="747">
        <v>56441</v>
      </c>
      <c r="C1765" s="747">
        <v>28187</v>
      </c>
      <c r="D1765" s="747">
        <v>28187</v>
      </c>
      <c r="E1765" s="732">
        <v>49.94064598430219</v>
      </c>
      <c r="F1765" s="747">
        <v>0</v>
      </c>
    </row>
    <row r="1766" spans="1:6" s="740" customFormat="1" ht="25.5">
      <c r="A1766" s="292" t="s">
        <v>78</v>
      </c>
      <c r="B1766" s="747">
        <v>56441</v>
      </c>
      <c r="C1766" s="747">
        <v>28187</v>
      </c>
      <c r="D1766" s="747">
        <v>28187</v>
      </c>
      <c r="E1766" s="732">
        <v>49.94064598430219</v>
      </c>
      <c r="F1766" s="747">
        <v>0</v>
      </c>
    </row>
    <row r="1767" spans="1:6" s="740" customFormat="1" ht="14.25" customHeight="1">
      <c r="A1767" s="278" t="s">
        <v>79</v>
      </c>
      <c r="B1767" s="747">
        <v>56441</v>
      </c>
      <c r="C1767" s="747">
        <v>28187</v>
      </c>
      <c r="D1767" s="747">
        <v>17284</v>
      </c>
      <c r="E1767" s="732">
        <v>30.62312857674386</v>
      </c>
      <c r="F1767" s="747">
        <v>16278</v>
      </c>
    </row>
    <row r="1768" spans="1:6" s="740" customFormat="1" ht="12.75">
      <c r="A1768" s="290" t="s">
        <v>80</v>
      </c>
      <c r="B1768" s="747">
        <v>56441</v>
      </c>
      <c r="C1768" s="747">
        <v>28187</v>
      </c>
      <c r="D1768" s="747">
        <v>17284</v>
      </c>
      <c r="E1768" s="732">
        <v>30.62312857674386</v>
      </c>
      <c r="F1768" s="747">
        <v>16278</v>
      </c>
    </row>
    <row r="1769" spans="1:6" s="740" customFormat="1" ht="25.5">
      <c r="A1769" s="292" t="s">
        <v>90</v>
      </c>
      <c r="B1769" s="747">
        <v>56441</v>
      </c>
      <c r="C1769" s="747">
        <v>28187</v>
      </c>
      <c r="D1769" s="747">
        <v>17284</v>
      </c>
      <c r="E1769" s="732">
        <v>30.62312857674386</v>
      </c>
      <c r="F1769" s="747">
        <v>16278</v>
      </c>
    </row>
    <row r="1770" spans="1:6" s="740" customFormat="1" ht="14.25" customHeight="1">
      <c r="A1770" s="282" t="s">
        <v>91</v>
      </c>
      <c r="B1770" s="747">
        <v>56441</v>
      </c>
      <c r="C1770" s="747">
        <v>28187</v>
      </c>
      <c r="D1770" s="747">
        <v>17284</v>
      </c>
      <c r="E1770" s="732">
        <v>30.62312857674386</v>
      </c>
      <c r="F1770" s="747">
        <v>16278</v>
      </c>
    </row>
    <row r="1771" spans="1:6" s="740" customFormat="1" ht="14.25" customHeight="1">
      <c r="A1771" s="272"/>
      <c r="B1771" s="747"/>
      <c r="C1771" s="747"/>
      <c r="D1771" s="747"/>
      <c r="E1771" s="729"/>
      <c r="F1771" s="747"/>
    </row>
    <row r="1772" spans="1:6" s="740" customFormat="1" ht="14.25" customHeight="1">
      <c r="A1772" s="754" t="s">
        <v>827</v>
      </c>
      <c r="B1772" s="747"/>
      <c r="C1772" s="747"/>
      <c r="D1772" s="747"/>
      <c r="E1772" s="729"/>
      <c r="F1772" s="747"/>
    </row>
    <row r="1773" spans="1:6" s="740" customFormat="1" ht="14.25" customHeight="1">
      <c r="A1773" s="263" t="s">
        <v>844</v>
      </c>
      <c r="B1773" s="747"/>
      <c r="C1773" s="747"/>
      <c r="D1773" s="747"/>
      <c r="E1773" s="729"/>
      <c r="F1773" s="747"/>
    </row>
    <row r="1774" spans="1:6" s="740" customFormat="1" ht="14.25" customHeight="1">
      <c r="A1774" s="286" t="s">
        <v>788</v>
      </c>
      <c r="B1774" s="747">
        <v>493122</v>
      </c>
      <c r="C1774" s="747">
        <v>272279</v>
      </c>
      <c r="D1774" s="747">
        <v>272279</v>
      </c>
      <c r="E1774" s="732">
        <v>55.21534224796299</v>
      </c>
      <c r="F1774" s="747">
        <v>0</v>
      </c>
    </row>
    <row r="1775" spans="1:6" s="740" customFormat="1" ht="12.75">
      <c r="A1775" s="290" t="s">
        <v>77</v>
      </c>
      <c r="B1775" s="747">
        <v>493122</v>
      </c>
      <c r="C1775" s="747">
        <v>272279</v>
      </c>
      <c r="D1775" s="747">
        <v>272279</v>
      </c>
      <c r="E1775" s="732">
        <v>55.21534224796299</v>
      </c>
      <c r="F1775" s="747">
        <v>0</v>
      </c>
    </row>
    <row r="1776" spans="1:6" s="740" customFormat="1" ht="25.5">
      <c r="A1776" s="292" t="s">
        <v>78</v>
      </c>
      <c r="B1776" s="747">
        <v>493122</v>
      </c>
      <c r="C1776" s="747">
        <v>272279</v>
      </c>
      <c r="D1776" s="747">
        <v>272279</v>
      </c>
      <c r="E1776" s="732">
        <v>55.21534224796299</v>
      </c>
      <c r="F1776" s="747">
        <v>0</v>
      </c>
    </row>
    <row r="1777" spans="1:6" s="740" customFormat="1" ht="14.25" customHeight="1">
      <c r="A1777" s="278" t="s">
        <v>79</v>
      </c>
      <c r="B1777" s="747">
        <v>493122</v>
      </c>
      <c r="C1777" s="747">
        <v>272279</v>
      </c>
      <c r="D1777" s="747">
        <v>56635</v>
      </c>
      <c r="E1777" s="732">
        <v>11.484987487883323</v>
      </c>
      <c r="F1777" s="747">
        <v>0</v>
      </c>
    </row>
    <row r="1778" spans="1:6" s="740" customFormat="1" ht="12.75">
      <c r="A1778" s="290" t="s">
        <v>80</v>
      </c>
      <c r="B1778" s="747">
        <v>493122</v>
      </c>
      <c r="C1778" s="747">
        <v>272279</v>
      </c>
      <c r="D1778" s="747">
        <v>56635</v>
      </c>
      <c r="E1778" s="732">
        <v>11.484987487883323</v>
      </c>
      <c r="F1778" s="747">
        <v>0</v>
      </c>
    </row>
    <row r="1779" spans="1:6" s="740" customFormat="1" ht="25.5">
      <c r="A1779" s="292" t="s">
        <v>90</v>
      </c>
      <c r="B1779" s="747">
        <v>493122</v>
      </c>
      <c r="C1779" s="747">
        <v>272279</v>
      </c>
      <c r="D1779" s="747">
        <v>56635</v>
      </c>
      <c r="E1779" s="732">
        <v>11.484987487883323</v>
      </c>
      <c r="F1779" s="747">
        <v>0</v>
      </c>
    </row>
    <row r="1780" spans="1:6" s="740" customFormat="1" ht="12.75">
      <c r="A1780" s="282" t="s">
        <v>91</v>
      </c>
      <c r="B1780" s="747">
        <v>493122</v>
      </c>
      <c r="C1780" s="747">
        <v>272279</v>
      </c>
      <c r="D1780" s="747">
        <v>56635</v>
      </c>
      <c r="E1780" s="732">
        <v>11.484987487883323</v>
      </c>
      <c r="F1780" s="747">
        <v>0</v>
      </c>
    </row>
    <row r="1781" spans="1:6" s="740" customFormat="1" ht="12.75">
      <c r="A1781" s="272"/>
      <c r="B1781" s="747"/>
      <c r="C1781" s="747"/>
      <c r="D1781" s="747"/>
      <c r="E1781" s="729"/>
      <c r="F1781" s="747"/>
    </row>
    <row r="1782" spans="1:6" s="740" customFormat="1" ht="12.75">
      <c r="A1782" s="754" t="s">
        <v>342</v>
      </c>
      <c r="B1782" s="729"/>
      <c r="C1782" s="729"/>
      <c r="D1782" s="729"/>
      <c r="E1782" s="729"/>
      <c r="F1782" s="729"/>
    </row>
    <row r="1783" spans="1:6" s="740" customFormat="1" ht="12.75">
      <c r="A1783" s="263" t="s">
        <v>844</v>
      </c>
      <c r="B1783" s="729"/>
      <c r="C1783" s="729"/>
      <c r="D1783" s="729"/>
      <c r="E1783" s="729"/>
      <c r="F1783" s="729"/>
    </row>
    <row r="1784" spans="1:6" s="740" customFormat="1" ht="12.75">
      <c r="A1784" s="286" t="s">
        <v>788</v>
      </c>
      <c r="B1784" s="729">
        <v>92391</v>
      </c>
      <c r="C1784" s="729">
        <v>40498</v>
      </c>
      <c r="D1784" s="729">
        <v>40498</v>
      </c>
      <c r="E1784" s="732">
        <v>43.83327380372547</v>
      </c>
      <c r="F1784" s="729">
        <v>0</v>
      </c>
    </row>
    <row r="1785" spans="1:6" s="740" customFormat="1" ht="12.75">
      <c r="A1785" s="290" t="s">
        <v>77</v>
      </c>
      <c r="B1785" s="729">
        <v>92391</v>
      </c>
      <c r="C1785" s="729">
        <v>40498</v>
      </c>
      <c r="D1785" s="729">
        <v>40498</v>
      </c>
      <c r="E1785" s="732">
        <v>43.83327380372547</v>
      </c>
      <c r="F1785" s="729">
        <v>0</v>
      </c>
    </row>
    <row r="1786" spans="1:6" s="740" customFormat="1" ht="25.5">
      <c r="A1786" s="292" t="s">
        <v>78</v>
      </c>
      <c r="B1786" s="729">
        <v>92391</v>
      </c>
      <c r="C1786" s="729">
        <v>40498</v>
      </c>
      <c r="D1786" s="729">
        <v>40498</v>
      </c>
      <c r="E1786" s="732">
        <v>43.83327380372547</v>
      </c>
      <c r="F1786" s="729">
        <v>0</v>
      </c>
    </row>
    <row r="1787" spans="1:6" s="740" customFormat="1" ht="12.75">
      <c r="A1787" s="278" t="s">
        <v>79</v>
      </c>
      <c r="B1787" s="729">
        <v>92391</v>
      </c>
      <c r="C1787" s="729">
        <v>40498</v>
      </c>
      <c r="D1787" s="729">
        <v>30850</v>
      </c>
      <c r="E1787" s="732">
        <v>33.390698228182394</v>
      </c>
      <c r="F1787" s="729">
        <v>30007</v>
      </c>
    </row>
    <row r="1788" spans="1:6" s="740" customFormat="1" ht="12.75">
      <c r="A1788" s="290" t="s">
        <v>80</v>
      </c>
      <c r="B1788" s="729">
        <v>92391</v>
      </c>
      <c r="C1788" s="729">
        <v>40498</v>
      </c>
      <c r="D1788" s="729">
        <v>30850</v>
      </c>
      <c r="E1788" s="732">
        <v>33.390698228182394</v>
      </c>
      <c r="F1788" s="729">
        <v>30007</v>
      </c>
    </row>
    <row r="1789" spans="1:6" s="740" customFormat="1" ht="25.5">
      <c r="A1789" s="292" t="s">
        <v>90</v>
      </c>
      <c r="B1789" s="729">
        <v>92391</v>
      </c>
      <c r="C1789" s="729">
        <v>40498</v>
      </c>
      <c r="D1789" s="729">
        <v>30850</v>
      </c>
      <c r="E1789" s="732">
        <v>33.390698228182394</v>
      </c>
      <c r="F1789" s="729">
        <v>30007</v>
      </c>
    </row>
    <row r="1790" spans="1:6" s="740" customFormat="1" ht="12.75">
      <c r="A1790" s="282" t="s">
        <v>91</v>
      </c>
      <c r="B1790" s="729">
        <v>92391</v>
      </c>
      <c r="C1790" s="729">
        <v>40498</v>
      </c>
      <c r="D1790" s="729">
        <v>30850</v>
      </c>
      <c r="E1790" s="732">
        <v>33.390698228182394</v>
      </c>
      <c r="F1790" s="729">
        <v>30007</v>
      </c>
    </row>
    <row r="1791" spans="1:6" s="740" customFormat="1" ht="12.75">
      <c r="A1791" s="272"/>
      <c r="B1791" s="747"/>
      <c r="C1791" s="747"/>
      <c r="D1791" s="747"/>
      <c r="E1791" s="729"/>
      <c r="F1791" s="747"/>
    </row>
    <row r="1792" spans="1:6" s="740" customFormat="1" ht="12.75">
      <c r="A1792" s="754" t="s">
        <v>828</v>
      </c>
      <c r="B1792" s="747"/>
      <c r="C1792" s="747"/>
      <c r="D1792" s="747"/>
      <c r="E1792" s="729"/>
      <c r="F1792" s="747"/>
    </row>
    <row r="1793" spans="1:6" s="740" customFormat="1" ht="12.75">
      <c r="A1793" s="263" t="s">
        <v>844</v>
      </c>
      <c r="B1793" s="729"/>
      <c r="C1793" s="729"/>
      <c r="D1793" s="729"/>
      <c r="E1793" s="729"/>
      <c r="F1793" s="729"/>
    </row>
    <row r="1794" spans="1:6" s="740" customFormat="1" ht="12.75">
      <c r="A1794" s="286" t="s">
        <v>788</v>
      </c>
      <c r="B1794" s="747">
        <v>800</v>
      </c>
      <c r="C1794" s="747">
        <v>800</v>
      </c>
      <c r="D1794" s="747">
        <v>800</v>
      </c>
      <c r="E1794" s="732">
        <v>100</v>
      </c>
      <c r="F1794" s="747">
        <v>0</v>
      </c>
    </row>
    <row r="1795" spans="1:6" s="740" customFormat="1" ht="12.75">
      <c r="A1795" s="290" t="s">
        <v>77</v>
      </c>
      <c r="B1795" s="747">
        <v>800</v>
      </c>
      <c r="C1795" s="747">
        <v>800</v>
      </c>
      <c r="D1795" s="747">
        <v>800</v>
      </c>
      <c r="E1795" s="732">
        <v>100</v>
      </c>
      <c r="F1795" s="747">
        <v>0</v>
      </c>
    </row>
    <row r="1796" spans="1:6" s="740" customFormat="1" ht="25.5">
      <c r="A1796" s="292" t="s">
        <v>78</v>
      </c>
      <c r="B1796" s="747">
        <v>800</v>
      </c>
      <c r="C1796" s="747">
        <v>800</v>
      </c>
      <c r="D1796" s="747">
        <v>800</v>
      </c>
      <c r="E1796" s="732">
        <v>100</v>
      </c>
      <c r="F1796" s="747">
        <v>0</v>
      </c>
    </row>
    <row r="1797" spans="1:6" s="740" customFormat="1" ht="12.75">
      <c r="A1797" s="278" t="s">
        <v>79</v>
      </c>
      <c r="B1797" s="747">
        <v>800</v>
      </c>
      <c r="C1797" s="747">
        <v>800</v>
      </c>
      <c r="D1797" s="747">
        <v>617</v>
      </c>
      <c r="E1797" s="732">
        <v>77.125</v>
      </c>
      <c r="F1797" s="747">
        <v>0</v>
      </c>
    </row>
    <row r="1798" spans="1:6" s="740" customFormat="1" ht="12.75">
      <c r="A1798" s="290" t="s">
        <v>80</v>
      </c>
      <c r="B1798" s="747">
        <v>800</v>
      </c>
      <c r="C1798" s="747">
        <v>800</v>
      </c>
      <c r="D1798" s="747">
        <v>617</v>
      </c>
      <c r="E1798" s="732">
        <v>77.125</v>
      </c>
      <c r="F1798" s="747">
        <v>0</v>
      </c>
    </row>
    <row r="1799" spans="1:6" s="740" customFormat="1" ht="25.5">
      <c r="A1799" s="292" t="s">
        <v>90</v>
      </c>
      <c r="B1799" s="747">
        <v>800</v>
      </c>
      <c r="C1799" s="747">
        <v>800</v>
      </c>
      <c r="D1799" s="747">
        <v>617</v>
      </c>
      <c r="E1799" s="732">
        <v>77.125</v>
      </c>
      <c r="F1799" s="747">
        <v>0</v>
      </c>
    </row>
    <row r="1800" spans="1:6" s="740" customFormat="1" ht="12.75">
      <c r="A1800" s="282" t="s">
        <v>91</v>
      </c>
      <c r="B1800" s="747">
        <v>800</v>
      </c>
      <c r="C1800" s="747">
        <v>800</v>
      </c>
      <c r="D1800" s="747">
        <v>617</v>
      </c>
      <c r="E1800" s="732">
        <v>77.125</v>
      </c>
      <c r="F1800" s="747">
        <v>0</v>
      </c>
    </row>
    <row r="1801" spans="1:6" s="740" customFormat="1" ht="12.75">
      <c r="A1801" s="272"/>
      <c r="B1801" s="729"/>
      <c r="C1801" s="729"/>
      <c r="D1801" s="729"/>
      <c r="E1801" s="729"/>
      <c r="F1801" s="729"/>
    </row>
    <row r="1802" spans="1:6" s="740" customFormat="1" ht="12.75">
      <c r="A1802" s="754" t="s">
        <v>853</v>
      </c>
      <c r="B1802" s="729"/>
      <c r="C1802" s="729"/>
      <c r="D1802" s="729"/>
      <c r="E1802" s="729"/>
      <c r="F1802" s="729"/>
    </row>
    <row r="1803" spans="1:6" s="740" customFormat="1" ht="12.75">
      <c r="A1803" s="263" t="s">
        <v>844</v>
      </c>
      <c r="B1803" s="729"/>
      <c r="C1803" s="729"/>
      <c r="D1803" s="729"/>
      <c r="E1803" s="729"/>
      <c r="F1803" s="729"/>
    </row>
    <row r="1804" spans="1:6" s="740" customFormat="1" ht="12.75">
      <c r="A1804" s="286" t="s">
        <v>788</v>
      </c>
      <c r="B1804" s="747">
        <v>1480</v>
      </c>
      <c r="C1804" s="747">
        <v>1480</v>
      </c>
      <c r="D1804" s="747">
        <v>1480</v>
      </c>
      <c r="E1804" s="732">
        <v>100</v>
      </c>
      <c r="F1804" s="747">
        <v>0</v>
      </c>
    </row>
    <row r="1805" spans="1:6" s="740" customFormat="1" ht="12.75">
      <c r="A1805" s="290" t="s">
        <v>77</v>
      </c>
      <c r="B1805" s="747">
        <v>1480</v>
      </c>
      <c r="C1805" s="747">
        <v>1480</v>
      </c>
      <c r="D1805" s="747">
        <v>1480</v>
      </c>
      <c r="E1805" s="732">
        <v>100</v>
      </c>
      <c r="F1805" s="747">
        <v>0</v>
      </c>
    </row>
    <row r="1806" spans="1:6" s="740" customFormat="1" ht="25.5">
      <c r="A1806" s="292" t="s">
        <v>78</v>
      </c>
      <c r="B1806" s="747">
        <v>1480</v>
      </c>
      <c r="C1806" s="747">
        <v>1480</v>
      </c>
      <c r="D1806" s="747">
        <v>1480</v>
      </c>
      <c r="E1806" s="732">
        <v>100</v>
      </c>
      <c r="F1806" s="747">
        <v>0</v>
      </c>
    </row>
    <row r="1807" spans="1:6" s="740" customFormat="1" ht="12.75">
      <c r="A1807" s="278" t="s">
        <v>79</v>
      </c>
      <c r="B1807" s="747">
        <v>1480</v>
      </c>
      <c r="C1807" s="747">
        <v>1480</v>
      </c>
      <c r="D1807" s="747">
        <v>0</v>
      </c>
      <c r="E1807" s="732">
        <v>0</v>
      </c>
      <c r="F1807" s="747">
        <v>0</v>
      </c>
    </row>
    <row r="1808" spans="1:6" s="740" customFormat="1" ht="12.75">
      <c r="A1808" s="290" t="s">
        <v>80</v>
      </c>
      <c r="B1808" s="747">
        <v>1480</v>
      </c>
      <c r="C1808" s="747">
        <v>1480</v>
      </c>
      <c r="D1808" s="747">
        <v>0</v>
      </c>
      <c r="E1808" s="732">
        <v>0</v>
      </c>
      <c r="F1808" s="747">
        <v>0</v>
      </c>
    </row>
    <row r="1809" spans="1:6" s="740" customFormat="1" ht="25.5">
      <c r="A1809" s="292" t="s">
        <v>90</v>
      </c>
      <c r="B1809" s="747">
        <v>1480</v>
      </c>
      <c r="C1809" s="747">
        <v>1480</v>
      </c>
      <c r="D1809" s="747">
        <v>0</v>
      </c>
      <c r="E1809" s="732">
        <v>0</v>
      </c>
      <c r="F1809" s="747">
        <v>0</v>
      </c>
    </row>
    <row r="1810" spans="1:6" s="740" customFormat="1" ht="12.75">
      <c r="A1810" s="282" t="s">
        <v>91</v>
      </c>
      <c r="B1810" s="747">
        <v>1480</v>
      </c>
      <c r="C1810" s="747">
        <v>1480</v>
      </c>
      <c r="D1810" s="747">
        <v>0</v>
      </c>
      <c r="E1810" s="732">
        <v>0</v>
      </c>
      <c r="F1810" s="747">
        <v>0</v>
      </c>
    </row>
    <row r="1811" spans="1:6" s="740" customFormat="1" ht="12.75">
      <c r="A1811" s="272"/>
      <c r="B1811" s="729"/>
      <c r="C1811" s="729"/>
      <c r="D1811" s="729"/>
      <c r="E1811" s="729"/>
      <c r="F1811" s="729"/>
    </row>
    <row r="1812" spans="1:6" s="740" customFormat="1" ht="12.75">
      <c r="A1812" s="754" t="s">
        <v>807</v>
      </c>
      <c r="B1812" s="729"/>
      <c r="C1812" s="729"/>
      <c r="D1812" s="729"/>
      <c r="E1812" s="729"/>
      <c r="F1812" s="729"/>
    </row>
    <row r="1813" spans="1:6" s="740" customFormat="1" ht="12.75">
      <c r="A1813" s="263" t="s">
        <v>844</v>
      </c>
      <c r="B1813" s="729"/>
      <c r="C1813" s="729"/>
      <c r="D1813" s="729"/>
      <c r="E1813" s="729"/>
      <c r="F1813" s="729"/>
    </row>
    <row r="1814" spans="1:6" s="740" customFormat="1" ht="12.75">
      <c r="A1814" s="286" t="s">
        <v>788</v>
      </c>
      <c r="B1814" s="747">
        <v>74362</v>
      </c>
      <c r="C1814" s="747">
        <v>32241</v>
      </c>
      <c r="D1814" s="747">
        <v>32241</v>
      </c>
      <c r="E1814" s="732">
        <v>43.35682203275867</v>
      </c>
      <c r="F1814" s="747">
        <v>0</v>
      </c>
    </row>
    <row r="1815" spans="1:6" s="740" customFormat="1" ht="12.75">
      <c r="A1815" s="290" t="s">
        <v>77</v>
      </c>
      <c r="B1815" s="747">
        <v>74362</v>
      </c>
      <c r="C1815" s="747">
        <v>32241</v>
      </c>
      <c r="D1815" s="747">
        <v>32241</v>
      </c>
      <c r="E1815" s="732">
        <v>43.35682203275867</v>
      </c>
      <c r="F1815" s="747">
        <v>0</v>
      </c>
    </row>
    <row r="1816" spans="1:6" s="740" customFormat="1" ht="25.5">
      <c r="A1816" s="292" t="s">
        <v>78</v>
      </c>
      <c r="B1816" s="747">
        <v>74362</v>
      </c>
      <c r="C1816" s="747">
        <v>32241</v>
      </c>
      <c r="D1816" s="747">
        <v>32241</v>
      </c>
      <c r="E1816" s="732">
        <v>43.35682203275867</v>
      </c>
      <c r="F1816" s="747">
        <v>0</v>
      </c>
    </row>
    <row r="1817" spans="1:6" s="740" customFormat="1" ht="12.75">
      <c r="A1817" s="278" t="s">
        <v>79</v>
      </c>
      <c r="B1817" s="747">
        <v>74362</v>
      </c>
      <c r="C1817" s="747">
        <v>32241</v>
      </c>
      <c r="D1817" s="747">
        <v>0</v>
      </c>
      <c r="E1817" s="732">
        <v>0</v>
      </c>
      <c r="F1817" s="747">
        <v>0</v>
      </c>
    </row>
    <row r="1818" spans="1:6" s="740" customFormat="1" ht="12.75">
      <c r="A1818" s="290" t="s">
        <v>80</v>
      </c>
      <c r="B1818" s="747">
        <v>74362</v>
      </c>
      <c r="C1818" s="747">
        <v>32241</v>
      </c>
      <c r="D1818" s="747">
        <v>0</v>
      </c>
      <c r="E1818" s="732">
        <v>0</v>
      </c>
      <c r="F1818" s="747">
        <v>0</v>
      </c>
    </row>
    <row r="1819" spans="1:6" s="740" customFormat="1" ht="25.5">
      <c r="A1819" s="292" t="s">
        <v>90</v>
      </c>
      <c r="B1819" s="747">
        <v>74362</v>
      </c>
      <c r="C1819" s="747">
        <v>32241</v>
      </c>
      <c r="D1819" s="747">
        <v>0</v>
      </c>
      <c r="E1819" s="732">
        <v>0</v>
      </c>
      <c r="F1819" s="747">
        <v>0</v>
      </c>
    </row>
    <row r="1820" spans="1:6" s="740" customFormat="1" ht="12.75">
      <c r="A1820" s="282" t="s">
        <v>91</v>
      </c>
      <c r="B1820" s="747">
        <v>74362</v>
      </c>
      <c r="C1820" s="747">
        <v>32241</v>
      </c>
      <c r="D1820" s="747">
        <v>0</v>
      </c>
      <c r="E1820" s="732">
        <v>0</v>
      </c>
      <c r="F1820" s="747">
        <v>0</v>
      </c>
    </row>
    <row r="1821" spans="1:6" s="740" customFormat="1" ht="12.75">
      <c r="A1821" s="272"/>
      <c r="B1821" s="729"/>
      <c r="C1821" s="729"/>
      <c r="D1821" s="729"/>
      <c r="E1821" s="729"/>
      <c r="F1821" s="729"/>
    </row>
    <row r="1822" spans="1:6" s="740" customFormat="1" ht="12.75">
      <c r="A1822" s="754" t="s">
        <v>854</v>
      </c>
      <c r="B1822" s="729"/>
      <c r="C1822" s="729"/>
      <c r="D1822" s="729"/>
      <c r="E1822" s="729"/>
      <c r="F1822" s="729"/>
    </row>
    <row r="1823" spans="1:6" s="740" customFormat="1" ht="12.75">
      <c r="A1823" s="263" t="s">
        <v>844</v>
      </c>
      <c r="B1823" s="729"/>
      <c r="C1823" s="729"/>
      <c r="D1823" s="729"/>
      <c r="E1823" s="729"/>
      <c r="F1823" s="729"/>
    </row>
    <row r="1824" spans="1:6" s="740" customFormat="1" ht="12.75">
      <c r="A1824" s="286" t="s">
        <v>788</v>
      </c>
      <c r="B1824" s="747">
        <v>774</v>
      </c>
      <c r="C1824" s="747">
        <v>0</v>
      </c>
      <c r="D1824" s="747">
        <v>0</v>
      </c>
      <c r="E1824" s="732">
        <v>0</v>
      </c>
      <c r="F1824" s="747">
        <v>0</v>
      </c>
    </row>
    <row r="1825" spans="1:6" s="740" customFormat="1" ht="12.75">
      <c r="A1825" s="290" t="s">
        <v>77</v>
      </c>
      <c r="B1825" s="747">
        <v>774</v>
      </c>
      <c r="C1825" s="747">
        <v>0</v>
      </c>
      <c r="D1825" s="747">
        <v>0</v>
      </c>
      <c r="E1825" s="732">
        <v>0</v>
      </c>
      <c r="F1825" s="747">
        <v>0</v>
      </c>
    </row>
    <row r="1826" spans="1:6" s="740" customFormat="1" ht="25.5">
      <c r="A1826" s="292" t="s">
        <v>78</v>
      </c>
      <c r="B1826" s="747">
        <v>774</v>
      </c>
      <c r="C1826" s="747">
        <v>0</v>
      </c>
      <c r="D1826" s="747">
        <v>0</v>
      </c>
      <c r="E1826" s="732">
        <v>0</v>
      </c>
      <c r="F1826" s="747">
        <v>0</v>
      </c>
    </row>
    <row r="1827" spans="1:6" s="740" customFormat="1" ht="12.75">
      <c r="A1827" s="278" t="s">
        <v>79</v>
      </c>
      <c r="B1827" s="747">
        <v>774</v>
      </c>
      <c r="C1827" s="747">
        <v>0</v>
      </c>
      <c r="D1827" s="747">
        <v>0</v>
      </c>
      <c r="E1827" s="732">
        <v>0</v>
      </c>
      <c r="F1827" s="747">
        <v>0</v>
      </c>
    </row>
    <row r="1828" spans="1:6" s="740" customFormat="1" ht="12.75">
      <c r="A1828" s="290" t="s">
        <v>80</v>
      </c>
      <c r="B1828" s="747">
        <v>774</v>
      </c>
      <c r="C1828" s="747">
        <v>0</v>
      </c>
      <c r="D1828" s="747">
        <v>0</v>
      </c>
      <c r="E1828" s="732">
        <v>0</v>
      </c>
      <c r="F1828" s="747">
        <v>0</v>
      </c>
    </row>
    <row r="1829" spans="1:6" s="740" customFormat="1" ht="25.5">
      <c r="A1829" s="292" t="s">
        <v>90</v>
      </c>
      <c r="B1829" s="747">
        <v>774</v>
      </c>
      <c r="C1829" s="747">
        <v>0</v>
      </c>
      <c r="D1829" s="747">
        <v>0</v>
      </c>
      <c r="E1829" s="732">
        <v>0</v>
      </c>
      <c r="F1829" s="747">
        <v>0</v>
      </c>
    </row>
    <row r="1830" spans="1:6" s="740" customFormat="1" ht="12.75">
      <c r="A1830" s="282" t="s">
        <v>91</v>
      </c>
      <c r="B1830" s="747">
        <v>774</v>
      </c>
      <c r="C1830" s="747">
        <v>0</v>
      </c>
      <c r="D1830" s="747">
        <v>0</v>
      </c>
      <c r="E1830" s="732">
        <v>0</v>
      </c>
      <c r="F1830" s="747">
        <v>0</v>
      </c>
    </row>
    <row r="1831" spans="1:6" s="740" customFormat="1" ht="12.75">
      <c r="A1831" s="272"/>
      <c r="B1831" s="747"/>
      <c r="C1831" s="747"/>
      <c r="D1831" s="747"/>
      <c r="E1831" s="729"/>
      <c r="F1831" s="747"/>
    </row>
    <row r="1832" spans="1:6" s="740" customFormat="1" ht="12.75">
      <c r="A1832" s="754" t="s">
        <v>809</v>
      </c>
      <c r="B1832" s="747"/>
      <c r="C1832" s="747"/>
      <c r="D1832" s="747"/>
      <c r="E1832" s="729"/>
      <c r="F1832" s="747"/>
    </row>
    <row r="1833" spans="1:6" s="740" customFormat="1" ht="12.75">
      <c r="A1833" s="263" t="s">
        <v>844</v>
      </c>
      <c r="B1833" s="747"/>
      <c r="C1833" s="747"/>
      <c r="D1833" s="747"/>
      <c r="E1833" s="729"/>
      <c r="F1833" s="747"/>
    </row>
    <row r="1834" spans="1:6" s="740" customFormat="1" ht="12.75">
      <c r="A1834" s="286" t="s">
        <v>788</v>
      </c>
      <c r="B1834" s="747">
        <v>1707</v>
      </c>
      <c r="C1834" s="747">
        <v>1707</v>
      </c>
      <c r="D1834" s="747">
        <v>1707</v>
      </c>
      <c r="E1834" s="732">
        <v>100</v>
      </c>
      <c r="F1834" s="747">
        <v>0</v>
      </c>
    </row>
    <row r="1835" spans="1:6" s="740" customFormat="1" ht="12.75">
      <c r="A1835" s="290" t="s">
        <v>77</v>
      </c>
      <c r="B1835" s="747">
        <v>1707</v>
      </c>
      <c r="C1835" s="747">
        <v>1707</v>
      </c>
      <c r="D1835" s="747">
        <v>1707</v>
      </c>
      <c r="E1835" s="732">
        <v>100</v>
      </c>
      <c r="F1835" s="747">
        <v>0</v>
      </c>
    </row>
    <row r="1836" spans="1:6" s="740" customFormat="1" ht="25.5">
      <c r="A1836" s="292" t="s">
        <v>78</v>
      </c>
      <c r="B1836" s="747">
        <v>1707</v>
      </c>
      <c r="C1836" s="747">
        <v>1707</v>
      </c>
      <c r="D1836" s="747">
        <v>1707</v>
      </c>
      <c r="E1836" s="732">
        <v>100</v>
      </c>
      <c r="F1836" s="747">
        <v>0</v>
      </c>
    </row>
    <row r="1837" spans="1:6" s="740" customFormat="1" ht="12.75">
      <c r="A1837" s="278" t="s">
        <v>79</v>
      </c>
      <c r="B1837" s="747">
        <v>1707</v>
      </c>
      <c r="C1837" s="747">
        <v>1707</v>
      </c>
      <c r="D1837" s="747">
        <v>0</v>
      </c>
      <c r="E1837" s="732">
        <v>0</v>
      </c>
      <c r="F1837" s="747">
        <v>0</v>
      </c>
    </row>
    <row r="1838" spans="1:6" s="740" customFormat="1" ht="12.75">
      <c r="A1838" s="290" t="s">
        <v>80</v>
      </c>
      <c r="B1838" s="747">
        <v>1707</v>
      </c>
      <c r="C1838" s="747">
        <v>1707</v>
      </c>
      <c r="D1838" s="747">
        <v>0</v>
      </c>
      <c r="E1838" s="732">
        <v>0</v>
      </c>
      <c r="F1838" s="747">
        <v>0</v>
      </c>
    </row>
    <row r="1839" spans="1:6" s="740" customFormat="1" ht="25.5">
      <c r="A1839" s="292" t="s">
        <v>90</v>
      </c>
      <c r="B1839" s="747">
        <v>1707</v>
      </c>
      <c r="C1839" s="747">
        <v>1707</v>
      </c>
      <c r="D1839" s="747">
        <v>0</v>
      </c>
      <c r="E1839" s="732">
        <v>0</v>
      </c>
      <c r="F1839" s="747">
        <v>0</v>
      </c>
    </row>
    <row r="1840" spans="1:6" s="740" customFormat="1" ht="12.75">
      <c r="A1840" s="282" t="s">
        <v>91</v>
      </c>
      <c r="B1840" s="747">
        <v>1707</v>
      </c>
      <c r="C1840" s="747">
        <v>1707</v>
      </c>
      <c r="D1840" s="747">
        <v>0</v>
      </c>
      <c r="E1840" s="732">
        <v>0</v>
      </c>
      <c r="F1840" s="747">
        <v>0</v>
      </c>
    </row>
    <row r="1841" spans="1:19" s="469" customFormat="1" ht="13.5" customHeight="1">
      <c r="A1841" s="263"/>
      <c r="B1841" s="557"/>
      <c r="C1841" s="557"/>
      <c r="D1841" s="557"/>
      <c r="E1841" s="729"/>
      <c r="F1841" s="557"/>
      <c r="G1841" s="296"/>
      <c r="H1841" s="296"/>
      <c r="I1841" s="296"/>
      <c r="J1841" s="296"/>
      <c r="K1841" s="296"/>
      <c r="L1841" s="296"/>
      <c r="M1841" s="296"/>
      <c r="N1841" s="296"/>
      <c r="O1841" s="296"/>
      <c r="P1841" s="296"/>
      <c r="Q1841" s="296"/>
      <c r="R1841" s="296"/>
      <c r="S1841" s="297"/>
    </row>
    <row r="1842" spans="1:19" s="469" customFormat="1" ht="25.5">
      <c r="A1842" s="166" t="s">
        <v>855</v>
      </c>
      <c r="B1842" s="557"/>
      <c r="C1842" s="557"/>
      <c r="D1842" s="557"/>
      <c r="E1842" s="729"/>
      <c r="F1842" s="557"/>
      <c r="G1842" s="296"/>
      <c r="H1842" s="296"/>
      <c r="I1842" s="296"/>
      <c r="J1842" s="296"/>
      <c r="K1842" s="296"/>
      <c r="L1842" s="296"/>
      <c r="M1842" s="296"/>
      <c r="N1842" s="296"/>
      <c r="O1842" s="296"/>
      <c r="P1842" s="296"/>
      <c r="Q1842" s="296"/>
      <c r="R1842" s="296"/>
      <c r="S1842" s="297"/>
    </row>
    <row r="1843" spans="1:19" s="469" customFormat="1" ht="12.75">
      <c r="A1843" s="286" t="s">
        <v>788</v>
      </c>
      <c r="B1843" s="729">
        <v>8025914</v>
      </c>
      <c r="C1843" s="729">
        <v>2575525</v>
      </c>
      <c r="D1843" s="729">
        <v>2575525</v>
      </c>
      <c r="E1843" s="732">
        <v>32.09011459629396</v>
      </c>
      <c r="F1843" s="729">
        <v>820000</v>
      </c>
      <c r="G1843" s="296"/>
      <c r="H1843" s="296"/>
      <c r="I1843" s="296"/>
      <c r="J1843" s="296"/>
      <c r="K1843" s="296"/>
      <c r="L1843" s="296"/>
      <c r="M1843" s="296"/>
      <c r="N1843" s="296"/>
      <c r="O1843" s="296"/>
      <c r="P1843" s="296"/>
      <c r="Q1843" s="296"/>
      <c r="R1843" s="296"/>
      <c r="S1843" s="297"/>
    </row>
    <row r="1844" spans="1:19" s="469" customFormat="1" ht="12.75">
      <c r="A1844" s="290" t="s">
        <v>77</v>
      </c>
      <c r="B1844" s="729">
        <v>8025914</v>
      </c>
      <c r="C1844" s="729">
        <v>2575525</v>
      </c>
      <c r="D1844" s="729">
        <v>2575525</v>
      </c>
      <c r="E1844" s="732">
        <v>32.09011459629396</v>
      </c>
      <c r="F1844" s="729">
        <v>820000</v>
      </c>
      <c r="G1844" s="296"/>
      <c r="H1844" s="296"/>
      <c r="I1844" s="296"/>
      <c r="J1844" s="296"/>
      <c r="K1844" s="296"/>
      <c r="L1844" s="296"/>
      <c r="M1844" s="296"/>
      <c r="N1844" s="296"/>
      <c r="O1844" s="296"/>
      <c r="P1844" s="296"/>
      <c r="Q1844" s="296"/>
      <c r="R1844" s="296"/>
      <c r="S1844" s="297"/>
    </row>
    <row r="1845" spans="1:19" s="469" customFormat="1" ht="25.5">
      <c r="A1845" s="292" t="s">
        <v>78</v>
      </c>
      <c r="B1845" s="729">
        <v>8025914</v>
      </c>
      <c r="C1845" s="729">
        <v>2575525</v>
      </c>
      <c r="D1845" s="729">
        <v>2575525</v>
      </c>
      <c r="E1845" s="732">
        <v>32.09011459629396</v>
      </c>
      <c r="F1845" s="729">
        <v>820000</v>
      </c>
      <c r="G1845" s="296"/>
      <c r="H1845" s="296"/>
      <c r="I1845" s="296"/>
      <c r="J1845" s="296"/>
      <c r="K1845" s="296"/>
      <c r="L1845" s="296"/>
      <c r="M1845" s="296"/>
      <c r="N1845" s="296"/>
      <c r="O1845" s="296"/>
      <c r="P1845" s="296"/>
      <c r="Q1845" s="296"/>
      <c r="R1845" s="296"/>
      <c r="S1845" s="297"/>
    </row>
    <row r="1846" spans="1:19" s="469" customFormat="1" ht="12.75">
      <c r="A1846" s="278" t="s">
        <v>79</v>
      </c>
      <c r="B1846" s="729">
        <v>8025914</v>
      </c>
      <c r="C1846" s="729">
        <v>2575525</v>
      </c>
      <c r="D1846" s="729">
        <v>1655069</v>
      </c>
      <c r="E1846" s="732">
        <v>20.621564098493952</v>
      </c>
      <c r="F1846" s="729">
        <v>1187530</v>
      </c>
      <c r="G1846" s="296"/>
      <c r="H1846" s="296"/>
      <c r="I1846" s="296"/>
      <c r="J1846" s="296"/>
      <c r="K1846" s="296"/>
      <c r="L1846" s="296"/>
      <c r="M1846" s="296"/>
      <c r="N1846" s="296"/>
      <c r="O1846" s="296"/>
      <c r="P1846" s="296"/>
      <c r="Q1846" s="296"/>
      <c r="R1846" s="296"/>
      <c r="S1846" s="297"/>
    </row>
    <row r="1847" spans="1:19" s="469" customFormat="1" ht="12.75">
      <c r="A1847" s="290" t="s">
        <v>80</v>
      </c>
      <c r="B1847" s="729">
        <v>7050863</v>
      </c>
      <c r="C1847" s="729">
        <v>2575525</v>
      </c>
      <c r="D1847" s="729">
        <v>1655069</v>
      </c>
      <c r="E1847" s="732">
        <v>23.47328263221112</v>
      </c>
      <c r="F1847" s="729">
        <v>1187530</v>
      </c>
      <c r="G1847" s="296"/>
      <c r="H1847" s="296"/>
      <c r="I1847" s="296"/>
      <c r="J1847" s="296"/>
      <c r="K1847" s="296"/>
      <c r="L1847" s="296"/>
      <c r="M1847" s="296"/>
      <c r="N1847" s="296"/>
      <c r="O1847" s="296"/>
      <c r="P1847" s="296"/>
      <c r="Q1847" s="296"/>
      <c r="R1847" s="296"/>
      <c r="S1847" s="297"/>
    </row>
    <row r="1848" spans="1:19" s="469" customFormat="1" ht="12.75">
      <c r="A1848" s="281" t="s">
        <v>81</v>
      </c>
      <c r="B1848" s="729">
        <v>6423221</v>
      </c>
      <c r="C1848" s="729">
        <v>2418616</v>
      </c>
      <c r="D1848" s="729">
        <v>1498160</v>
      </c>
      <c r="E1848" s="732">
        <v>23.324123519959848</v>
      </c>
      <c r="F1848" s="729">
        <v>1187530</v>
      </c>
      <c r="G1848" s="296"/>
      <c r="H1848" s="296"/>
      <c r="I1848" s="296"/>
      <c r="J1848" s="296"/>
      <c r="K1848" s="296"/>
      <c r="L1848" s="296"/>
      <c r="M1848" s="296"/>
      <c r="N1848" s="296"/>
      <c r="O1848" s="296"/>
      <c r="P1848" s="296"/>
      <c r="Q1848" s="296"/>
      <c r="R1848" s="296"/>
      <c r="S1848" s="297"/>
    </row>
    <row r="1849" spans="1:19" s="469" customFormat="1" ht="12.75">
      <c r="A1849" s="306" t="s">
        <v>84</v>
      </c>
      <c r="B1849" s="729">
        <v>6423221</v>
      </c>
      <c r="C1849" s="729">
        <v>2418616</v>
      </c>
      <c r="D1849" s="729">
        <v>1498160</v>
      </c>
      <c r="E1849" s="732">
        <v>23.324123519959848</v>
      </c>
      <c r="F1849" s="729">
        <v>1187530</v>
      </c>
      <c r="G1849" s="296"/>
      <c r="H1849" s="296"/>
      <c r="I1849" s="296"/>
      <c r="J1849" s="296"/>
      <c r="K1849" s="296"/>
      <c r="L1849" s="296"/>
      <c r="M1849" s="296"/>
      <c r="N1849" s="296"/>
      <c r="O1849" s="296"/>
      <c r="P1849" s="296"/>
      <c r="Q1849" s="296"/>
      <c r="R1849" s="296"/>
      <c r="S1849" s="297"/>
    </row>
    <row r="1850" spans="1:19" s="469" customFormat="1" ht="12.75">
      <c r="A1850" s="281" t="s">
        <v>85</v>
      </c>
      <c r="B1850" s="729">
        <v>627642</v>
      </c>
      <c r="C1850" s="729">
        <v>156909</v>
      </c>
      <c r="D1850" s="729">
        <v>156909</v>
      </c>
      <c r="E1850" s="732">
        <v>24.99976101025744</v>
      </c>
      <c r="F1850" s="729">
        <v>0</v>
      </c>
      <c r="G1850" s="296"/>
      <c r="H1850" s="296"/>
      <c r="I1850" s="296"/>
      <c r="J1850" s="296"/>
      <c r="K1850" s="296"/>
      <c r="L1850" s="296"/>
      <c r="M1850" s="296"/>
      <c r="N1850" s="296"/>
      <c r="O1850" s="296"/>
      <c r="P1850" s="296"/>
      <c r="Q1850" s="296"/>
      <c r="R1850" s="296"/>
      <c r="S1850" s="297"/>
    </row>
    <row r="1851" spans="1:19" s="469" customFormat="1" ht="12.75">
      <c r="A1851" s="306" t="s">
        <v>108</v>
      </c>
      <c r="B1851" s="729">
        <v>627642</v>
      </c>
      <c r="C1851" s="729">
        <v>156909</v>
      </c>
      <c r="D1851" s="729">
        <v>156909</v>
      </c>
      <c r="E1851" s="732">
        <v>24.99976101025744</v>
      </c>
      <c r="F1851" s="729">
        <v>0</v>
      </c>
      <c r="G1851" s="296"/>
      <c r="H1851" s="296"/>
      <c r="I1851" s="296"/>
      <c r="J1851" s="296"/>
      <c r="K1851" s="296"/>
      <c r="L1851" s="296"/>
      <c r="M1851" s="296"/>
      <c r="N1851" s="296"/>
      <c r="O1851" s="296"/>
      <c r="P1851" s="296"/>
      <c r="Q1851" s="296"/>
      <c r="R1851" s="296"/>
      <c r="S1851" s="297"/>
    </row>
    <row r="1852" spans="1:19" s="469" customFormat="1" ht="12.75">
      <c r="A1852" s="290" t="s">
        <v>35</v>
      </c>
      <c r="B1852" s="729">
        <v>975051</v>
      </c>
      <c r="C1852" s="729">
        <v>0</v>
      </c>
      <c r="D1852" s="729">
        <v>0</v>
      </c>
      <c r="E1852" s="732">
        <v>0</v>
      </c>
      <c r="F1852" s="729">
        <v>0</v>
      </c>
      <c r="G1852" s="296"/>
      <c r="H1852" s="296"/>
      <c r="I1852" s="296"/>
      <c r="J1852" s="296"/>
      <c r="K1852" s="296"/>
      <c r="L1852" s="296"/>
      <c r="M1852" s="296"/>
      <c r="N1852" s="296"/>
      <c r="O1852" s="296"/>
      <c r="P1852" s="296"/>
      <c r="Q1852" s="296"/>
      <c r="R1852" s="296"/>
      <c r="S1852" s="297"/>
    </row>
    <row r="1853" spans="1:19" s="469" customFormat="1" ht="12.75">
      <c r="A1853" s="281" t="s">
        <v>87</v>
      </c>
      <c r="B1853" s="729">
        <v>975051</v>
      </c>
      <c r="C1853" s="729">
        <v>0</v>
      </c>
      <c r="D1853" s="729">
        <v>0</v>
      </c>
      <c r="E1853" s="732">
        <v>0</v>
      </c>
      <c r="F1853" s="729">
        <v>0</v>
      </c>
      <c r="G1853" s="296"/>
      <c r="H1853" s="296"/>
      <c r="I1853" s="296"/>
      <c r="J1853" s="296"/>
      <c r="K1853" s="296"/>
      <c r="L1853" s="296"/>
      <c r="M1853" s="296"/>
      <c r="N1853" s="296"/>
      <c r="O1853" s="296"/>
      <c r="P1853" s="296"/>
      <c r="Q1853" s="296"/>
      <c r="R1853" s="296"/>
      <c r="S1853" s="297"/>
    </row>
    <row r="1854" spans="1:19" s="469" customFormat="1" ht="12.75">
      <c r="A1854" s="279"/>
      <c r="B1854" s="729"/>
      <c r="C1854" s="729"/>
      <c r="D1854" s="729"/>
      <c r="E1854" s="729"/>
      <c r="F1854" s="729"/>
      <c r="G1854" s="296"/>
      <c r="H1854" s="296"/>
      <c r="I1854" s="296"/>
      <c r="J1854" s="296"/>
      <c r="K1854" s="296"/>
      <c r="L1854" s="296"/>
      <c r="M1854" s="296"/>
      <c r="N1854" s="296"/>
      <c r="O1854" s="296"/>
      <c r="P1854" s="296"/>
      <c r="Q1854" s="296"/>
      <c r="R1854" s="296"/>
      <c r="S1854" s="297"/>
    </row>
    <row r="1855" spans="1:6" s="740" customFormat="1" ht="12.75">
      <c r="A1855" s="754" t="s">
        <v>831</v>
      </c>
      <c r="B1855" s="747"/>
      <c r="C1855" s="747"/>
      <c r="D1855" s="747"/>
      <c r="E1855" s="729"/>
      <c r="F1855" s="747"/>
    </row>
    <row r="1856" spans="1:6" s="740" customFormat="1" ht="25.5">
      <c r="A1856" s="166" t="s">
        <v>855</v>
      </c>
      <c r="B1856" s="747"/>
      <c r="C1856" s="747"/>
      <c r="D1856" s="747"/>
      <c r="E1856" s="729"/>
      <c r="F1856" s="747"/>
    </row>
    <row r="1857" spans="1:6" s="740" customFormat="1" ht="12.75">
      <c r="A1857" s="286" t="s">
        <v>788</v>
      </c>
      <c r="B1857" s="747">
        <v>6084999</v>
      </c>
      <c r="C1857" s="747">
        <v>2418616</v>
      </c>
      <c r="D1857" s="747">
        <v>2418616</v>
      </c>
      <c r="E1857" s="732">
        <v>39.747188126078576</v>
      </c>
      <c r="F1857" s="747">
        <v>820000</v>
      </c>
    </row>
    <row r="1858" spans="1:6" s="740" customFormat="1" ht="12.75">
      <c r="A1858" s="290" t="s">
        <v>77</v>
      </c>
      <c r="B1858" s="747">
        <v>6084999</v>
      </c>
      <c r="C1858" s="747">
        <v>2418616</v>
      </c>
      <c r="D1858" s="747">
        <v>2418616</v>
      </c>
      <c r="E1858" s="732">
        <v>39.747188126078576</v>
      </c>
      <c r="F1858" s="747">
        <v>820000</v>
      </c>
    </row>
    <row r="1859" spans="1:6" s="740" customFormat="1" ht="25.5">
      <c r="A1859" s="292" t="s">
        <v>78</v>
      </c>
      <c r="B1859" s="747">
        <v>6084999</v>
      </c>
      <c r="C1859" s="747">
        <v>2418616</v>
      </c>
      <c r="D1859" s="747">
        <v>2418616</v>
      </c>
      <c r="E1859" s="732">
        <v>39.747188126078576</v>
      </c>
      <c r="F1859" s="747">
        <v>820000</v>
      </c>
    </row>
    <row r="1860" spans="1:6" s="740" customFormat="1" ht="12.75">
      <c r="A1860" s="278" t="s">
        <v>79</v>
      </c>
      <c r="B1860" s="747">
        <v>6084999</v>
      </c>
      <c r="C1860" s="747">
        <v>2418616</v>
      </c>
      <c r="D1860" s="747">
        <v>1498160</v>
      </c>
      <c r="E1860" s="732">
        <v>24.620546363277956</v>
      </c>
      <c r="F1860" s="747">
        <v>1187530</v>
      </c>
    </row>
    <row r="1861" spans="1:6" s="740" customFormat="1" ht="12.75">
      <c r="A1861" s="290" t="s">
        <v>80</v>
      </c>
      <c r="B1861" s="747">
        <v>6084999</v>
      </c>
      <c r="C1861" s="747">
        <v>2418616</v>
      </c>
      <c r="D1861" s="747">
        <v>1498160</v>
      </c>
      <c r="E1861" s="732">
        <v>24.620546363277956</v>
      </c>
      <c r="F1861" s="747">
        <v>1187530</v>
      </c>
    </row>
    <row r="1862" spans="1:6" s="740" customFormat="1" ht="12.75">
      <c r="A1862" s="306" t="s">
        <v>84</v>
      </c>
      <c r="B1862" s="747">
        <v>6084999</v>
      </c>
      <c r="C1862" s="747">
        <v>2418616</v>
      </c>
      <c r="D1862" s="747">
        <v>1498160</v>
      </c>
      <c r="E1862" s="732">
        <v>24.620546363277956</v>
      </c>
      <c r="F1862" s="747">
        <v>1187530</v>
      </c>
    </row>
    <row r="1863" spans="1:6" s="740" customFormat="1" ht="12.75">
      <c r="A1863" s="279"/>
      <c r="B1863" s="747"/>
      <c r="C1863" s="747"/>
      <c r="D1863" s="747"/>
      <c r="E1863" s="729"/>
      <c r="F1863" s="747"/>
    </row>
    <row r="1864" spans="1:6" s="740" customFormat="1" ht="12.75">
      <c r="A1864" s="754" t="s">
        <v>811</v>
      </c>
      <c r="B1864" s="747"/>
      <c r="C1864" s="747"/>
      <c r="D1864" s="747"/>
      <c r="E1864" s="729"/>
      <c r="F1864" s="747"/>
    </row>
    <row r="1865" spans="1:6" s="740" customFormat="1" ht="25.5">
      <c r="A1865" s="166" t="s">
        <v>855</v>
      </c>
      <c r="B1865" s="747"/>
      <c r="C1865" s="747"/>
      <c r="D1865" s="747"/>
      <c r="E1865" s="729"/>
      <c r="F1865" s="747"/>
    </row>
    <row r="1866" spans="1:6" s="740" customFormat="1" ht="12.75">
      <c r="A1866" s="286" t="s">
        <v>788</v>
      </c>
      <c r="B1866" s="747">
        <v>975051</v>
      </c>
      <c r="C1866" s="747">
        <v>0</v>
      </c>
      <c r="D1866" s="747">
        <v>0</v>
      </c>
      <c r="E1866" s="732">
        <v>0</v>
      </c>
      <c r="F1866" s="747">
        <v>0</v>
      </c>
    </row>
    <row r="1867" spans="1:6" s="740" customFormat="1" ht="12.75">
      <c r="A1867" s="290" t="s">
        <v>77</v>
      </c>
      <c r="B1867" s="747">
        <v>975051</v>
      </c>
      <c r="C1867" s="747">
        <v>0</v>
      </c>
      <c r="D1867" s="747">
        <v>0</v>
      </c>
      <c r="E1867" s="732">
        <v>0</v>
      </c>
      <c r="F1867" s="747">
        <v>0</v>
      </c>
    </row>
    <row r="1868" spans="1:6" s="740" customFormat="1" ht="25.5">
      <c r="A1868" s="292" t="s">
        <v>78</v>
      </c>
      <c r="B1868" s="747">
        <v>975051</v>
      </c>
      <c r="C1868" s="747">
        <v>0</v>
      </c>
      <c r="D1868" s="747">
        <v>0</v>
      </c>
      <c r="E1868" s="732">
        <v>0</v>
      </c>
      <c r="F1868" s="747">
        <v>0</v>
      </c>
    </row>
    <row r="1869" spans="1:6" s="740" customFormat="1" ht="12.75">
      <c r="A1869" s="278" t="s">
        <v>79</v>
      </c>
      <c r="B1869" s="747">
        <v>975051</v>
      </c>
      <c r="C1869" s="747">
        <v>0</v>
      </c>
      <c r="D1869" s="747">
        <v>0</v>
      </c>
      <c r="E1869" s="732">
        <v>0</v>
      </c>
      <c r="F1869" s="747">
        <v>0</v>
      </c>
    </row>
    <row r="1870" spans="1:6" s="740" customFormat="1" ht="12.75">
      <c r="A1870" s="290" t="s">
        <v>35</v>
      </c>
      <c r="B1870" s="747">
        <v>975051</v>
      </c>
      <c r="C1870" s="747">
        <v>0</v>
      </c>
      <c r="D1870" s="747">
        <v>0</v>
      </c>
      <c r="E1870" s="732">
        <v>0</v>
      </c>
      <c r="F1870" s="747">
        <v>0</v>
      </c>
    </row>
    <row r="1871" spans="1:6" s="740" customFormat="1" ht="12.75">
      <c r="A1871" s="281" t="s">
        <v>87</v>
      </c>
      <c r="B1871" s="747">
        <v>975051</v>
      </c>
      <c r="C1871" s="747">
        <v>0</v>
      </c>
      <c r="D1871" s="747">
        <v>0</v>
      </c>
      <c r="E1871" s="732">
        <v>0</v>
      </c>
      <c r="F1871" s="747">
        <v>0</v>
      </c>
    </row>
    <row r="1872" spans="1:6" s="740" customFormat="1" ht="12.75">
      <c r="A1872" s="279"/>
      <c r="B1872" s="747"/>
      <c r="C1872" s="747"/>
      <c r="D1872" s="747"/>
      <c r="E1872" s="729"/>
      <c r="F1872" s="747"/>
    </row>
    <row r="1873" spans="1:6" s="740" customFormat="1" ht="12.75">
      <c r="A1873" s="754" t="s">
        <v>342</v>
      </c>
      <c r="B1873" s="747"/>
      <c r="C1873" s="747"/>
      <c r="D1873" s="747"/>
      <c r="E1873" s="729"/>
      <c r="F1873" s="747"/>
    </row>
    <row r="1874" spans="1:19" s="469" customFormat="1" ht="25.5">
      <c r="A1874" s="166" t="s">
        <v>855</v>
      </c>
      <c r="B1874" s="557"/>
      <c r="C1874" s="557"/>
      <c r="D1874" s="557"/>
      <c r="E1874" s="729"/>
      <c r="F1874" s="557"/>
      <c r="G1874" s="296"/>
      <c r="H1874" s="296"/>
      <c r="I1874" s="296"/>
      <c r="J1874" s="296"/>
      <c r="K1874" s="296"/>
      <c r="L1874" s="296"/>
      <c r="M1874" s="296"/>
      <c r="N1874" s="296"/>
      <c r="O1874" s="296"/>
      <c r="P1874" s="296"/>
      <c r="Q1874" s="296"/>
      <c r="R1874" s="296"/>
      <c r="S1874" s="297"/>
    </row>
    <row r="1875" spans="1:19" s="469" customFormat="1" ht="12.75">
      <c r="A1875" s="286" t="s">
        <v>788</v>
      </c>
      <c r="B1875" s="729">
        <v>965864</v>
      </c>
      <c r="C1875" s="729">
        <v>156909</v>
      </c>
      <c r="D1875" s="729">
        <v>156909</v>
      </c>
      <c r="E1875" s="732">
        <v>16.245454846645078</v>
      </c>
      <c r="F1875" s="729">
        <v>0</v>
      </c>
      <c r="G1875" s="296"/>
      <c r="H1875" s="296"/>
      <c r="I1875" s="296"/>
      <c r="J1875" s="296"/>
      <c r="K1875" s="296"/>
      <c r="L1875" s="296"/>
      <c r="M1875" s="296"/>
      <c r="N1875" s="296"/>
      <c r="O1875" s="296"/>
      <c r="P1875" s="296"/>
      <c r="Q1875" s="296"/>
      <c r="R1875" s="296"/>
      <c r="S1875" s="297"/>
    </row>
    <row r="1876" spans="1:19" s="469" customFormat="1" ht="12.75">
      <c r="A1876" s="290" t="s">
        <v>77</v>
      </c>
      <c r="B1876" s="729">
        <v>965864</v>
      </c>
      <c r="C1876" s="729">
        <v>156909</v>
      </c>
      <c r="D1876" s="729">
        <v>156909</v>
      </c>
      <c r="E1876" s="732">
        <v>16.245454846645078</v>
      </c>
      <c r="F1876" s="729">
        <v>0</v>
      </c>
      <c r="G1876" s="296"/>
      <c r="H1876" s="296"/>
      <c r="I1876" s="296"/>
      <c r="J1876" s="296"/>
      <c r="K1876" s="296"/>
      <c r="L1876" s="296"/>
      <c r="M1876" s="296"/>
      <c r="N1876" s="296"/>
      <c r="O1876" s="296"/>
      <c r="P1876" s="296"/>
      <c r="Q1876" s="296"/>
      <c r="R1876" s="296"/>
      <c r="S1876" s="297"/>
    </row>
    <row r="1877" spans="1:19" s="469" customFormat="1" ht="25.5">
      <c r="A1877" s="292" t="s">
        <v>78</v>
      </c>
      <c r="B1877" s="729">
        <v>965864</v>
      </c>
      <c r="C1877" s="729">
        <v>156909</v>
      </c>
      <c r="D1877" s="729">
        <v>156909</v>
      </c>
      <c r="E1877" s="732">
        <v>16.245454846645078</v>
      </c>
      <c r="F1877" s="729">
        <v>0</v>
      </c>
      <c r="G1877" s="296"/>
      <c r="H1877" s="296"/>
      <c r="I1877" s="296"/>
      <c r="J1877" s="296"/>
      <c r="K1877" s="296"/>
      <c r="L1877" s="296"/>
      <c r="M1877" s="296"/>
      <c r="N1877" s="296"/>
      <c r="O1877" s="296"/>
      <c r="P1877" s="296"/>
      <c r="Q1877" s="296"/>
      <c r="R1877" s="296"/>
      <c r="S1877" s="297"/>
    </row>
    <row r="1878" spans="1:19" s="469" customFormat="1" ht="12.75">
      <c r="A1878" s="278" t="s">
        <v>79</v>
      </c>
      <c r="B1878" s="729">
        <v>965864</v>
      </c>
      <c r="C1878" s="729">
        <v>156909</v>
      </c>
      <c r="D1878" s="729">
        <v>156909</v>
      </c>
      <c r="E1878" s="732">
        <v>16.245454846645078</v>
      </c>
      <c r="F1878" s="729">
        <v>0</v>
      </c>
      <c r="G1878" s="296"/>
      <c r="H1878" s="296"/>
      <c r="I1878" s="296"/>
      <c r="J1878" s="296"/>
      <c r="K1878" s="296"/>
      <c r="L1878" s="296"/>
      <c r="M1878" s="296"/>
      <c r="N1878" s="296"/>
      <c r="O1878" s="296"/>
      <c r="P1878" s="296"/>
      <c r="Q1878" s="296"/>
      <c r="R1878" s="296"/>
      <c r="S1878" s="297"/>
    </row>
    <row r="1879" spans="1:19" s="469" customFormat="1" ht="12.75">
      <c r="A1879" s="290" t="s">
        <v>80</v>
      </c>
      <c r="B1879" s="729">
        <v>965864</v>
      </c>
      <c r="C1879" s="729">
        <v>156909</v>
      </c>
      <c r="D1879" s="729">
        <v>156909</v>
      </c>
      <c r="E1879" s="732">
        <v>16.245454846645078</v>
      </c>
      <c r="F1879" s="729">
        <v>0</v>
      </c>
      <c r="G1879" s="296"/>
      <c r="H1879" s="296"/>
      <c r="I1879" s="296"/>
      <c r="J1879" s="296"/>
      <c r="K1879" s="296"/>
      <c r="L1879" s="296"/>
      <c r="M1879" s="296"/>
      <c r="N1879" s="296"/>
      <c r="O1879" s="296"/>
      <c r="P1879" s="296"/>
      <c r="Q1879" s="296"/>
      <c r="R1879" s="296"/>
      <c r="S1879" s="297"/>
    </row>
    <row r="1880" spans="1:19" s="469" customFormat="1" ht="12.75">
      <c r="A1880" s="281" t="s">
        <v>81</v>
      </c>
      <c r="B1880" s="729">
        <v>338222</v>
      </c>
      <c r="C1880" s="729">
        <v>0</v>
      </c>
      <c r="D1880" s="729">
        <v>0</v>
      </c>
      <c r="E1880" s="732">
        <v>0</v>
      </c>
      <c r="F1880" s="729">
        <v>0</v>
      </c>
      <c r="G1880" s="296"/>
      <c r="H1880" s="296"/>
      <c r="I1880" s="296"/>
      <c r="J1880" s="296"/>
      <c r="K1880" s="296"/>
      <c r="L1880" s="296"/>
      <c r="M1880" s="296"/>
      <c r="N1880" s="296"/>
      <c r="O1880" s="296"/>
      <c r="P1880" s="296"/>
      <c r="Q1880" s="296"/>
      <c r="R1880" s="296"/>
      <c r="S1880" s="297"/>
    </row>
    <row r="1881" spans="1:19" s="469" customFormat="1" ht="12.75">
      <c r="A1881" s="306" t="s">
        <v>84</v>
      </c>
      <c r="B1881" s="729">
        <v>338222</v>
      </c>
      <c r="C1881" s="729">
        <v>0</v>
      </c>
      <c r="D1881" s="729">
        <v>0</v>
      </c>
      <c r="E1881" s="732">
        <v>0</v>
      </c>
      <c r="F1881" s="729">
        <v>0</v>
      </c>
      <c r="G1881" s="296"/>
      <c r="H1881" s="296"/>
      <c r="I1881" s="296"/>
      <c r="J1881" s="296"/>
      <c r="K1881" s="296"/>
      <c r="L1881" s="296"/>
      <c r="M1881" s="296"/>
      <c r="N1881" s="296"/>
      <c r="O1881" s="296"/>
      <c r="P1881" s="296"/>
      <c r="Q1881" s="296"/>
      <c r="R1881" s="296"/>
      <c r="S1881" s="297"/>
    </row>
    <row r="1882" spans="1:19" s="469" customFormat="1" ht="12.75">
      <c r="A1882" s="281" t="s">
        <v>85</v>
      </c>
      <c r="B1882" s="729">
        <v>627642</v>
      </c>
      <c r="C1882" s="729">
        <v>156909</v>
      </c>
      <c r="D1882" s="729">
        <v>156909</v>
      </c>
      <c r="E1882" s="732">
        <v>24.99976101025744</v>
      </c>
      <c r="F1882" s="729">
        <v>0</v>
      </c>
      <c r="G1882" s="296"/>
      <c r="H1882" s="296"/>
      <c r="I1882" s="296"/>
      <c r="J1882" s="296"/>
      <c r="K1882" s="296"/>
      <c r="L1882" s="296"/>
      <c r="M1882" s="296"/>
      <c r="N1882" s="296"/>
      <c r="O1882" s="296"/>
      <c r="P1882" s="296"/>
      <c r="Q1882" s="296"/>
      <c r="R1882" s="296"/>
      <c r="S1882" s="297"/>
    </row>
    <row r="1883" spans="1:19" s="469" customFormat="1" ht="12.75">
      <c r="A1883" s="306" t="s">
        <v>108</v>
      </c>
      <c r="B1883" s="729">
        <v>627642</v>
      </c>
      <c r="C1883" s="729">
        <v>156909</v>
      </c>
      <c r="D1883" s="729">
        <v>156909</v>
      </c>
      <c r="E1883" s="732">
        <v>24.99976101025744</v>
      </c>
      <c r="F1883" s="729">
        <v>0</v>
      </c>
      <c r="G1883" s="296"/>
      <c r="H1883" s="296"/>
      <c r="I1883" s="296"/>
      <c r="J1883" s="296"/>
      <c r="K1883" s="296"/>
      <c r="L1883" s="296"/>
      <c r="M1883" s="296"/>
      <c r="N1883" s="296"/>
      <c r="O1883" s="296"/>
      <c r="P1883" s="296"/>
      <c r="Q1883" s="296"/>
      <c r="R1883" s="296"/>
      <c r="S1883" s="297"/>
    </row>
    <row r="1884" spans="1:19" s="469" customFormat="1" ht="12.75">
      <c r="A1884" s="279"/>
      <c r="B1884" s="729"/>
      <c r="C1884" s="729"/>
      <c r="D1884" s="729"/>
      <c r="E1884" s="729"/>
      <c r="F1884" s="729"/>
      <c r="G1884" s="296"/>
      <c r="H1884" s="296"/>
      <c r="I1884" s="296"/>
      <c r="J1884" s="296"/>
      <c r="K1884" s="296"/>
      <c r="L1884" s="296"/>
      <c r="M1884" s="296"/>
      <c r="N1884" s="296"/>
      <c r="O1884" s="296"/>
      <c r="P1884" s="296"/>
      <c r="Q1884" s="296"/>
      <c r="R1884" s="296"/>
      <c r="S1884" s="297"/>
    </row>
    <row r="1885" spans="1:19" s="469" customFormat="1" ht="12.75">
      <c r="A1885" s="166" t="s">
        <v>856</v>
      </c>
      <c r="B1885" s="562"/>
      <c r="C1885" s="562"/>
      <c r="D1885" s="562"/>
      <c r="E1885" s="729"/>
      <c r="F1885" s="562"/>
      <c r="G1885" s="296"/>
      <c r="H1885" s="296"/>
      <c r="I1885" s="296"/>
      <c r="J1885" s="296"/>
      <c r="K1885" s="296"/>
      <c r="L1885" s="296"/>
      <c r="M1885" s="296"/>
      <c r="N1885" s="296"/>
      <c r="O1885" s="296"/>
      <c r="P1885" s="296"/>
      <c r="Q1885" s="296"/>
      <c r="R1885" s="296"/>
      <c r="S1885" s="296"/>
    </row>
    <row r="1886" spans="1:19" s="469" customFormat="1" ht="12.75">
      <c r="A1886" s="286" t="s">
        <v>788</v>
      </c>
      <c r="B1886" s="747">
        <v>31834192</v>
      </c>
      <c r="C1886" s="747">
        <v>7227933</v>
      </c>
      <c r="D1886" s="747">
        <v>7207382</v>
      </c>
      <c r="E1886" s="732">
        <v>22.640379878339616</v>
      </c>
      <c r="F1886" s="747">
        <v>-158899</v>
      </c>
      <c r="G1886" s="296"/>
      <c r="H1886" s="296"/>
      <c r="I1886" s="296"/>
      <c r="J1886" s="296"/>
      <c r="K1886" s="296"/>
      <c r="L1886" s="296"/>
      <c r="M1886" s="296"/>
      <c r="N1886" s="296"/>
      <c r="O1886" s="296"/>
      <c r="P1886" s="296"/>
      <c r="Q1886" s="296"/>
      <c r="R1886" s="296"/>
      <c r="S1886" s="296"/>
    </row>
    <row r="1887" spans="1:19" s="469" customFormat="1" ht="12.75">
      <c r="A1887" s="290" t="s">
        <v>89</v>
      </c>
      <c r="B1887" s="747">
        <v>118618</v>
      </c>
      <c r="C1887" s="747">
        <v>29652</v>
      </c>
      <c r="D1887" s="747">
        <v>9101</v>
      </c>
      <c r="E1887" s="732">
        <v>7.672528621288506</v>
      </c>
      <c r="F1887" s="747">
        <v>9101</v>
      </c>
      <c r="G1887" s="296"/>
      <c r="H1887" s="296"/>
      <c r="I1887" s="296"/>
      <c r="J1887" s="296"/>
      <c r="K1887" s="296"/>
      <c r="L1887" s="296"/>
      <c r="M1887" s="296"/>
      <c r="N1887" s="296"/>
      <c r="O1887" s="296"/>
      <c r="P1887" s="296"/>
      <c r="Q1887" s="296"/>
      <c r="R1887" s="296"/>
      <c r="S1887" s="296"/>
    </row>
    <row r="1888" spans="1:19" s="469" customFormat="1" ht="12.75">
      <c r="A1888" s="290" t="s">
        <v>77</v>
      </c>
      <c r="B1888" s="747">
        <v>31715574</v>
      </c>
      <c r="C1888" s="747">
        <v>7198281</v>
      </c>
      <c r="D1888" s="747">
        <v>7198281</v>
      </c>
      <c r="E1888" s="732">
        <v>22.696360469465255</v>
      </c>
      <c r="F1888" s="747">
        <v>-168000</v>
      </c>
      <c r="G1888" s="296"/>
      <c r="H1888" s="296"/>
      <c r="I1888" s="296"/>
      <c r="J1888" s="296"/>
      <c r="K1888" s="296"/>
      <c r="L1888" s="296"/>
      <c r="M1888" s="296"/>
      <c r="N1888" s="296"/>
      <c r="O1888" s="296"/>
      <c r="P1888" s="296"/>
      <c r="Q1888" s="296"/>
      <c r="R1888" s="296"/>
      <c r="S1888" s="296"/>
    </row>
    <row r="1889" spans="1:19" s="469" customFormat="1" ht="25.5">
      <c r="A1889" s="292" t="s">
        <v>78</v>
      </c>
      <c r="B1889" s="747">
        <v>31715574</v>
      </c>
      <c r="C1889" s="747">
        <v>7198281</v>
      </c>
      <c r="D1889" s="747">
        <v>7198281</v>
      </c>
      <c r="E1889" s="732">
        <v>22.696360469465255</v>
      </c>
      <c r="F1889" s="747">
        <v>-168000</v>
      </c>
      <c r="G1889" s="296"/>
      <c r="H1889" s="296"/>
      <c r="I1889" s="296"/>
      <c r="J1889" s="296"/>
      <c r="K1889" s="296"/>
      <c r="L1889" s="296"/>
      <c r="M1889" s="296"/>
      <c r="N1889" s="296"/>
      <c r="O1889" s="296"/>
      <c r="P1889" s="296"/>
      <c r="Q1889" s="296"/>
      <c r="R1889" s="296"/>
      <c r="S1889" s="296"/>
    </row>
    <row r="1890" spans="1:19" s="469" customFormat="1" ht="12.75">
      <c r="A1890" s="278" t="s">
        <v>79</v>
      </c>
      <c r="B1890" s="747">
        <v>31834192</v>
      </c>
      <c r="C1890" s="747">
        <v>7227933</v>
      </c>
      <c r="D1890" s="747">
        <v>1857068</v>
      </c>
      <c r="E1890" s="732">
        <v>5.833564112448652</v>
      </c>
      <c r="F1890" s="747">
        <v>1184316</v>
      </c>
      <c r="G1890" s="296"/>
      <c r="H1890" s="296"/>
      <c r="I1890" s="296"/>
      <c r="J1890" s="296"/>
      <c r="K1890" s="296"/>
      <c r="L1890" s="296"/>
      <c r="M1890" s="296"/>
      <c r="N1890" s="296"/>
      <c r="O1890" s="296"/>
      <c r="P1890" s="296"/>
      <c r="Q1890" s="296"/>
      <c r="R1890" s="296"/>
      <c r="S1890" s="296"/>
    </row>
    <row r="1891" spans="1:19" s="469" customFormat="1" ht="12.75">
      <c r="A1891" s="290" t="s">
        <v>80</v>
      </c>
      <c r="B1891" s="747">
        <v>30562927</v>
      </c>
      <c r="C1891" s="747">
        <v>6536668</v>
      </c>
      <c r="D1891" s="747">
        <v>1854363</v>
      </c>
      <c r="E1891" s="732">
        <v>6.06736062943186</v>
      </c>
      <c r="F1891" s="747">
        <v>1181906</v>
      </c>
      <c r="G1891" s="296"/>
      <c r="H1891" s="296"/>
      <c r="I1891" s="296"/>
      <c r="J1891" s="296"/>
      <c r="K1891" s="296"/>
      <c r="L1891" s="296"/>
      <c r="M1891" s="296"/>
      <c r="N1891" s="296"/>
      <c r="O1891" s="296"/>
      <c r="P1891" s="296"/>
      <c r="Q1891" s="296"/>
      <c r="R1891" s="296"/>
      <c r="S1891" s="296"/>
    </row>
    <row r="1892" spans="1:19" s="469" customFormat="1" ht="12.75">
      <c r="A1892" s="281" t="s">
        <v>81</v>
      </c>
      <c r="B1892" s="747">
        <v>25376891</v>
      </c>
      <c r="C1892" s="747">
        <v>5290768</v>
      </c>
      <c r="D1892" s="747">
        <v>1561016</v>
      </c>
      <c r="E1892" s="732">
        <v>6.15132878176448</v>
      </c>
      <c r="F1892" s="747">
        <v>1165999</v>
      </c>
      <c r="G1892" s="296"/>
      <c r="H1892" s="296"/>
      <c r="I1892" s="296"/>
      <c r="J1892" s="296"/>
      <c r="K1892" s="296"/>
      <c r="L1892" s="296"/>
      <c r="M1892" s="296"/>
      <c r="N1892" s="296"/>
      <c r="O1892" s="296"/>
      <c r="P1892" s="296"/>
      <c r="Q1892" s="296"/>
      <c r="R1892" s="296"/>
      <c r="S1892" s="296"/>
    </row>
    <row r="1893" spans="1:19" s="469" customFormat="1" ht="12.75">
      <c r="A1893" s="306" t="s">
        <v>82</v>
      </c>
      <c r="B1893" s="747">
        <v>1852851</v>
      </c>
      <c r="C1893" s="747">
        <v>222442</v>
      </c>
      <c r="D1893" s="747">
        <v>74197</v>
      </c>
      <c r="E1893" s="732">
        <v>4.004477424250521</v>
      </c>
      <c r="F1893" s="747">
        <v>63633</v>
      </c>
      <c r="G1893" s="296"/>
      <c r="H1893" s="296"/>
      <c r="I1893" s="296"/>
      <c r="J1893" s="296"/>
      <c r="K1893" s="296"/>
      <c r="L1893" s="296"/>
      <c r="M1893" s="296"/>
      <c r="N1893" s="296"/>
      <c r="O1893" s="296"/>
      <c r="P1893" s="296"/>
      <c r="Q1893" s="296"/>
      <c r="R1893" s="296"/>
      <c r="S1893" s="296"/>
    </row>
    <row r="1894" spans="1:19" s="469" customFormat="1" ht="12.75">
      <c r="A1894" s="310" t="s">
        <v>83</v>
      </c>
      <c r="B1894" s="747">
        <v>1341073</v>
      </c>
      <c r="C1894" s="747">
        <v>156938</v>
      </c>
      <c r="D1894" s="747">
        <v>58270</v>
      </c>
      <c r="E1894" s="732">
        <v>4.345028197570155</v>
      </c>
      <c r="F1894" s="747">
        <v>49074</v>
      </c>
      <c r="G1894" s="296"/>
      <c r="H1894" s="296"/>
      <c r="I1894" s="296"/>
      <c r="J1894" s="296"/>
      <c r="K1894" s="296"/>
      <c r="L1894" s="296"/>
      <c r="M1894" s="296"/>
      <c r="N1894" s="296"/>
      <c r="O1894" s="296"/>
      <c r="P1894" s="296"/>
      <c r="Q1894" s="296"/>
      <c r="R1894" s="296"/>
      <c r="S1894" s="296"/>
    </row>
    <row r="1895" spans="1:19" s="469" customFormat="1" ht="12.75">
      <c r="A1895" s="306" t="s">
        <v>84</v>
      </c>
      <c r="B1895" s="747">
        <v>23524040</v>
      </c>
      <c r="C1895" s="747">
        <v>5068326</v>
      </c>
      <c r="D1895" s="747">
        <v>1486819</v>
      </c>
      <c r="E1895" s="732">
        <v>6.320423702731334</v>
      </c>
      <c r="F1895" s="747">
        <v>1102366</v>
      </c>
      <c r="G1895" s="296"/>
      <c r="H1895" s="296"/>
      <c r="I1895" s="296"/>
      <c r="J1895" s="296"/>
      <c r="K1895" s="296"/>
      <c r="L1895" s="296"/>
      <c r="M1895" s="296"/>
      <c r="N1895" s="296"/>
      <c r="O1895" s="296"/>
      <c r="P1895" s="296"/>
      <c r="Q1895" s="296"/>
      <c r="R1895" s="296"/>
      <c r="S1895" s="296"/>
    </row>
    <row r="1896" spans="1:19" s="469" customFormat="1" ht="12.75">
      <c r="A1896" s="281" t="s">
        <v>85</v>
      </c>
      <c r="B1896" s="747">
        <v>5186036</v>
      </c>
      <c r="C1896" s="747">
        <v>1245900</v>
      </c>
      <c r="D1896" s="747">
        <v>293347</v>
      </c>
      <c r="E1896" s="732">
        <v>5.6564782812923005</v>
      </c>
      <c r="F1896" s="747">
        <v>15907</v>
      </c>
      <c r="G1896" s="296"/>
      <c r="H1896" s="296"/>
      <c r="I1896" s="296"/>
      <c r="J1896" s="296"/>
      <c r="K1896" s="296"/>
      <c r="L1896" s="296"/>
      <c r="M1896" s="296"/>
      <c r="N1896" s="296"/>
      <c r="O1896" s="296"/>
      <c r="P1896" s="296"/>
      <c r="Q1896" s="296"/>
      <c r="R1896" s="296"/>
      <c r="S1896" s="296"/>
    </row>
    <row r="1897" spans="1:19" s="469" customFormat="1" ht="12.75">
      <c r="A1897" s="306" t="s">
        <v>108</v>
      </c>
      <c r="B1897" s="747">
        <v>5186036</v>
      </c>
      <c r="C1897" s="747">
        <v>1245900</v>
      </c>
      <c r="D1897" s="747">
        <v>293347</v>
      </c>
      <c r="E1897" s="732">
        <v>5.6564782812923005</v>
      </c>
      <c r="F1897" s="747">
        <v>15907</v>
      </c>
      <c r="G1897" s="296"/>
      <c r="H1897" s="296"/>
      <c r="I1897" s="296"/>
      <c r="J1897" s="296"/>
      <c r="K1897" s="296"/>
      <c r="L1897" s="296"/>
      <c r="M1897" s="296"/>
      <c r="N1897" s="296"/>
      <c r="O1897" s="296"/>
      <c r="P1897" s="296"/>
      <c r="Q1897" s="296"/>
      <c r="R1897" s="296"/>
      <c r="S1897" s="296"/>
    </row>
    <row r="1898" spans="1:19" s="469" customFormat="1" ht="12.75">
      <c r="A1898" s="290" t="s">
        <v>35</v>
      </c>
      <c r="B1898" s="747">
        <v>1271265</v>
      </c>
      <c r="C1898" s="747">
        <v>691265</v>
      </c>
      <c r="D1898" s="747">
        <v>2705</v>
      </c>
      <c r="E1898" s="732">
        <v>0.2127801835179919</v>
      </c>
      <c r="F1898" s="747">
        <v>2410</v>
      </c>
      <c r="G1898" s="296"/>
      <c r="H1898" s="296"/>
      <c r="I1898" s="296"/>
      <c r="J1898" s="296"/>
      <c r="K1898" s="296"/>
      <c r="L1898" s="296"/>
      <c r="M1898" s="296"/>
      <c r="N1898" s="296"/>
      <c r="O1898" s="296"/>
      <c r="P1898" s="296"/>
      <c r="Q1898" s="296"/>
      <c r="R1898" s="296"/>
      <c r="S1898" s="296"/>
    </row>
    <row r="1899" spans="1:19" s="469" customFormat="1" ht="12.75">
      <c r="A1899" s="281" t="s">
        <v>87</v>
      </c>
      <c r="B1899" s="747">
        <v>1271265</v>
      </c>
      <c r="C1899" s="747">
        <v>691265</v>
      </c>
      <c r="D1899" s="747">
        <v>2705</v>
      </c>
      <c r="E1899" s="732">
        <v>0.2127801835179919</v>
      </c>
      <c r="F1899" s="747">
        <v>2410</v>
      </c>
      <c r="G1899" s="296"/>
      <c r="H1899" s="296"/>
      <c r="I1899" s="296"/>
      <c r="J1899" s="296"/>
      <c r="K1899" s="296"/>
      <c r="L1899" s="296"/>
      <c r="M1899" s="296"/>
      <c r="N1899" s="296"/>
      <c r="O1899" s="296"/>
      <c r="P1899" s="296"/>
      <c r="Q1899" s="296"/>
      <c r="R1899" s="296"/>
      <c r="S1899" s="296"/>
    </row>
    <row r="1900" spans="1:6" s="740" customFormat="1" ht="12.75">
      <c r="A1900" s="272"/>
      <c r="B1900" s="747"/>
      <c r="C1900" s="747"/>
      <c r="D1900" s="747"/>
      <c r="E1900" s="729"/>
      <c r="F1900" s="747"/>
    </row>
    <row r="1901" spans="1:6" s="740" customFormat="1" ht="12.75">
      <c r="A1901" s="754" t="s">
        <v>851</v>
      </c>
      <c r="B1901" s="747"/>
      <c r="C1901" s="747"/>
      <c r="D1901" s="747"/>
      <c r="E1901" s="729"/>
      <c r="F1901" s="747"/>
    </row>
    <row r="1902" spans="1:6" s="740" customFormat="1" ht="12.75">
      <c r="A1902" s="263" t="s">
        <v>844</v>
      </c>
      <c r="B1902" s="747"/>
      <c r="C1902" s="747"/>
      <c r="D1902" s="747"/>
      <c r="E1902" s="729"/>
      <c r="F1902" s="747"/>
    </row>
    <row r="1903" spans="1:6" s="740" customFormat="1" ht="12.75">
      <c r="A1903" s="286" t="s">
        <v>788</v>
      </c>
      <c r="B1903" s="747">
        <v>1705994</v>
      </c>
      <c r="C1903" s="747">
        <v>489257</v>
      </c>
      <c r="D1903" s="747">
        <v>489257</v>
      </c>
      <c r="E1903" s="732">
        <v>28.67870578677299</v>
      </c>
      <c r="F1903" s="747">
        <v>0</v>
      </c>
    </row>
    <row r="1904" spans="1:6" s="740" customFormat="1" ht="12.75">
      <c r="A1904" s="290" t="s">
        <v>77</v>
      </c>
      <c r="B1904" s="747">
        <v>1705994</v>
      </c>
      <c r="C1904" s="747">
        <v>489257</v>
      </c>
      <c r="D1904" s="747">
        <v>489257</v>
      </c>
      <c r="E1904" s="732">
        <v>28.67870578677299</v>
      </c>
      <c r="F1904" s="747">
        <v>0</v>
      </c>
    </row>
    <row r="1905" spans="1:6" s="740" customFormat="1" ht="25.5">
      <c r="A1905" s="292" t="s">
        <v>78</v>
      </c>
      <c r="B1905" s="747">
        <v>1705994</v>
      </c>
      <c r="C1905" s="747">
        <v>489257</v>
      </c>
      <c r="D1905" s="747">
        <v>489257</v>
      </c>
      <c r="E1905" s="732">
        <v>28.67870578677299</v>
      </c>
      <c r="F1905" s="747">
        <v>0</v>
      </c>
    </row>
    <row r="1906" spans="1:6" s="740" customFormat="1" ht="12.75">
      <c r="A1906" s="278" t="s">
        <v>79</v>
      </c>
      <c r="B1906" s="747">
        <v>1705994</v>
      </c>
      <c r="C1906" s="747">
        <v>489257</v>
      </c>
      <c r="D1906" s="747">
        <v>289012</v>
      </c>
      <c r="E1906" s="732">
        <v>16.940974001080892</v>
      </c>
      <c r="F1906" s="747">
        <v>147247</v>
      </c>
    </row>
    <row r="1907" spans="1:6" s="740" customFormat="1" ht="12.75">
      <c r="A1907" s="290" t="s">
        <v>80</v>
      </c>
      <c r="B1907" s="747">
        <v>1705994</v>
      </c>
      <c r="C1907" s="747">
        <v>489257</v>
      </c>
      <c r="D1907" s="747">
        <v>289012</v>
      </c>
      <c r="E1907" s="732">
        <v>16.940974001080892</v>
      </c>
      <c r="F1907" s="747">
        <v>147247</v>
      </c>
    </row>
    <row r="1908" spans="1:6" s="740" customFormat="1" ht="12.75">
      <c r="A1908" s="290" t="s">
        <v>81</v>
      </c>
      <c r="B1908" s="747">
        <v>1705994</v>
      </c>
      <c r="C1908" s="747">
        <v>489257</v>
      </c>
      <c r="D1908" s="747">
        <v>289012</v>
      </c>
      <c r="E1908" s="732">
        <v>16.940974001080892</v>
      </c>
      <c r="F1908" s="747">
        <v>147247</v>
      </c>
    </row>
    <row r="1909" spans="1:6" s="740" customFormat="1" ht="12.75">
      <c r="A1909" s="306" t="s">
        <v>84</v>
      </c>
      <c r="B1909" s="747">
        <v>1705994</v>
      </c>
      <c r="C1909" s="747">
        <v>489257</v>
      </c>
      <c r="D1909" s="747">
        <v>289012</v>
      </c>
      <c r="E1909" s="732">
        <v>16.940974001080892</v>
      </c>
      <c r="F1909" s="747">
        <v>147247</v>
      </c>
    </row>
    <row r="1910" spans="1:6" s="740" customFormat="1" ht="12.75">
      <c r="A1910" s="279"/>
      <c r="B1910" s="747"/>
      <c r="C1910" s="747"/>
      <c r="D1910" s="747"/>
      <c r="E1910" s="729"/>
      <c r="F1910" s="747"/>
    </row>
    <row r="1911" spans="1:6" s="740" customFormat="1" ht="12.75">
      <c r="A1911" s="754" t="s">
        <v>793</v>
      </c>
      <c r="B1911" s="747"/>
      <c r="C1911" s="747"/>
      <c r="D1911" s="747"/>
      <c r="E1911" s="729"/>
      <c r="F1911" s="747"/>
    </row>
    <row r="1912" spans="1:6" s="740" customFormat="1" ht="12.75">
      <c r="A1912" s="263" t="s">
        <v>844</v>
      </c>
      <c r="B1912" s="747"/>
      <c r="C1912" s="747"/>
      <c r="D1912" s="747"/>
      <c r="E1912" s="729"/>
      <c r="F1912" s="747"/>
    </row>
    <row r="1913" spans="1:6" s="740" customFormat="1" ht="12.75">
      <c r="A1913" s="286" t="s">
        <v>788</v>
      </c>
      <c r="B1913" s="747">
        <v>7636877</v>
      </c>
      <c r="C1913" s="747">
        <v>279611</v>
      </c>
      <c r="D1913" s="747">
        <v>279611</v>
      </c>
      <c r="E1913" s="732">
        <v>3.6613264820161437</v>
      </c>
      <c r="F1913" s="747">
        <v>-168000</v>
      </c>
    </row>
    <row r="1914" spans="1:6" s="740" customFormat="1" ht="12.75">
      <c r="A1914" s="290" t="s">
        <v>77</v>
      </c>
      <c r="B1914" s="747">
        <v>7636877</v>
      </c>
      <c r="C1914" s="747">
        <v>279611</v>
      </c>
      <c r="D1914" s="747">
        <v>279611</v>
      </c>
      <c r="E1914" s="732">
        <v>3.6613264820161437</v>
      </c>
      <c r="F1914" s="747">
        <v>-168000</v>
      </c>
    </row>
    <row r="1915" spans="1:6" s="740" customFormat="1" ht="25.5">
      <c r="A1915" s="292" t="s">
        <v>78</v>
      </c>
      <c r="B1915" s="747">
        <v>7636877</v>
      </c>
      <c r="C1915" s="747">
        <v>279611</v>
      </c>
      <c r="D1915" s="747">
        <v>279611</v>
      </c>
      <c r="E1915" s="732">
        <v>3.6613264820161437</v>
      </c>
      <c r="F1915" s="747">
        <v>-168000</v>
      </c>
    </row>
    <row r="1916" spans="1:6" s="740" customFormat="1" ht="12.75">
      <c r="A1916" s="278" t="s">
        <v>79</v>
      </c>
      <c r="B1916" s="747">
        <v>7636877</v>
      </c>
      <c r="C1916" s="747">
        <v>279611</v>
      </c>
      <c r="D1916" s="747">
        <v>117519</v>
      </c>
      <c r="E1916" s="732">
        <v>1.5388358356432872</v>
      </c>
      <c r="F1916" s="747">
        <v>95174</v>
      </c>
    </row>
    <row r="1917" spans="1:6" s="740" customFormat="1" ht="12.75">
      <c r="A1917" s="290" t="s">
        <v>80</v>
      </c>
      <c r="B1917" s="747">
        <v>7636877</v>
      </c>
      <c r="C1917" s="747">
        <v>279611</v>
      </c>
      <c r="D1917" s="747">
        <v>117519</v>
      </c>
      <c r="E1917" s="732">
        <v>1.5388358356432872</v>
      </c>
      <c r="F1917" s="747">
        <v>95174</v>
      </c>
    </row>
    <row r="1918" spans="1:6" s="740" customFormat="1" ht="12.75">
      <c r="A1918" s="290" t="s">
        <v>81</v>
      </c>
      <c r="B1918" s="747">
        <v>7636877</v>
      </c>
      <c r="C1918" s="747">
        <v>279611</v>
      </c>
      <c r="D1918" s="747">
        <v>117519</v>
      </c>
      <c r="E1918" s="732">
        <v>1.5388358356432872</v>
      </c>
      <c r="F1918" s="747">
        <v>95174</v>
      </c>
    </row>
    <row r="1919" spans="1:6" s="740" customFormat="1" ht="12.75">
      <c r="A1919" s="306" t="s">
        <v>82</v>
      </c>
      <c r="B1919" s="747">
        <v>1433210</v>
      </c>
      <c r="C1919" s="747">
        <v>151980</v>
      </c>
      <c r="D1919" s="747">
        <v>62881</v>
      </c>
      <c r="E1919" s="732">
        <v>4.387424034161079</v>
      </c>
      <c r="F1919" s="747">
        <v>57976</v>
      </c>
    </row>
    <row r="1920" spans="1:6" s="740" customFormat="1" ht="12.75">
      <c r="A1920" s="310" t="s">
        <v>83</v>
      </c>
      <c r="B1920" s="747">
        <v>1017540</v>
      </c>
      <c r="C1920" s="747">
        <v>110058</v>
      </c>
      <c r="D1920" s="747">
        <v>48379</v>
      </c>
      <c r="E1920" s="732">
        <v>4.754505965367454</v>
      </c>
      <c r="F1920" s="747">
        <v>44601</v>
      </c>
    </row>
    <row r="1921" spans="1:6" s="740" customFormat="1" ht="12.75">
      <c r="A1921" s="306" t="s">
        <v>84</v>
      </c>
      <c r="B1921" s="747">
        <v>6203667</v>
      </c>
      <c r="C1921" s="747">
        <v>127631</v>
      </c>
      <c r="D1921" s="747">
        <v>54638</v>
      </c>
      <c r="E1921" s="732">
        <v>0.8807371511075626</v>
      </c>
      <c r="F1921" s="747">
        <v>37198</v>
      </c>
    </row>
    <row r="1922" spans="1:6" s="740" customFormat="1" ht="12.75">
      <c r="A1922" s="279"/>
      <c r="B1922" s="747"/>
      <c r="C1922" s="747"/>
      <c r="D1922" s="747"/>
      <c r="E1922" s="729"/>
      <c r="F1922" s="747"/>
    </row>
    <row r="1923" spans="1:6" s="740" customFormat="1" ht="12.75">
      <c r="A1923" s="754" t="s">
        <v>797</v>
      </c>
      <c r="B1923" s="747"/>
      <c r="C1923" s="747"/>
      <c r="D1923" s="747"/>
      <c r="E1923" s="729"/>
      <c r="F1923" s="747"/>
    </row>
    <row r="1924" spans="1:6" s="740" customFormat="1" ht="12.75">
      <c r="A1924" s="263" t="s">
        <v>844</v>
      </c>
      <c r="B1924" s="747"/>
      <c r="C1924" s="747"/>
      <c r="D1924" s="747"/>
      <c r="E1924" s="729"/>
      <c r="F1924" s="747"/>
    </row>
    <row r="1925" spans="1:6" s="740" customFormat="1" ht="12.75">
      <c r="A1925" s="286" t="s">
        <v>788</v>
      </c>
      <c r="B1925" s="747">
        <v>338432</v>
      </c>
      <c r="C1925" s="747">
        <v>238432</v>
      </c>
      <c r="D1925" s="747">
        <v>238432</v>
      </c>
      <c r="E1925" s="732">
        <v>70.45196671709532</v>
      </c>
      <c r="F1925" s="747">
        <v>0</v>
      </c>
    </row>
    <row r="1926" spans="1:6" s="740" customFormat="1" ht="12.75">
      <c r="A1926" s="290" t="s">
        <v>77</v>
      </c>
      <c r="B1926" s="747">
        <v>338432</v>
      </c>
      <c r="C1926" s="747">
        <v>238432</v>
      </c>
      <c r="D1926" s="747">
        <v>238432</v>
      </c>
      <c r="E1926" s="732">
        <v>70.45196671709532</v>
      </c>
      <c r="F1926" s="747">
        <v>0</v>
      </c>
    </row>
    <row r="1927" spans="1:6" s="740" customFormat="1" ht="25.5">
      <c r="A1927" s="292" t="s">
        <v>78</v>
      </c>
      <c r="B1927" s="747">
        <v>338432</v>
      </c>
      <c r="C1927" s="747">
        <v>238432</v>
      </c>
      <c r="D1927" s="747">
        <v>238432</v>
      </c>
      <c r="E1927" s="732">
        <v>70.45196671709532</v>
      </c>
      <c r="F1927" s="747">
        <v>0</v>
      </c>
    </row>
    <row r="1928" spans="1:6" s="740" customFormat="1" ht="12.75">
      <c r="A1928" s="278" t="s">
        <v>79</v>
      </c>
      <c r="B1928" s="747">
        <v>338432</v>
      </c>
      <c r="C1928" s="747">
        <v>238432</v>
      </c>
      <c r="D1928" s="747">
        <v>0</v>
      </c>
      <c r="E1928" s="732">
        <v>0</v>
      </c>
      <c r="F1928" s="747">
        <v>0</v>
      </c>
    </row>
    <row r="1929" spans="1:6" s="740" customFormat="1" ht="12.75">
      <c r="A1929" s="290" t="s">
        <v>80</v>
      </c>
      <c r="B1929" s="747">
        <v>100000</v>
      </c>
      <c r="C1929" s="747">
        <v>0</v>
      </c>
      <c r="D1929" s="747">
        <v>0</v>
      </c>
      <c r="E1929" s="758">
        <v>0</v>
      </c>
      <c r="F1929" s="747">
        <v>0</v>
      </c>
    </row>
    <row r="1930" spans="1:6" s="740" customFormat="1" ht="12.75">
      <c r="A1930" s="290" t="s">
        <v>81</v>
      </c>
      <c r="B1930" s="747">
        <v>100000</v>
      </c>
      <c r="C1930" s="747">
        <v>0</v>
      </c>
      <c r="D1930" s="747">
        <v>0</v>
      </c>
      <c r="E1930" s="759">
        <v>0</v>
      </c>
      <c r="F1930" s="747">
        <v>0</v>
      </c>
    </row>
    <row r="1931" spans="1:6" s="740" customFormat="1" ht="12.75">
      <c r="A1931" s="306" t="s">
        <v>84</v>
      </c>
      <c r="B1931" s="747">
        <v>100000</v>
      </c>
      <c r="C1931" s="747">
        <v>0</v>
      </c>
      <c r="D1931" s="747">
        <v>0</v>
      </c>
      <c r="E1931" s="732">
        <v>0</v>
      </c>
      <c r="F1931" s="747">
        <v>0</v>
      </c>
    </row>
    <row r="1932" spans="1:6" s="740" customFormat="1" ht="12.75">
      <c r="A1932" s="290" t="s">
        <v>35</v>
      </c>
      <c r="B1932" s="747">
        <v>238432</v>
      </c>
      <c r="C1932" s="747">
        <v>238432</v>
      </c>
      <c r="D1932" s="747">
        <v>0</v>
      </c>
      <c r="E1932" s="732">
        <v>0</v>
      </c>
      <c r="F1932" s="747">
        <v>0</v>
      </c>
    </row>
    <row r="1933" spans="1:6" s="740" customFormat="1" ht="12.75">
      <c r="A1933" s="281" t="s">
        <v>87</v>
      </c>
      <c r="B1933" s="747">
        <v>238432</v>
      </c>
      <c r="C1933" s="747">
        <v>238432</v>
      </c>
      <c r="D1933" s="747">
        <v>0</v>
      </c>
      <c r="E1933" s="732">
        <v>0</v>
      </c>
      <c r="F1933" s="747">
        <v>0</v>
      </c>
    </row>
    <row r="1934" spans="1:6" s="740" customFormat="1" ht="12.75">
      <c r="A1934" s="279"/>
      <c r="B1934" s="747"/>
      <c r="C1934" s="747"/>
      <c r="D1934" s="747"/>
      <c r="E1934" s="729"/>
      <c r="F1934" s="747"/>
    </row>
    <row r="1935" spans="1:6" s="740" customFormat="1" ht="12.75">
      <c r="A1935" s="754" t="s">
        <v>811</v>
      </c>
      <c r="B1935" s="747"/>
      <c r="C1935" s="747"/>
      <c r="D1935" s="747"/>
      <c r="E1935" s="729"/>
      <c r="F1935" s="747"/>
    </row>
    <row r="1936" spans="1:6" s="740" customFormat="1" ht="12.75">
      <c r="A1936" s="263" t="s">
        <v>844</v>
      </c>
      <c r="B1936" s="747"/>
      <c r="C1936" s="747"/>
      <c r="D1936" s="747"/>
      <c r="E1936" s="729"/>
      <c r="F1936" s="747"/>
    </row>
    <row r="1937" spans="1:6" s="740" customFormat="1" ht="12.75">
      <c r="A1937" s="286" t="s">
        <v>788</v>
      </c>
      <c r="B1937" s="747">
        <v>16487789</v>
      </c>
      <c r="C1937" s="747">
        <v>4959559</v>
      </c>
      <c r="D1937" s="747">
        <v>4939008</v>
      </c>
      <c r="E1937" s="732">
        <v>29.955550741218246</v>
      </c>
      <c r="F1937" s="747">
        <v>9101</v>
      </c>
    </row>
    <row r="1938" spans="1:6" s="740" customFormat="1" ht="12.75">
      <c r="A1938" s="290" t="s">
        <v>89</v>
      </c>
      <c r="B1938" s="747">
        <v>118618</v>
      </c>
      <c r="C1938" s="747">
        <v>29652</v>
      </c>
      <c r="D1938" s="747">
        <v>9101</v>
      </c>
      <c r="E1938" s="732">
        <v>7.672528621288506</v>
      </c>
      <c r="F1938" s="747">
        <v>9101</v>
      </c>
    </row>
    <row r="1939" spans="1:6" s="740" customFormat="1" ht="12.75">
      <c r="A1939" s="290" t="s">
        <v>77</v>
      </c>
      <c r="B1939" s="747">
        <v>16369171</v>
      </c>
      <c r="C1939" s="747">
        <v>4929907</v>
      </c>
      <c r="D1939" s="747">
        <v>4929907</v>
      </c>
      <c r="E1939" s="732">
        <v>30.117023030671497</v>
      </c>
      <c r="F1939" s="747">
        <v>0</v>
      </c>
    </row>
    <row r="1940" spans="1:6" s="740" customFormat="1" ht="25.5">
      <c r="A1940" s="292" t="s">
        <v>78</v>
      </c>
      <c r="B1940" s="747">
        <v>16369171</v>
      </c>
      <c r="C1940" s="747">
        <v>4929907</v>
      </c>
      <c r="D1940" s="747">
        <v>4929907</v>
      </c>
      <c r="E1940" s="732">
        <v>30.117023030671497</v>
      </c>
      <c r="F1940" s="747">
        <v>0</v>
      </c>
    </row>
    <row r="1941" spans="1:6" s="740" customFormat="1" ht="12.75">
      <c r="A1941" s="278" t="s">
        <v>79</v>
      </c>
      <c r="B1941" s="747">
        <v>16487789</v>
      </c>
      <c r="C1941" s="747">
        <v>4959559</v>
      </c>
      <c r="D1941" s="747">
        <v>1157190</v>
      </c>
      <c r="E1941" s="732">
        <v>7.018466818079731</v>
      </c>
      <c r="F1941" s="747">
        <v>925988</v>
      </c>
    </row>
    <row r="1942" spans="1:6" s="740" customFormat="1" ht="12.75">
      <c r="A1942" s="290" t="s">
        <v>80</v>
      </c>
      <c r="B1942" s="747">
        <v>15804956</v>
      </c>
      <c r="C1942" s="747">
        <v>4506726</v>
      </c>
      <c r="D1942" s="747">
        <v>1154485</v>
      </c>
      <c r="E1942" s="732">
        <v>7.3045758558264895</v>
      </c>
      <c r="F1942" s="747">
        <v>923578</v>
      </c>
    </row>
    <row r="1943" spans="1:6" s="740" customFormat="1" ht="12.75">
      <c r="A1943" s="290" t="s">
        <v>81</v>
      </c>
      <c r="B1943" s="747">
        <v>15804956</v>
      </c>
      <c r="C1943" s="747">
        <v>4506726</v>
      </c>
      <c r="D1943" s="747">
        <v>1154485</v>
      </c>
      <c r="E1943" s="732">
        <v>7.3045758558264895</v>
      </c>
      <c r="F1943" s="747">
        <v>923578</v>
      </c>
    </row>
    <row r="1944" spans="1:6" s="740" customFormat="1" ht="12.75">
      <c r="A1944" s="306" t="s">
        <v>82</v>
      </c>
      <c r="B1944" s="747">
        <v>419641</v>
      </c>
      <c r="C1944" s="747">
        <v>70462</v>
      </c>
      <c r="D1944" s="747">
        <v>11316</v>
      </c>
      <c r="E1944" s="732">
        <v>2.6965906572522704</v>
      </c>
      <c r="F1944" s="747">
        <v>5657</v>
      </c>
    </row>
    <row r="1945" spans="1:6" s="740" customFormat="1" ht="12.75">
      <c r="A1945" s="310" t="s">
        <v>83</v>
      </c>
      <c r="B1945" s="747">
        <v>323533</v>
      </c>
      <c r="C1945" s="747">
        <v>46880</v>
      </c>
      <c r="D1945" s="747">
        <v>9891</v>
      </c>
      <c r="E1945" s="732">
        <v>3.0571842748653153</v>
      </c>
      <c r="F1945" s="747">
        <v>4473</v>
      </c>
    </row>
    <row r="1946" spans="1:6" s="740" customFormat="1" ht="12.75">
      <c r="A1946" s="306" t="s">
        <v>84</v>
      </c>
      <c r="B1946" s="747">
        <v>15385315</v>
      </c>
      <c r="C1946" s="747">
        <v>4436264</v>
      </c>
      <c r="D1946" s="747">
        <v>1143169</v>
      </c>
      <c r="E1946" s="732">
        <v>7.43026060889881</v>
      </c>
      <c r="F1946" s="747">
        <v>917921</v>
      </c>
    </row>
    <row r="1947" spans="1:6" s="740" customFormat="1" ht="12.75">
      <c r="A1947" s="290" t="s">
        <v>35</v>
      </c>
      <c r="B1947" s="747">
        <v>682833</v>
      </c>
      <c r="C1947" s="747">
        <v>452833</v>
      </c>
      <c r="D1947" s="747">
        <v>2705</v>
      </c>
      <c r="E1947" s="732">
        <v>0.39614371303085827</v>
      </c>
      <c r="F1947" s="747">
        <v>2410</v>
      </c>
    </row>
    <row r="1948" spans="1:6" s="740" customFormat="1" ht="12.75">
      <c r="A1948" s="281" t="s">
        <v>87</v>
      </c>
      <c r="B1948" s="747">
        <v>682833</v>
      </c>
      <c r="C1948" s="747">
        <v>452833</v>
      </c>
      <c r="D1948" s="747">
        <v>2705</v>
      </c>
      <c r="E1948" s="732">
        <v>0.39614371303085827</v>
      </c>
      <c r="F1948" s="747">
        <v>2410</v>
      </c>
    </row>
    <row r="1949" spans="1:6" s="740" customFormat="1" ht="12.75">
      <c r="A1949" s="279"/>
      <c r="B1949" s="747"/>
      <c r="C1949" s="747"/>
      <c r="D1949" s="747"/>
      <c r="E1949" s="729"/>
      <c r="F1949" s="747"/>
    </row>
    <row r="1950" spans="1:6" s="740" customFormat="1" ht="12.75">
      <c r="A1950" s="754" t="s">
        <v>334</v>
      </c>
      <c r="B1950" s="729"/>
      <c r="C1950" s="729"/>
      <c r="D1950" s="729"/>
      <c r="E1950" s="729"/>
      <c r="F1950" s="729"/>
    </row>
    <row r="1951" spans="1:6" s="740" customFormat="1" ht="12.75">
      <c r="A1951" s="263" t="s">
        <v>844</v>
      </c>
      <c r="B1951" s="729"/>
      <c r="C1951" s="729"/>
      <c r="D1951" s="729"/>
      <c r="E1951" s="729"/>
      <c r="F1951" s="729"/>
    </row>
    <row r="1952" spans="1:6" s="740" customFormat="1" ht="12.75">
      <c r="A1952" s="286" t="s">
        <v>788</v>
      </c>
      <c r="B1952" s="729">
        <v>4753746</v>
      </c>
      <c r="C1952" s="729">
        <v>1185574</v>
      </c>
      <c r="D1952" s="729">
        <v>1185574</v>
      </c>
      <c r="E1952" s="732">
        <v>24.939784330084105</v>
      </c>
      <c r="F1952" s="729">
        <v>0</v>
      </c>
    </row>
    <row r="1953" spans="1:6" s="740" customFormat="1" ht="12.75">
      <c r="A1953" s="290" t="s">
        <v>77</v>
      </c>
      <c r="B1953" s="729">
        <v>4753746</v>
      </c>
      <c r="C1953" s="729">
        <v>1185574</v>
      </c>
      <c r="D1953" s="729">
        <v>1185574</v>
      </c>
      <c r="E1953" s="732">
        <v>24.939784330084105</v>
      </c>
      <c r="F1953" s="729">
        <v>0</v>
      </c>
    </row>
    <row r="1954" spans="1:6" s="740" customFormat="1" ht="25.5">
      <c r="A1954" s="292" t="s">
        <v>78</v>
      </c>
      <c r="B1954" s="729">
        <v>4753746</v>
      </c>
      <c r="C1954" s="729">
        <v>1185574</v>
      </c>
      <c r="D1954" s="729">
        <v>1185574</v>
      </c>
      <c r="E1954" s="732">
        <v>24.939784330084105</v>
      </c>
      <c r="F1954" s="729">
        <v>0</v>
      </c>
    </row>
    <row r="1955" spans="1:6" s="740" customFormat="1" ht="12.75">
      <c r="A1955" s="278" t="s">
        <v>79</v>
      </c>
      <c r="B1955" s="729">
        <v>4753746</v>
      </c>
      <c r="C1955" s="729">
        <v>1185574</v>
      </c>
      <c r="D1955" s="729">
        <v>269140</v>
      </c>
      <c r="E1955" s="732">
        <v>5.661640314816989</v>
      </c>
      <c r="F1955" s="729">
        <v>0</v>
      </c>
    </row>
    <row r="1956" spans="1:6" s="740" customFormat="1" ht="12.75">
      <c r="A1956" s="290" t="s">
        <v>80</v>
      </c>
      <c r="B1956" s="729">
        <v>4753746</v>
      </c>
      <c r="C1956" s="729">
        <v>1185574</v>
      </c>
      <c r="D1956" s="729">
        <v>269140</v>
      </c>
      <c r="E1956" s="732">
        <v>5.661640314816989</v>
      </c>
      <c r="F1956" s="729">
        <v>0</v>
      </c>
    </row>
    <row r="1957" spans="1:6" s="740" customFormat="1" ht="12.75">
      <c r="A1957" s="281" t="s">
        <v>81</v>
      </c>
      <c r="B1957" s="729">
        <v>43174</v>
      </c>
      <c r="C1957" s="729">
        <v>15174</v>
      </c>
      <c r="D1957" s="729">
        <v>0</v>
      </c>
      <c r="E1957" s="732">
        <v>0</v>
      </c>
      <c r="F1957" s="729">
        <v>0</v>
      </c>
    </row>
    <row r="1958" spans="1:6" s="740" customFormat="1" ht="12.75">
      <c r="A1958" s="306" t="s">
        <v>84</v>
      </c>
      <c r="B1958" s="729">
        <v>43174</v>
      </c>
      <c r="C1958" s="729">
        <v>15174</v>
      </c>
      <c r="D1958" s="729">
        <v>0</v>
      </c>
      <c r="E1958" s="732">
        <v>0</v>
      </c>
      <c r="F1958" s="729">
        <v>0</v>
      </c>
    </row>
    <row r="1959" spans="1:6" s="740" customFormat="1" ht="12.75">
      <c r="A1959" s="281" t="s">
        <v>85</v>
      </c>
      <c r="B1959" s="729">
        <v>4710572</v>
      </c>
      <c r="C1959" s="729">
        <v>1170400</v>
      </c>
      <c r="D1959" s="729">
        <v>269140</v>
      </c>
      <c r="E1959" s="732">
        <v>5.713531180502071</v>
      </c>
      <c r="F1959" s="729">
        <v>0</v>
      </c>
    </row>
    <row r="1960" spans="1:6" s="740" customFormat="1" ht="12.75">
      <c r="A1960" s="306" t="s">
        <v>108</v>
      </c>
      <c r="B1960" s="729">
        <v>4710572</v>
      </c>
      <c r="C1960" s="729">
        <v>1170400</v>
      </c>
      <c r="D1960" s="729">
        <v>269140</v>
      </c>
      <c r="E1960" s="732">
        <v>5.713531180502071</v>
      </c>
      <c r="F1960" s="729">
        <v>0</v>
      </c>
    </row>
    <row r="1961" spans="1:6" s="740" customFormat="1" ht="12.75">
      <c r="A1961" s="279"/>
      <c r="B1961" s="747"/>
      <c r="C1961" s="747"/>
      <c r="D1961" s="747"/>
      <c r="E1961" s="729"/>
      <c r="F1961" s="747"/>
    </row>
    <row r="1962" spans="1:6" s="740" customFormat="1" ht="14.25" customHeight="1">
      <c r="A1962" s="754" t="s">
        <v>339</v>
      </c>
      <c r="B1962" s="747"/>
      <c r="C1962" s="747"/>
      <c r="D1962" s="747"/>
      <c r="E1962" s="729"/>
      <c r="F1962" s="747"/>
    </row>
    <row r="1963" spans="1:6" s="740" customFormat="1" ht="14.25" customHeight="1">
      <c r="A1963" s="263" t="s">
        <v>844</v>
      </c>
      <c r="B1963" s="747"/>
      <c r="C1963" s="747"/>
      <c r="D1963" s="747"/>
      <c r="E1963" s="729"/>
      <c r="F1963" s="747"/>
    </row>
    <row r="1964" spans="1:6" s="740" customFormat="1" ht="14.25" customHeight="1">
      <c r="A1964" s="286" t="s">
        <v>788</v>
      </c>
      <c r="B1964" s="747">
        <v>435890</v>
      </c>
      <c r="C1964" s="747">
        <v>0</v>
      </c>
      <c r="D1964" s="747">
        <v>0</v>
      </c>
      <c r="E1964" s="732">
        <v>0</v>
      </c>
      <c r="F1964" s="747">
        <v>0</v>
      </c>
    </row>
    <row r="1965" spans="1:6" s="740" customFormat="1" ht="12.75">
      <c r="A1965" s="290" t="s">
        <v>77</v>
      </c>
      <c r="B1965" s="747">
        <v>435890</v>
      </c>
      <c r="C1965" s="747">
        <v>0</v>
      </c>
      <c r="D1965" s="747">
        <v>0</v>
      </c>
      <c r="E1965" s="732">
        <v>0</v>
      </c>
      <c r="F1965" s="747">
        <v>0</v>
      </c>
    </row>
    <row r="1966" spans="1:6" s="740" customFormat="1" ht="25.5">
      <c r="A1966" s="292" t="s">
        <v>78</v>
      </c>
      <c r="B1966" s="747">
        <v>435890</v>
      </c>
      <c r="C1966" s="747">
        <v>0</v>
      </c>
      <c r="D1966" s="747">
        <v>0</v>
      </c>
      <c r="E1966" s="732">
        <v>0</v>
      </c>
      <c r="F1966" s="747">
        <v>0</v>
      </c>
    </row>
    <row r="1967" spans="1:6" s="740" customFormat="1" ht="14.25" customHeight="1">
      <c r="A1967" s="278" t="s">
        <v>79</v>
      </c>
      <c r="B1967" s="747">
        <v>435890</v>
      </c>
      <c r="C1967" s="747">
        <v>0</v>
      </c>
      <c r="D1967" s="747">
        <v>0</v>
      </c>
      <c r="E1967" s="732">
        <v>0</v>
      </c>
      <c r="F1967" s="747">
        <v>0</v>
      </c>
    </row>
    <row r="1968" spans="1:6" s="740" customFormat="1" ht="12.75">
      <c r="A1968" s="290" t="s">
        <v>80</v>
      </c>
      <c r="B1968" s="747">
        <v>435890</v>
      </c>
      <c r="C1968" s="747">
        <v>0</v>
      </c>
      <c r="D1968" s="747">
        <v>0</v>
      </c>
      <c r="E1968" s="732">
        <v>0</v>
      </c>
      <c r="F1968" s="747">
        <v>0</v>
      </c>
    </row>
    <row r="1969" spans="1:6" s="740" customFormat="1" ht="12.75">
      <c r="A1969" s="281" t="s">
        <v>81</v>
      </c>
      <c r="B1969" s="729">
        <v>85890</v>
      </c>
      <c r="C1969" s="729">
        <v>0</v>
      </c>
      <c r="D1969" s="729">
        <v>0</v>
      </c>
      <c r="E1969" s="732">
        <v>0</v>
      </c>
      <c r="F1969" s="729">
        <v>0</v>
      </c>
    </row>
    <row r="1970" spans="1:6" s="740" customFormat="1" ht="12.75">
      <c r="A1970" s="306" t="s">
        <v>84</v>
      </c>
      <c r="B1970" s="729">
        <v>85890</v>
      </c>
      <c r="C1970" s="729">
        <v>0</v>
      </c>
      <c r="D1970" s="729">
        <v>0</v>
      </c>
      <c r="E1970" s="732">
        <v>0</v>
      </c>
      <c r="F1970" s="729">
        <v>0</v>
      </c>
    </row>
    <row r="1971" spans="1:6" s="740" customFormat="1" ht="12.75">
      <c r="A1971" s="290" t="s">
        <v>35</v>
      </c>
      <c r="B1971" s="729">
        <v>350000</v>
      </c>
      <c r="C1971" s="729">
        <v>0</v>
      </c>
      <c r="D1971" s="729">
        <v>0</v>
      </c>
      <c r="E1971" s="732">
        <v>0</v>
      </c>
      <c r="F1971" s="729">
        <v>0</v>
      </c>
    </row>
    <row r="1972" spans="1:6" s="740" customFormat="1" ht="12.75">
      <c r="A1972" s="281" t="s">
        <v>87</v>
      </c>
      <c r="B1972" s="729">
        <v>350000</v>
      </c>
      <c r="C1972" s="729">
        <v>0</v>
      </c>
      <c r="D1972" s="729">
        <v>0</v>
      </c>
      <c r="E1972" s="732">
        <v>0</v>
      </c>
      <c r="F1972" s="729">
        <v>0</v>
      </c>
    </row>
    <row r="1973" spans="1:6" s="740" customFormat="1" ht="14.25" customHeight="1">
      <c r="A1973" s="272"/>
      <c r="B1973" s="747"/>
      <c r="C1973" s="747"/>
      <c r="D1973" s="747"/>
      <c r="E1973" s="729"/>
      <c r="F1973" s="747"/>
    </row>
    <row r="1974" spans="1:6" s="740" customFormat="1" ht="12.75">
      <c r="A1974" s="754" t="s">
        <v>809</v>
      </c>
      <c r="B1974" s="747"/>
      <c r="C1974" s="747"/>
      <c r="D1974" s="747"/>
      <c r="E1974" s="729"/>
      <c r="F1974" s="747"/>
    </row>
    <row r="1975" spans="1:6" s="740" customFormat="1" ht="12.75">
      <c r="A1975" s="263" t="s">
        <v>844</v>
      </c>
      <c r="B1975" s="747"/>
      <c r="C1975" s="747"/>
      <c r="D1975" s="747"/>
      <c r="E1975" s="729"/>
      <c r="F1975" s="747"/>
    </row>
    <row r="1976" spans="1:6" s="740" customFormat="1" ht="12.75">
      <c r="A1976" s="286" t="s">
        <v>788</v>
      </c>
      <c r="B1976" s="747">
        <v>475464</v>
      </c>
      <c r="C1976" s="747">
        <v>75500</v>
      </c>
      <c r="D1976" s="747">
        <v>75500</v>
      </c>
      <c r="E1976" s="732">
        <v>15.879225346188145</v>
      </c>
      <c r="F1976" s="747">
        <v>0</v>
      </c>
    </row>
    <row r="1977" spans="1:6" s="740" customFormat="1" ht="12.75">
      <c r="A1977" s="290" t="s">
        <v>77</v>
      </c>
      <c r="B1977" s="747">
        <v>475464</v>
      </c>
      <c r="C1977" s="747">
        <v>75500</v>
      </c>
      <c r="D1977" s="747">
        <v>75500</v>
      </c>
      <c r="E1977" s="732">
        <v>15.879225346188145</v>
      </c>
      <c r="F1977" s="747">
        <v>0</v>
      </c>
    </row>
    <row r="1978" spans="1:6" s="740" customFormat="1" ht="25.5">
      <c r="A1978" s="292" t="s">
        <v>78</v>
      </c>
      <c r="B1978" s="747">
        <v>475464</v>
      </c>
      <c r="C1978" s="747">
        <v>75500</v>
      </c>
      <c r="D1978" s="747">
        <v>75500</v>
      </c>
      <c r="E1978" s="732">
        <v>15.879225346188145</v>
      </c>
      <c r="F1978" s="747">
        <v>0</v>
      </c>
    </row>
    <row r="1979" spans="1:6" s="740" customFormat="1" ht="12.75">
      <c r="A1979" s="278" t="s">
        <v>79</v>
      </c>
      <c r="B1979" s="747">
        <v>475464</v>
      </c>
      <c r="C1979" s="747">
        <v>75500</v>
      </c>
      <c r="D1979" s="747">
        <v>24207</v>
      </c>
      <c r="E1979" s="732">
        <v>5.091237191459291</v>
      </c>
      <c r="F1979" s="747">
        <v>15907</v>
      </c>
    </row>
    <row r="1980" spans="1:6" s="740" customFormat="1" ht="12.75">
      <c r="A1980" s="290" t="s">
        <v>80</v>
      </c>
      <c r="B1980" s="747">
        <v>475464</v>
      </c>
      <c r="C1980" s="747">
        <v>75500</v>
      </c>
      <c r="D1980" s="747">
        <v>24207</v>
      </c>
      <c r="E1980" s="732">
        <v>5.091237191459291</v>
      </c>
      <c r="F1980" s="747">
        <v>15907</v>
      </c>
    </row>
    <row r="1981" spans="1:6" s="740" customFormat="1" ht="12.75">
      <c r="A1981" s="281" t="s">
        <v>85</v>
      </c>
      <c r="B1981" s="747">
        <v>475464</v>
      </c>
      <c r="C1981" s="747">
        <v>75500</v>
      </c>
      <c r="D1981" s="747">
        <v>24207</v>
      </c>
      <c r="E1981" s="732">
        <v>5.091237191459291</v>
      </c>
      <c r="F1981" s="747">
        <v>15907</v>
      </c>
    </row>
    <row r="1982" spans="1:6" s="740" customFormat="1" ht="12.75">
      <c r="A1982" s="306" t="s">
        <v>108</v>
      </c>
      <c r="B1982" s="747">
        <v>475464</v>
      </c>
      <c r="C1982" s="747">
        <v>75500</v>
      </c>
      <c r="D1982" s="747">
        <v>24207</v>
      </c>
      <c r="E1982" s="732">
        <v>5.091237191459291</v>
      </c>
      <c r="F1982" s="747">
        <v>15907</v>
      </c>
    </row>
    <row r="1983" spans="1:19" s="469" customFormat="1" ht="12.75">
      <c r="A1983" s="281"/>
      <c r="B1983" s="729"/>
      <c r="C1983" s="729"/>
      <c r="D1983" s="729"/>
      <c r="E1983" s="729"/>
      <c r="F1983" s="729"/>
      <c r="G1983" s="296"/>
      <c r="H1983" s="296"/>
      <c r="I1983" s="296"/>
      <c r="J1983" s="296"/>
      <c r="K1983" s="296"/>
      <c r="L1983" s="296"/>
      <c r="M1983" s="296"/>
      <c r="N1983" s="296"/>
      <c r="O1983" s="296"/>
      <c r="P1983" s="296"/>
      <c r="Q1983" s="296"/>
      <c r="R1983" s="296"/>
      <c r="S1983" s="297"/>
    </row>
    <row r="1984" spans="1:6" s="761" customFormat="1" ht="14.25">
      <c r="A1984" s="760" t="s">
        <v>857</v>
      </c>
      <c r="B1984" s="562"/>
      <c r="C1984" s="562"/>
      <c r="D1984" s="562"/>
      <c r="E1984" s="729"/>
      <c r="F1984" s="562"/>
    </row>
    <row r="1985" spans="1:6" s="761" customFormat="1" ht="12.75">
      <c r="A1985" s="277" t="s">
        <v>858</v>
      </c>
      <c r="B1985" s="557">
        <v>3906653</v>
      </c>
      <c r="C1985" s="557">
        <v>481301</v>
      </c>
      <c r="D1985" s="557">
        <v>175000</v>
      </c>
      <c r="E1985" s="558">
        <v>4.479537855038571</v>
      </c>
      <c r="F1985" s="557">
        <v>-2890000</v>
      </c>
    </row>
    <row r="1986" spans="1:6" s="761" customFormat="1" ht="12.75">
      <c r="A1986" s="720" t="s">
        <v>211</v>
      </c>
      <c r="B1986" s="557">
        <v>3906653</v>
      </c>
      <c r="C1986" s="557">
        <v>481301</v>
      </c>
      <c r="D1986" s="557">
        <v>175000</v>
      </c>
      <c r="E1986" s="558">
        <v>4.479537855038571</v>
      </c>
      <c r="F1986" s="557">
        <v>-2890000</v>
      </c>
    </row>
    <row r="1987" spans="1:6" s="761" customFormat="1" ht="12.75">
      <c r="A1987" s="277" t="s">
        <v>79</v>
      </c>
      <c r="B1987" s="557">
        <v>3129796</v>
      </c>
      <c r="C1987" s="557">
        <v>481301</v>
      </c>
      <c r="D1987" s="557">
        <v>150566</v>
      </c>
      <c r="E1987" s="558">
        <v>4.810728878176086</v>
      </c>
      <c r="F1987" s="557">
        <v>84702</v>
      </c>
    </row>
    <row r="1988" spans="1:6" s="761" customFormat="1" ht="12.75">
      <c r="A1988" s="721" t="s">
        <v>80</v>
      </c>
      <c r="B1988" s="557">
        <v>1239796</v>
      </c>
      <c r="C1988" s="557">
        <v>222684</v>
      </c>
      <c r="D1988" s="557">
        <v>70863</v>
      </c>
      <c r="E1988" s="558">
        <v>5.715698389089818</v>
      </c>
      <c r="F1988" s="557">
        <v>36911</v>
      </c>
    </row>
    <row r="1989" spans="1:6" s="761" customFormat="1" ht="12.75">
      <c r="A1989" s="315" t="s">
        <v>81</v>
      </c>
      <c r="B1989" s="557">
        <v>1175000</v>
      </c>
      <c r="C1989" s="557">
        <v>222684</v>
      </c>
      <c r="D1989" s="557">
        <v>70863</v>
      </c>
      <c r="E1989" s="558">
        <v>6.030893617021277</v>
      </c>
      <c r="F1989" s="557">
        <v>36911</v>
      </c>
    </row>
    <row r="1990" spans="1:6" s="761" customFormat="1" ht="12.75">
      <c r="A1990" s="342" t="s">
        <v>82</v>
      </c>
      <c r="B1990" s="557">
        <v>765000</v>
      </c>
      <c r="C1990" s="557">
        <v>151165</v>
      </c>
      <c r="D1990" s="557">
        <v>70863</v>
      </c>
      <c r="E1990" s="558">
        <v>9.263137254901961</v>
      </c>
      <c r="F1990" s="557">
        <v>36911</v>
      </c>
    </row>
    <row r="1991" spans="1:6" s="761" customFormat="1" ht="12.75">
      <c r="A1991" s="722" t="s">
        <v>83</v>
      </c>
      <c r="B1991" s="557">
        <v>616500</v>
      </c>
      <c r="C1991" s="557">
        <v>121821</v>
      </c>
      <c r="D1991" s="557">
        <v>56462</v>
      </c>
      <c r="E1991" s="558">
        <v>9.158475263584753</v>
      </c>
      <c r="F1991" s="557">
        <v>29579</v>
      </c>
    </row>
    <row r="1992" spans="1:6" s="761" customFormat="1" ht="12.75">
      <c r="A1992" s="342" t="s">
        <v>84</v>
      </c>
      <c r="B1992" s="557">
        <v>410000</v>
      </c>
      <c r="C1992" s="557">
        <v>71519</v>
      </c>
      <c r="D1992" s="557">
        <v>0</v>
      </c>
      <c r="E1992" s="558">
        <v>0</v>
      </c>
      <c r="F1992" s="557">
        <v>0</v>
      </c>
    </row>
    <row r="1993" spans="1:6" s="761" customFormat="1" ht="12.75">
      <c r="A1993" s="315" t="s">
        <v>123</v>
      </c>
      <c r="B1993" s="557">
        <v>64796</v>
      </c>
      <c r="C1993" s="557">
        <v>0</v>
      </c>
      <c r="D1993" s="557">
        <v>0</v>
      </c>
      <c r="E1993" s="558">
        <v>0</v>
      </c>
      <c r="F1993" s="557">
        <v>0</v>
      </c>
    </row>
    <row r="1994" spans="1:6" s="761" customFormat="1" ht="12.75">
      <c r="A1994" s="720" t="s">
        <v>35</v>
      </c>
      <c r="B1994" s="557">
        <v>1890000</v>
      </c>
      <c r="C1994" s="557">
        <v>258617</v>
      </c>
      <c r="D1994" s="557">
        <v>79703</v>
      </c>
      <c r="E1994" s="558">
        <v>4.217089947089947</v>
      </c>
      <c r="F1994" s="557">
        <v>47791</v>
      </c>
    </row>
    <row r="1995" spans="1:6" s="761" customFormat="1" ht="12.75">
      <c r="A1995" s="315" t="s">
        <v>87</v>
      </c>
      <c r="B1995" s="557">
        <v>1890000</v>
      </c>
      <c r="C1995" s="557">
        <v>258617</v>
      </c>
      <c r="D1995" s="557">
        <v>79703</v>
      </c>
      <c r="E1995" s="558">
        <v>4.217089947089947</v>
      </c>
      <c r="F1995" s="557">
        <v>47791</v>
      </c>
    </row>
    <row r="1996" spans="1:6" s="761" customFormat="1" ht="12.75">
      <c r="A1996" s="720" t="s">
        <v>916</v>
      </c>
      <c r="B1996" s="557">
        <v>776857</v>
      </c>
      <c r="C1996" s="557">
        <v>0</v>
      </c>
      <c r="D1996" s="557">
        <v>24434</v>
      </c>
      <c r="E1996" s="558" t="s">
        <v>912</v>
      </c>
      <c r="F1996" s="557">
        <v>-2974702</v>
      </c>
    </row>
    <row r="1997" spans="1:6" s="761" customFormat="1" ht="12.75">
      <c r="A1997" s="720" t="s">
        <v>917</v>
      </c>
      <c r="B1997" s="557">
        <v>-776857</v>
      </c>
      <c r="C1997" s="557">
        <v>0</v>
      </c>
      <c r="D1997" s="557">
        <v>0</v>
      </c>
      <c r="E1997" s="558">
        <v>0</v>
      </c>
      <c r="F1997" s="557">
        <v>0</v>
      </c>
    </row>
    <row r="1998" spans="1:6" s="761" customFormat="1" ht="12.75">
      <c r="A1998" s="315" t="s">
        <v>921</v>
      </c>
      <c r="B1998" s="557">
        <v>-776857</v>
      </c>
      <c r="C1998" s="557">
        <v>0</v>
      </c>
      <c r="D1998" s="557">
        <v>0</v>
      </c>
      <c r="E1998" s="558">
        <v>0</v>
      </c>
      <c r="F1998" s="557">
        <v>0</v>
      </c>
    </row>
    <row r="1999" spans="1:6" s="761" customFormat="1" ht="12.75">
      <c r="A1999" s="720" t="s">
        <v>859</v>
      </c>
      <c r="B1999" s="557">
        <v>-776857</v>
      </c>
      <c r="C1999" s="557">
        <v>0</v>
      </c>
      <c r="D1999" s="557">
        <v>0</v>
      </c>
      <c r="E1999" s="558">
        <v>0</v>
      </c>
      <c r="F1999" s="557">
        <v>0</v>
      </c>
    </row>
    <row r="2000" spans="1:6" s="119" customFormat="1" ht="12.75">
      <c r="A2000" s="166"/>
      <c r="B2000" s="557"/>
      <c r="C2000" s="557"/>
      <c r="D2000" s="557"/>
      <c r="E2000" s="729"/>
      <c r="F2000" s="557"/>
    </row>
    <row r="2001" spans="1:6" s="119" customFormat="1" ht="25.5">
      <c r="A2001" s="754" t="s">
        <v>843</v>
      </c>
      <c r="B2001" s="562"/>
      <c r="C2001" s="562"/>
      <c r="D2001" s="562"/>
      <c r="E2001" s="729"/>
      <c r="F2001" s="562"/>
    </row>
    <row r="2002" spans="1:6" s="119" customFormat="1" ht="12" customHeight="1">
      <c r="A2002" s="278" t="s">
        <v>860</v>
      </c>
      <c r="B2002" s="729">
        <v>3065000</v>
      </c>
      <c r="C2002" s="729">
        <v>481301</v>
      </c>
      <c r="D2002" s="729">
        <v>175000</v>
      </c>
      <c r="E2002" s="732">
        <v>5.709624796084829</v>
      </c>
      <c r="F2002" s="729">
        <v>-2890000</v>
      </c>
    </row>
    <row r="2003" spans="1:6" s="119" customFormat="1" ht="12" customHeight="1">
      <c r="A2003" s="290" t="s">
        <v>211</v>
      </c>
      <c r="B2003" s="729">
        <v>3065000</v>
      </c>
      <c r="C2003" s="729">
        <v>481301</v>
      </c>
      <c r="D2003" s="729">
        <v>175000</v>
      </c>
      <c r="E2003" s="732">
        <v>5.709624796084829</v>
      </c>
      <c r="F2003" s="729">
        <v>-2890000</v>
      </c>
    </row>
    <row r="2004" spans="1:6" s="119" customFormat="1" ht="12" customHeight="1">
      <c r="A2004" s="278" t="s">
        <v>79</v>
      </c>
      <c r="B2004" s="729">
        <v>2655000</v>
      </c>
      <c r="C2004" s="729">
        <v>409782</v>
      </c>
      <c r="D2004" s="729">
        <v>150566</v>
      </c>
      <c r="E2004" s="732">
        <v>5.671035781544257</v>
      </c>
      <c r="F2004" s="729">
        <v>84702</v>
      </c>
    </row>
    <row r="2005" spans="1:6" s="119" customFormat="1" ht="12" customHeight="1">
      <c r="A2005" s="290" t="s">
        <v>80</v>
      </c>
      <c r="B2005" s="729">
        <v>765000</v>
      </c>
      <c r="C2005" s="729">
        <v>151165</v>
      </c>
      <c r="D2005" s="729">
        <v>70863</v>
      </c>
      <c r="E2005" s="732">
        <v>9.263137254901961</v>
      </c>
      <c r="F2005" s="729">
        <v>36911</v>
      </c>
    </row>
    <row r="2006" spans="1:6" s="119" customFormat="1" ht="12" customHeight="1">
      <c r="A2006" s="281" t="s">
        <v>81</v>
      </c>
      <c r="B2006" s="729">
        <v>765000</v>
      </c>
      <c r="C2006" s="729">
        <v>151165</v>
      </c>
      <c r="D2006" s="729">
        <v>70863</v>
      </c>
      <c r="E2006" s="732">
        <v>9.263137254901961</v>
      </c>
      <c r="F2006" s="729">
        <v>36911</v>
      </c>
    </row>
    <row r="2007" spans="1:6" s="119" customFormat="1" ht="12" customHeight="1">
      <c r="A2007" s="306" t="s">
        <v>82</v>
      </c>
      <c r="B2007" s="729">
        <v>765000</v>
      </c>
      <c r="C2007" s="729">
        <v>151165</v>
      </c>
      <c r="D2007" s="729">
        <v>70863</v>
      </c>
      <c r="E2007" s="732">
        <v>9.263137254901961</v>
      </c>
      <c r="F2007" s="729">
        <v>36911</v>
      </c>
    </row>
    <row r="2008" spans="1:6" s="762" customFormat="1" ht="12.75">
      <c r="A2008" s="310" t="s">
        <v>83</v>
      </c>
      <c r="B2008" s="729">
        <v>616500</v>
      </c>
      <c r="C2008" s="729">
        <v>121821</v>
      </c>
      <c r="D2008" s="729">
        <v>56462</v>
      </c>
      <c r="E2008" s="732">
        <v>9.158475263584753</v>
      </c>
      <c r="F2008" s="729">
        <v>29579</v>
      </c>
    </row>
    <row r="2009" spans="1:6" s="740" customFormat="1" ht="12.75">
      <c r="A2009" s="306" t="s">
        <v>84</v>
      </c>
      <c r="B2009" s="729">
        <v>410000</v>
      </c>
      <c r="C2009" s="729">
        <v>71519</v>
      </c>
      <c r="D2009" s="729">
        <v>0</v>
      </c>
      <c r="E2009" s="732">
        <v>0</v>
      </c>
      <c r="F2009" s="729">
        <v>0</v>
      </c>
    </row>
    <row r="2010" spans="1:6" s="762" customFormat="1" ht="13.5" customHeight="1">
      <c r="A2010" s="290" t="s">
        <v>35</v>
      </c>
      <c r="B2010" s="729">
        <v>1890000</v>
      </c>
      <c r="C2010" s="729">
        <v>258617</v>
      </c>
      <c r="D2010" s="729">
        <v>79703</v>
      </c>
      <c r="E2010" s="732">
        <v>4.217089947089947</v>
      </c>
      <c r="F2010" s="729">
        <v>47791</v>
      </c>
    </row>
    <row r="2011" spans="1:6" s="735" customFormat="1" ht="12.75">
      <c r="A2011" s="281" t="s">
        <v>87</v>
      </c>
      <c r="B2011" s="729">
        <v>1890000</v>
      </c>
      <c r="C2011" s="729">
        <v>258617</v>
      </c>
      <c r="D2011" s="729">
        <v>79703</v>
      </c>
      <c r="E2011" s="732">
        <v>4.217089947089947</v>
      </c>
      <c r="F2011" s="729">
        <v>47791</v>
      </c>
    </row>
    <row r="2012" spans="1:6" s="740" customFormat="1" ht="12.75">
      <c r="A2012" s="279"/>
      <c r="B2012" s="729"/>
      <c r="C2012" s="729"/>
      <c r="D2012" s="729"/>
      <c r="E2012" s="729"/>
      <c r="F2012" s="729"/>
    </row>
    <row r="2013" spans="1:6" s="740" customFormat="1" ht="12.75">
      <c r="A2013" s="754" t="s">
        <v>861</v>
      </c>
      <c r="B2013" s="729"/>
      <c r="C2013" s="729"/>
      <c r="D2013" s="729"/>
      <c r="E2013" s="729"/>
      <c r="F2013" s="729"/>
    </row>
    <row r="2014" spans="1:6" s="740" customFormat="1" ht="25.5">
      <c r="A2014" s="754" t="s">
        <v>843</v>
      </c>
      <c r="B2014" s="729"/>
      <c r="C2014" s="729"/>
      <c r="D2014" s="729"/>
      <c r="E2014" s="729"/>
      <c r="F2014" s="729"/>
    </row>
    <row r="2015" spans="1:6" s="740" customFormat="1" ht="12.75">
      <c r="A2015" s="278" t="s">
        <v>858</v>
      </c>
      <c r="B2015" s="729">
        <v>6130000</v>
      </c>
      <c r="C2015" s="729">
        <v>962602</v>
      </c>
      <c r="D2015" s="729">
        <v>350000</v>
      </c>
      <c r="E2015" s="732">
        <v>5.709624796084829</v>
      </c>
      <c r="F2015" s="729">
        <v>-2790000</v>
      </c>
    </row>
    <row r="2016" spans="1:6" s="740" customFormat="1" ht="12.75">
      <c r="A2016" s="290" t="s">
        <v>211</v>
      </c>
      <c r="B2016" s="729">
        <v>3065000</v>
      </c>
      <c r="C2016" s="729">
        <v>481301</v>
      </c>
      <c r="D2016" s="729">
        <v>175000</v>
      </c>
      <c r="E2016" s="732">
        <v>5.709624796084829</v>
      </c>
      <c r="F2016" s="729">
        <v>-2890000</v>
      </c>
    </row>
    <row r="2017" spans="1:6" s="740" customFormat="1" ht="12.75">
      <c r="A2017" s="290" t="s">
        <v>96</v>
      </c>
      <c r="B2017" s="729">
        <v>3065000</v>
      </c>
      <c r="C2017" s="729">
        <v>481301</v>
      </c>
      <c r="D2017" s="729">
        <v>175000</v>
      </c>
      <c r="E2017" s="732">
        <v>5.709624796084829</v>
      </c>
      <c r="F2017" s="729">
        <v>100000</v>
      </c>
    </row>
    <row r="2018" spans="1:6" s="740" customFormat="1" ht="12.75">
      <c r="A2018" s="290" t="s">
        <v>862</v>
      </c>
      <c r="B2018" s="729">
        <v>3065000</v>
      </c>
      <c r="C2018" s="729">
        <v>481301</v>
      </c>
      <c r="D2018" s="729">
        <v>175000</v>
      </c>
      <c r="E2018" s="732">
        <v>5.709624796084829</v>
      </c>
      <c r="F2018" s="729">
        <v>100000</v>
      </c>
    </row>
    <row r="2019" spans="1:6" s="740" customFormat="1" ht="25.5">
      <c r="A2019" s="313" t="s">
        <v>863</v>
      </c>
      <c r="B2019" s="729">
        <v>3065000</v>
      </c>
      <c r="C2019" s="729">
        <v>481301</v>
      </c>
      <c r="D2019" s="729">
        <v>175000</v>
      </c>
      <c r="E2019" s="732">
        <v>5.709624796084829</v>
      </c>
      <c r="F2019" s="729">
        <v>100000</v>
      </c>
    </row>
    <row r="2020" spans="1:6" s="740" customFormat="1" ht="25.5">
      <c r="A2020" s="313" t="s">
        <v>864</v>
      </c>
      <c r="B2020" s="729">
        <v>2250016</v>
      </c>
      <c r="C2020" s="729">
        <v>0</v>
      </c>
      <c r="D2020" s="729">
        <v>0</v>
      </c>
      <c r="E2020" s="732">
        <v>0</v>
      </c>
      <c r="F2020" s="729">
        <v>0</v>
      </c>
    </row>
    <row r="2021" spans="1:6" s="740" customFormat="1" ht="25.5">
      <c r="A2021" s="313" t="s">
        <v>865</v>
      </c>
      <c r="B2021" s="729">
        <v>191869</v>
      </c>
      <c r="C2021" s="729">
        <v>0</v>
      </c>
      <c r="D2021" s="729">
        <v>0</v>
      </c>
      <c r="E2021" s="732">
        <v>0</v>
      </c>
      <c r="F2021" s="729">
        <v>0</v>
      </c>
    </row>
    <row r="2022" spans="1:6" s="740" customFormat="1" ht="25.5">
      <c r="A2022" s="313" t="s">
        <v>866</v>
      </c>
      <c r="B2022" s="729">
        <v>22375</v>
      </c>
      <c r="C2022" s="729">
        <v>0</v>
      </c>
      <c r="D2022" s="729">
        <v>0</v>
      </c>
      <c r="E2022" s="732">
        <v>0</v>
      </c>
      <c r="F2022" s="729">
        <v>0</v>
      </c>
    </row>
    <row r="2023" spans="1:6" s="740" customFormat="1" ht="38.25">
      <c r="A2023" s="313" t="s">
        <v>867</v>
      </c>
      <c r="B2023" s="729">
        <v>600740</v>
      </c>
      <c r="C2023" s="729">
        <v>481301</v>
      </c>
      <c r="D2023" s="729">
        <v>175000</v>
      </c>
      <c r="E2023" s="732">
        <v>29.13073875553484</v>
      </c>
      <c r="F2023" s="729">
        <v>100000</v>
      </c>
    </row>
    <row r="2024" spans="1:6" s="740" customFormat="1" ht="12.75">
      <c r="A2024" s="278" t="s">
        <v>79</v>
      </c>
      <c r="B2024" s="729">
        <v>6130000</v>
      </c>
      <c r="C2024" s="729">
        <v>962602</v>
      </c>
      <c r="D2024" s="729">
        <v>325566</v>
      </c>
      <c r="E2024" s="732">
        <v>5.311027732463295</v>
      </c>
      <c r="F2024" s="729">
        <v>184702</v>
      </c>
    </row>
    <row r="2025" spans="1:6" s="740" customFormat="1" ht="12.75">
      <c r="A2025" s="290" t="s">
        <v>80</v>
      </c>
      <c r="B2025" s="729">
        <v>4240000</v>
      </c>
      <c r="C2025" s="729">
        <v>703985</v>
      </c>
      <c r="D2025" s="729">
        <v>245863</v>
      </c>
      <c r="E2025" s="732">
        <v>5.798655660377359</v>
      </c>
      <c r="F2025" s="729">
        <v>136911</v>
      </c>
    </row>
    <row r="2026" spans="1:6" s="740" customFormat="1" ht="12.75">
      <c r="A2026" s="281" t="s">
        <v>81</v>
      </c>
      <c r="B2026" s="729">
        <v>1175000</v>
      </c>
      <c r="C2026" s="729">
        <v>222684</v>
      </c>
      <c r="D2026" s="729">
        <v>70863</v>
      </c>
      <c r="E2026" s="732">
        <v>6.030893617021277</v>
      </c>
      <c r="F2026" s="729">
        <v>36911</v>
      </c>
    </row>
    <row r="2027" spans="1:6" s="740" customFormat="1" ht="12.75">
      <c r="A2027" s="306" t="s">
        <v>82</v>
      </c>
      <c r="B2027" s="729">
        <v>765000</v>
      </c>
      <c r="C2027" s="729">
        <v>151165</v>
      </c>
      <c r="D2027" s="729">
        <v>70863</v>
      </c>
      <c r="E2027" s="732">
        <v>9.263137254901961</v>
      </c>
      <c r="F2027" s="729">
        <v>36911</v>
      </c>
    </row>
    <row r="2028" spans="1:6" s="740" customFormat="1" ht="12.75">
      <c r="A2028" s="310" t="s">
        <v>83</v>
      </c>
      <c r="B2028" s="729">
        <v>616500</v>
      </c>
      <c r="C2028" s="729">
        <v>121821</v>
      </c>
      <c r="D2028" s="729">
        <v>56462</v>
      </c>
      <c r="E2028" s="732">
        <v>9.158475263584753</v>
      </c>
      <c r="F2028" s="729">
        <v>29579</v>
      </c>
    </row>
    <row r="2029" spans="1:6" s="740" customFormat="1" ht="12.75">
      <c r="A2029" s="306" t="s">
        <v>84</v>
      </c>
      <c r="B2029" s="729">
        <v>410000</v>
      </c>
      <c r="C2029" s="729">
        <v>71519</v>
      </c>
      <c r="D2029" s="729">
        <v>0</v>
      </c>
      <c r="E2029" s="732">
        <v>0</v>
      </c>
      <c r="F2029" s="729">
        <v>0</v>
      </c>
    </row>
    <row r="2030" spans="1:6" s="740" customFormat="1" ht="12.75">
      <c r="A2030" s="281" t="s">
        <v>30</v>
      </c>
      <c r="B2030" s="729">
        <v>3065000</v>
      </c>
      <c r="C2030" s="729">
        <v>481301</v>
      </c>
      <c r="D2030" s="729">
        <v>175000</v>
      </c>
      <c r="E2030" s="732">
        <v>5.709624796084829</v>
      </c>
      <c r="F2030" s="729">
        <v>100000</v>
      </c>
    </row>
    <row r="2031" spans="1:6" s="740" customFormat="1" ht="12.75">
      <c r="A2031" s="306" t="s">
        <v>109</v>
      </c>
      <c r="B2031" s="729">
        <v>3065000</v>
      </c>
      <c r="C2031" s="729">
        <v>481301</v>
      </c>
      <c r="D2031" s="729">
        <v>175000</v>
      </c>
      <c r="E2031" s="732">
        <v>5.709624796084829</v>
      </c>
      <c r="F2031" s="729">
        <v>100000</v>
      </c>
    </row>
    <row r="2032" spans="1:6" s="740" customFormat="1" ht="25.5">
      <c r="A2032" s="284" t="s">
        <v>868</v>
      </c>
      <c r="B2032" s="729">
        <v>3065000</v>
      </c>
      <c r="C2032" s="729">
        <v>481301</v>
      </c>
      <c r="D2032" s="729">
        <v>175000</v>
      </c>
      <c r="E2032" s="732">
        <v>5.709624796084829</v>
      </c>
      <c r="F2032" s="729">
        <v>100000</v>
      </c>
    </row>
    <row r="2033" spans="1:6" s="740" customFormat="1" ht="12.75">
      <c r="A2033" s="290" t="s">
        <v>35</v>
      </c>
      <c r="B2033" s="729">
        <v>1890000</v>
      </c>
      <c r="C2033" s="729">
        <v>258617</v>
      </c>
      <c r="D2033" s="729">
        <v>79703</v>
      </c>
      <c r="E2033" s="732">
        <v>4.217089947089947</v>
      </c>
      <c r="F2033" s="729">
        <v>47791</v>
      </c>
    </row>
    <row r="2034" spans="1:6" s="740" customFormat="1" ht="12.75">
      <c r="A2034" s="281" t="s">
        <v>87</v>
      </c>
      <c r="B2034" s="729">
        <v>1890000</v>
      </c>
      <c r="C2034" s="729">
        <v>258617</v>
      </c>
      <c r="D2034" s="729">
        <v>79703</v>
      </c>
      <c r="E2034" s="732">
        <v>4.217089947089947</v>
      </c>
      <c r="F2034" s="729">
        <v>47791</v>
      </c>
    </row>
    <row r="2035" spans="1:6" s="762" customFormat="1" ht="12.75">
      <c r="A2035" s="754"/>
      <c r="B2035" s="729"/>
      <c r="C2035" s="729"/>
      <c r="D2035" s="729"/>
      <c r="E2035" s="729"/>
      <c r="F2035" s="729"/>
    </row>
    <row r="2036" spans="1:23" s="763" customFormat="1" ht="12.75">
      <c r="A2036" s="263" t="s">
        <v>844</v>
      </c>
      <c r="B2036" s="569"/>
      <c r="C2036" s="569"/>
      <c r="D2036" s="569"/>
      <c r="E2036" s="729"/>
      <c r="F2036" s="569"/>
      <c r="G2036" s="761"/>
      <c r="H2036" s="761"/>
      <c r="I2036" s="761"/>
      <c r="J2036" s="761"/>
      <c r="K2036" s="761"/>
      <c r="L2036" s="761"/>
      <c r="M2036" s="761"/>
      <c r="N2036" s="761"/>
      <c r="O2036" s="761"/>
      <c r="P2036" s="761"/>
      <c r="Q2036" s="761"/>
      <c r="R2036" s="761"/>
      <c r="S2036" s="761"/>
      <c r="T2036" s="761"/>
      <c r="U2036" s="761"/>
      <c r="V2036" s="761"/>
      <c r="W2036" s="761"/>
    </row>
    <row r="2037" spans="1:23" s="763" customFormat="1" ht="12.75">
      <c r="A2037" s="278" t="s">
        <v>858</v>
      </c>
      <c r="B2037" s="729">
        <v>841653</v>
      </c>
      <c r="C2037" s="729">
        <v>0</v>
      </c>
      <c r="D2037" s="729">
        <v>0</v>
      </c>
      <c r="E2037" s="732">
        <v>0</v>
      </c>
      <c r="F2037" s="729">
        <v>0</v>
      </c>
      <c r="G2037" s="761"/>
      <c r="H2037" s="761"/>
      <c r="I2037" s="761"/>
      <c r="J2037" s="761"/>
      <c r="K2037" s="761"/>
      <c r="L2037" s="761"/>
      <c r="M2037" s="761"/>
      <c r="N2037" s="761"/>
      <c r="O2037" s="761"/>
      <c r="P2037" s="761"/>
      <c r="Q2037" s="761"/>
      <c r="R2037" s="761"/>
      <c r="S2037" s="761"/>
      <c r="T2037" s="761"/>
      <c r="U2037" s="761"/>
      <c r="V2037" s="761"/>
      <c r="W2037" s="761"/>
    </row>
    <row r="2038" spans="1:23" s="764" customFormat="1" ht="12.75">
      <c r="A2038" s="290" t="s">
        <v>211</v>
      </c>
      <c r="B2038" s="729">
        <v>841653</v>
      </c>
      <c r="C2038" s="729">
        <v>0</v>
      </c>
      <c r="D2038" s="729">
        <v>0</v>
      </c>
      <c r="E2038" s="732">
        <v>0</v>
      </c>
      <c r="F2038" s="729">
        <v>0</v>
      </c>
      <c r="G2038" s="762"/>
      <c r="H2038" s="762"/>
      <c r="I2038" s="762"/>
      <c r="J2038" s="762"/>
      <c r="K2038" s="762"/>
      <c r="L2038" s="762"/>
      <c r="M2038" s="762"/>
      <c r="N2038" s="762"/>
      <c r="O2038" s="762"/>
      <c r="P2038" s="762"/>
      <c r="Q2038" s="762"/>
      <c r="R2038" s="762"/>
      <c r="S2038" s="762"/>
      <c r="T2038" s="762"/>
      <c r="U2038" s="762"/>
      <c r="V2038" s="762"/>
      <c r="W2038" s="762"/>
    </row>
    <row r="2039" spans="1:6" s="762" customFormat="1" ht="12.75">
      <c r="A2039" s="462" t="s">
        <v>79</v>
      </c>
      <c r="B2039" s="729">
        <v>64796</v>
      </c>
      <c r="C2039" s="729">
        <v>0</v>
      </c>
      <c r="D2039" s="729">
        <v>0</v>
      </c>
      <c r="E2039" s="732">
        <v>0</v>
      </c>
      <c r="F2039" s="729">
        <v>0</v>
      </c>
    </row>
    <row r="2040" spans="1:6" s="762" customFormat="1" ht="12.75">
      <c r="A2040" s="290" t="s">
        <v>80</v>
      </c>
      <c r="B2040" s="729">
        <v>64796</v>
      </c>
      <c r="C2040" s="729">
        <v>0</v>
      </c>
      <c r="D2040" s="729">
        <v>0</v>
      </c>
      <c r="E2040" s="732">
        <v>0</v>
      </c>
      <c r="F2040" s="729">
        <v>0</v>
      </c>
    </row>
    <row r="2041" spans="1:6" s="762" customFormat="1" ht="12.75">
      <c r="A2041" s="281" t="s">
        <v>123</v>
      </c>
      <c r="B2041" s="729">
        <v>64796</v>
      </c>
      <c r="C2041" s="729">
        <v>0</v>
      </c>
      <c r="D2041" s="729">
        <v>0</v>
      </c>
      <c r="E2041" s="732">
        <v>0</v>
      </c>
      <c r="F2041" s="729">
        <v>0</v>
      </c>
    </row>
    <row r="2042" spans="1:6" s="762" customFormat="1" ht="12.75">
      <c r="A2042" s="290" t="s">
        <v>916</v>
      </c>
      <c r="B2042" s="729">
        <v>776857</v>
      </c>
      <c r="C2042" s="729">
        <v>0</v>
      </c>
      <c r="D2042" s="729">
        <v>0</v>
      </c>
      <c r="E2042" s="732" t="s">
        <v>912</v>
      </c>
      <c r="F2042" s="729">
        <v>0</v>
      </c>
    </row>
    <row r="2043" spans="1:6" s="762" customFormat="1" ht="12.75">
      <c r="A2043" s="290" t="s">
        <v>917</v>
      </c>
      <c r="B2043" s="729">
        <v>-776857</v>
      </c>
      <c r="C2043" s="729">
        <v>0</v>
      </c>
      <c r="D2043" s="729">
        <v>0</v>
      </c>
      <c r="E2043" s="732">
        <v>0</v>
      </c>
      <c r="F2043" s="729">
        <v>0</v>
      </c>
    </row>
    <row r="2044" spans="1:6" s="762" customFormat="1" ht="12.75">
      <c r="A2044" s="281" t="s">
        <v>921</v>
      </c>
      <c r="B2044" s="729">
        <v>-776857</v>
      </c>
      <c r="C2044" s="729">
        <v>0</v>
      </c>
      <c r="D2044" s="729">
        <v>0</v>
      </c>
      <c r="E2044" s="732">
        <v>0</v>
      </c>
      <c r="F2044" s="729">
        <v>0</v>
      </c>
    </row>
    <row r="2045" spans="1:6" s="735" customFormat="1" ht="12.75">
      <c r="A2045" s="281" t="s">
        <v>869</v>
      </c>
      <c r="B2045" s="560">
        <v>-776857</v>
      </c>
      <c r="C2045" s="560">
        <v>0</v>
      </c>
      <c r="D2045" s="560">
        <v>0</v>
      </c>
      <c r="E2045" s="732">
        <v>0</v>
      </c>
      <c r="F2045" s="560">
        <v>0</v>
      </c>
    </row>
    <row r="2046" spans="1:6" s="740" customFormat="1" ht="12.75">
      <c r="A2046" s="279"/>
      <c r="B2046" s="729"/>
      <c r="C2046" s="729"/>
      <c r="D2046" s="729"/>
      <c r="E2046" s="729"/>
      <c r="F2046" s="729"/>
    </row>
    <row r="2047" spans="1:6" s="740" customFormat="1" ht="12.75">
      <c r="A2047" s="754" t="s">
        <v>861</v>
      </c>
      <c r="B2047" s="729"/>
      <c r="C2047" s="729"/>
      <c r="D2047" s="729"/>
      <c r="E2047" s="729"/>
      <c r="F2047" s="729"/>
    </row>
    <row r="2048" spans="1:6" s="740" customFormat="1" ht="12.75">
      <c r="A2048" s="263" t="s">
        <v>844</v>
      </c>
      <c r="B2048" s="729"/>
      <c r="C2048" s="729"/>
      <c r="D2048" s="729"/>
      <c r="E2048" s="729"/>
      <c r="F2048" s="729"/>
    </row>
    <row r="2049" spans="1:6" s="740" customFormat="1" ht="12.75">
      <c r="A2049" s="278" t="s">
        <v>858</v>
      </c>
      <c r="B2049" s="729">
        <v>1683306</v>
      </c>
      <c r="C2049" s="729">
        <v>0</v>
      </c>
      <c r="D2049" s="729">
        <v>0</v>
      </c>
      <c r="E2049" s="732">
        <v>0</v>
      </c>
      <c r="F2049" s="729">
        <v>0</v>
      </c>
    </row>
    <row r="2050" spans="1:6" s="740" customFormat="1" ht="12.75">
      <c r="A2050" s="290" t="s">
        <v>211</v>
      </c>
      <c r="B2050" s="729">
        <v>841653</v>
      </c>
      <c r="C2050" s="729">
        <v>0</v>
      </c>
      <c r="D2050" s="729">
        <v>0</v>
      </c>
      <c r="E2050" s="732">
        <v>0</v>
      </c>
      <c r="F2050" s="729">
        <v>0</v>
      </c>
    </row>
    <row r="2051" spans="1:6" s="740" customFormat="1" ht="12.75">
      <c r="A2051" s="290" t="s">
        <v>96</v>
      </c>
      <c r="B2051" s="729">
        <v>841653</v>
      </c>
      <c r="C2051" s="729">
        <v>0</v>
      </c>
      <c r="D2051" s="729">
        <v>0</v>
      </c>
      <c r="E2051" s="732">
        <v>0</v>
      </c>
      <c r="F2051" s="729">
        <v>0</v>
      </c>
    </row>
    <row r="2052" spans="1:6" s="740" customFormat="1" ht="12.75">
      <c r="A2052" s="290" t="s">
        <v>862</v>
      </c>
      <c r="B2052" s="729">
        <v>841653</v>
      </c>
      <c r="C2052" s="729">
        <v>0</v>
      </c>
      <c r="D2052" s="729">
        <v>0</v>
      </c>
      <c r="E2052" s="732">
        <v>0</v>
      </c>
      <c r="F2052" s="729">
        <v>0</v>
      </c>
    </row>
    <row r="2053" spans="1:6" s="740" customFormat="1" ht="25.5">
      <c r="A2053" s="313" t="s">
        <v>863</v>
      </c>
      <c r="B2053" s="729">
        <v>841653</v>
      </c>
      <c r="C2053" s="729">
        <v>0</v>
      </c>
      <c r="D2053" s="729">
        <v>0</v>
      </c>
      <c r="E2053" s="732">
        <v>0</v>
      </c>
      <c r="F2053" s="729">
        <v>0</v>
      </c>
    </row>
    <row r="2054" spans="1:6" s="740" customFormat="1" ht="25.5">
      <c r="A2054" s="313" t="s">
        <v>864</v>
      </c>
      <c r="B2054" s="729">
        <v>617858</v>
      </c>
      <c r="C2054" s="729">
        <v>0</v>
      </c>
      <c r="D2054" s="729">
        <v>0</v>
      </c>
      <c r="E2054" s="732">
        <v>0</v>
      </c>
      <c r="F2054" s="729">
        <v>0</v>
      </c>
    </row>
    <row r="2055" spans="1:6" s="740" customFormat="1" ht="25.5">
      <c r="A2055" s="313" t="s">
        <v>865</v>
      </c>
      <c r="B2055" s="729">
        <v>52687</v>
      </c>
      <c r="C2055" s="729">
        <v>0</v>
      </c>
      <c r="D2055" s="729">
        <v>0</v>
      </c>
      <c r="E2055" s="732">
        <v>0</v>
      </c>
      <c r="F2055" s="729">
        <v>0</v>
      </c>
    </row>
    <row r="2056" spans="1:6" s="740" customFormat="1" ht="25.5">
      <c r="A2056" s="313" t="s">
        <v>866</v>
      </c>
      <c r="B2056" s="729">
        <v>6144</v>
      </c>
      <c r="C2056" s="729">
        <v>0</v>
      </c>
      <c r="D2056" s="729">
        <v>0</v>
      </c>
      <c r="E2056" s="732">
        <v>0</v>
      </c>
      <c r="F2056" s="729">
        <v>0</v>
      </c>
    </row>
    <row r="2057" spans="1:6" s="740" customFormat="1" ht="38.25">
      <c r="A2057" s="313" t="s">
        <v>867</v>
      </c>
      <c r="B2057" s="729">
        <v>164964</v>
      </c>
      <c r="C2057" s="729">
        <v>0</v>
      </c>
      <c r="D2057" s="729">
        <v>0</v>
      </c>
      <c r="E2057" s="732">
        <v>0</v>
      </c>
      <c r="F2057" s="729">
        <v>0</v>
      </c>
    </row>
    <row r="2058" spans="1:6" s="740" customFormat="1" ht="12.75">
      <c r="A2058" s="462" t="s">
        <v>79</v>
      </c>
      <c r="B2058" s="729">
        <v>906449</v>
      </c>
      <c r="C2058" s="729">
        <v>0</v>
      </c>
      <c r="D2058" s="729">
        <v>0</v>
      </c>
      <c r="E2058" s="561">
        <v>0</v>
      </c>
      <c r="F2058" s="729">
        <v>0</v>
      </c>
    </row>
    <row r="2059" spans="1:6" s="740" customFormat="1" ht="12.75">
      <c r="A2059" s="290" t="s">
        <v>80</v>
      </c>
      <c r="B2059" s="729">
        <v>906449</v>
      </c>
      <c r="C2059" s="729">
        <v>0</v>
      </c>
      <c r="D2059" s="729">
        <v>0</v>
      </c>
      <c r="E2059" s="561">
        <v>0</v>
      </c>
      <c r="F2059" s="729">
        <v>0</v>
      </c>
    </row>
    <row r="2060" spans="1:6" s="740" customFormat="1" ht="12.75">
      <c r="A2060" s="281" t="s">
        <v>123</v>
      </c>
      <c r="B2060" s="729">
        <v>64796</v>
      </c>
      <c r="C2060" s="729">
        <v>0</v>
      </c>
      <c r="D2060" s="729">
        <v>0</v>
      </c>
      <c r="E2060" s="561">
        <v>0</v>
      </c>
      <c r="F2060" s="729">
        <v>0</v>
      </c>
    </row>
    <row r="2061" spans="1:6" s="740" customFormat="1" ht="12.75">
      <c r="A2061" s="281" t="s">
        <v>30</v>
      </c>
      <c r="B2061" s="729">
        <v>841653</v>
      </c>
      <c r="C2061" s="729">
        <v>0</v>
      </c>
      <c r="D2061" s="729">
        <v>0</v>
      </c>
      <c r="E2061" s="561">
        <v>0</v>
      </c>
      <c r="F2061" s="729">
        <v>0</v>
      </c>
    </row>
    <row r="2062" spans="1:6" s="740" customFormat="1" ht="12.75">
      <c r="A2062" s="306" t="s">
        <v>109</v>
      </c>
      <c r="B2062" s="729">
        <v>841653</v>
      </c>
      <c r="C2062" s="729">
        <v>0</v>
      </c>
      <c r="D2062" s="729">
        <v>0</v>
      </c>
      <c r="E2062" s="561">
        <v>0</v>
      </c>
      <c r="F2062" s="729">
        <v>0</v>
      </c>
    </row>
    <row r="2063" spans="1:6" s="740" customFormat="1" ht="25.5">
      <c r="A2063" s="284" t="s">
        <v>868</v>
      </c>
      <c r="B2063" s="729">
        <v>841653</v>
      </c>
      <c r="C2063" s="729">
        <v>0</v>
      </c>
      <c r="D2063" s="729">
        <v>0</v>
      </c>
      <c r="E2063" s="561">
        <v>0</v>
      </c>
      <c r="F2063" s="729">
        <v>0</v>
      </c>
    </row>
    <row r="2064" spans="1:6" s="740" customFormat="1" ht="12.75">
      <c r="A2064" s="290" t="s">
        <v>916</v>
      </c>
      <c r="B2064" s="729">
        <v>776857</v>
      </c>
      <c r="C2064" s="729">
        <v>0</v>
      </c>
      <c r="D2064" s="729">
        <v>0</v>
      </c>
      <c r="E2064" s="561" t="s">
        <v>912</v>
      </c>
      <c r="F2064" s="729">
        <v>0</v>
      </c>
    </row>
    <row r="2065" spans="1:6" s="740" customFormat="1" ht="12.75">
      <c r="A2065" s="290" t="s">
        <v>917</v>
      </c>
      <c r="B2065" s="729">
        <v>-776857</v>
      </c>
      <c r="C2065" s="729">
        <v>0</v>
      </c>
      <c r="D2065" s="729">
        <v>0</v>
      </c>
      <c r="E2065" s="561">
        <v>0</v>
      </c>
      <c r="F2065" s="729">
        <v>0</v>
      </c>
    </row>
    <row r="2066" spans="1:6" s="740" customFormat="1" ht="12.75">
      <c r="A2066" s="281" t="s">
        <v>921</v>
      </c>
      <c r="B2066" s="729">
        <v>-776857</v>
      </c>
      <c r="C2066" s="729">
        <v>0</v>
      </c>
      <c r="D2066" s="729">
        <v>0</v>
      </c>
      <c r="E2066" s="561">
        <v>0</v>
      </c>
      <c r="F2066" s="729">
        <v>0</v>
      </c>
    </row>
    <row r="2067" spans="1:6" s="740" customFormat="1" ht="12.75">
      <c r="A2067" s="281" t="s">
        <v>869</v>
      </c>
      <c r="B2067" s="729">
        <v>-776857</v>
      </c>
      <c r="C2067" s="729">
        <v>0</v>
      </c>
      <c r="D2067" s="729">
        <v>0</v>
      </c>
      <c r="E2067" s="561">
        <v>0</v>
      </c>
      <c r="F2067" s="729">
        <v>0</v>
      </c>
    </row>
    <row r="2069" spans="1:6" s="106" customFormat="1" ht="12.75">
      <c r="A2069" s="765" t="s">
        <v>400</v>
      </c>
      <c r="B2069" s="705"/>
      <c r="C2069" s="766"/>
      <c r="D2069" s="766"/>
      <c r="E2069" s="766"/>
      <c r="F2069" s="766"/>
    </row>
    <row r="2070" spans="1:6" s="247" customFormat="1" ht="16.5" customHeight="1">
      <c r="A2070" s="853" t="s">
        <v>870</v>
      </c>
      <c r="B2070" s="853"/>
      <c r="C2070" s="853"/>
      <c r="D2070" s="853"/>
      <c r="E2070" s="853"/>
      <c r="F2070" s="853"/>
    </row>
    <row r="2071" spans="1:6" s="247" customFormat="1" ht="13.5">
      <c r="A2071" s="767" t="s">
        <v>788</v>
      </c>
      <c r="B2071" s="348">
        <v>124918314</v>
      </c>
      <c r="C2071" s="348">
        <v>22024708</v>
      </c>
      <c r="D2071" s="348">
        <v>20854002</v>
      </c>
      <c r="E2071" s="768">
        <v>16.694111001209958</v>
      </c>
      <c r="F2071" s="348">
        <v>930364</v>
      </c>
    </row>
    <row r="2072" spans="1:6" s="247" customFormat="1" ht="12.75">
      <c r="A2072" s="772" t="s">
        <v>798</v>
      </c>
      <c r="B2072" s="312">
        <v>15527731</v>
      </c>
      <c r="C2072" s="312">
        <v>856781</v>
      </c>
      <c r="D2072" s="312">
        <v>28946</v>
      </c>
      <c r="E2072" s="424">
        <v>0.18641487284909816</v>
      </c>
      <c r="F2072" s="312">
        <v>14409</v>
      </c>
    </row>
    <row r="2073" spans="1:6" s="247" customFormat="1" ht="25.5">
      <c r="A2073" s="773" t="s">
        <v>871</v>
      </c>
      <c r="B2073" s="312">
        <v>108283328</v>
      </c>
      <c r="C2073" s="312">
        <v>20825056</v>
      </c>
      <c r="D2073" s="312">
        <v>20825056</v>
      </c>
      <c r="E2073" s="424">
        <v>19.232005872593795</v>
      </c>
      <c r="F2073" s="312">
        <v>915955</v>
      </c>
    </row>
    <row r="2074" spans="1:6" s="247" customFormat="1" ht="12.75">
      <c r="A2074" s="353" t="s">
        <v>96</v>
      </c>
      <c r="B2074" s="312">
        <v>1107255</v>
      </c>
      <c r="C2074" s="312">
        <v>342871</v>
      </c>
      <c r="D2074" s="312">
        <v>0</v>
      </c>
      <c r="E2074" s="424">
        <v>0</v>
      </c>
      <c r="F2074" s="312">
        <v>0</v>
      </c>
    </row>
    <row r="2075" spans="1:6" s="247" customFormat="1" ht="38.25">
      <c r="A2075" s="773" t="s">
        <v>132</v>
      </c>
      <c r="B2075" s="312">
        <v>1088514</v>
      </c>
      <c r="C2075" s="312">
        <v>324130</v>
      </c>
      <c r="D2075" s="312">
        <v>0</v>
      </c>
      <c r="E2075" s="424">
        <v>0</v>
      </c>
      <c r="F2075" s="312">
        <v>0</v>
      </c>
    </row>
    <row r="2076" spans="1:6" s="247" customFormat="1" ht="38.25">
      <c r="A2076" s="773" t="s">
        <v>107</v>
      </c>
      <c r="B2076" s="312">
        <v>18741</v>
      </c>
      <c r="C2076" s="312">
        <v>18741</v>
      </c>
      <c r="D2076" s="312">
        <v>0</v>
      </c>
      <c r="E2076" s="424">
        <v>0</v>
      </c>
      <c r="F2076" s="312">
        <v>0</v>
      </c>
    </row>
    <row r="2077" spans="1:6" s="247" customFormat="1" ht="13.5">
      <c r="A2077" s="347" t="s">
        <v>79</v>
      </c>
      <c r="B2077" s="348">
        <v>124918314</v>
      </c>
      <c r="C2077" s="348">
        <v>22300578</v>
      </c>
      <c r="D2077" s="348">
        <v>3431487</v>
      </c>
      <c r="E2077" s="768">
        <v>2.7469847215517174</v>
      </c>
      <c r="F2077" s="348">
        <v>1805230</v>
      </c>
    </row>
    <row r="2078" spans="1:6" s="247" customFormat="1" ht="12.75">
      <c r="A2078" s="353" t="s">
        <v>109</v>
      </c>
      <c r="B2078" s="312">
        <v>1107255</v>
      </c>
      <c r="C2078" s="312">
        <v>618741</v>
      </c>
      <c r="D2078" s="312">
        <v>0</v>
      </c>
      <c r="E2078" s="424">
        <v>0</v>
      </c>
      <c r="F2078" s="312">
        <v>0</v>
      </c>
    </row>
    <row r="2079" spans="1:6" s="247" customFormat="1" ht="38.25">
      <c r="A2079" s="773" t="s">
        <v>872</v>
      </c>
      <c r="B2079" s="312">
        <v>1107255</v>
      </c>
      <c r="C2079" s="312">
        <v>618741</v>
      </c>
      <c r="D2079" s="312">
        <v>0</v>
      </c>
      <c r="E2079" s="424">
        <v>0</v>
      </c>
      <c r="F2079" s="312">
        <v>0</v>
      </c>
    </row>
    <row r="2080" spans="1:6" s="247" customFormat="1" ht="12.75" customHeight="1">
      <c r="A2080" s="353" t="s">
        <v>119</v>
      </c>
      <c r="B2080" s="312">
        <v>98921498</v>
      </c>
      <c r="C2080" s="312">
        <v>13647200</v>
      </c>
      <c r="D2080" s="312">
        <v>2665080</v>
      </c>
      <c r="E2080" s="424">
        <v>2.6941363140295347</v>
      </c>
      <c r="F2080" s="312">
        <v>1586708</v>
      </c>
    </row>
    <row r="2081" spans="1:19" s="769" customFormat="1" ht="38.25">
      <c r="A2081" s="773" t="s">
        <v>873</v>
      </c>
      <c r="B2081" s="312">
        <v>84999018</v>
      </c>
      <c r="C2081" s="312">
        <v>13204235</v>
      </c>
      <c r="D2081" s="312">
        <v>2665080</v>
      </c>
      <c r="E2081" s="424">
        <v>3.1354244586684517</v>
      </c>
      <c r="F2081" s="312">
        <v>1586708</v>
      </c>
      <c r="S2081" s="770"/>
    </row>
    <row r="2082" spans="1:6" s="247" customFormat="1" ht="63.75">
      <c r="A2082" s="773" t="s">
        <v>874</v>
      </c>
      <c r="B2082" s="312">
        <v>13922480</v>
      </c>
      <c r="C2082" s="312">
        <v>442965</v>
      </c>
      <c r="D2082" s="312">
        <v>0</v>
      </c>
      <c r="E2082" s="424">
        <v>0</v>
      </c>
      <c r="F2082" s="312">
        <v>0</v>
      </c>
    </row>
    <row r="2083" spans="1:6" s="247" customFormat="1" ht="12.75">
      <c r="A2083" s="353" t="s">
        <v>164</v>
      </c>
      <c r="B2083" s="312">
        <v>24889561</v>
      </c>
      <c r="C2083" s="312">
        <v>8034637</v>
      </c>
      <c r="D2083" s="312">
        <v>766407</v>
      </c>
      <c r="E2083" s="424">
        <v>3.079230686310618</v>
      </c>
      <c r="F2083" s="312">
        <v>218522</v>
      </c>
    </row>
    <row r="2084" spans="1:6" s="247" customFormat="1" ht="25.5">
      <c r="A2084" s="773" t="s">
        <v>129</v>
      </c>
      <c r="B2084" s="312">
        <v>24889561</v>
      </c>
      <c r="C2084" s="312">
        <v>8034637</v>
      </c>
      <c r="D2084" s="312">
        <v>766407</v>
      </c>
      <c r="E2084" s="424">
        <v>3.079230686310618</v>
      </c>
      <c r="F2084" s="312">
        <v>218522</v>
      </c>
    </row>
    <row r="2088" spans="1:6" s="106" customFormat="1" ht="15">
      <c r="A2088" s="364" t="s">
        <v>1216</v>
      </c>
      <c r="B2088" s="362"/>
      <c r="C2088" s="362"/>
      <c r="D2088" s="362"/>
      <c r="E2088" s="365"/>
      <c r="F2088" s="365" t="s">
        <v>926</v>
      </c>
    </row>
    <row r="2089" spans="1:6" s="106" customFormat="1" ht="15">
      <c r="A2089" s="364"/>
      <c r="B2089" s="362"/>
      <c r="C2089" s="362"/>
      <c r="D2089" s="362"/>
      <c r="E2089" s="365"/>
      <c r="F2089" s="365"/>
    </row>
    <row r="2090" spans="1:6" s="119" customFormat="1" ht="12.75" customHeight="1">
      <c r="A2090" s="364"/>
      <c r="B2090" s="362"/>
      <c r="C2090" s="362"/>
      <c r="D2090" s="362"/>
      <c r="E2090" s="365"/>
      <c r="F2090" s="365"/>
    </row>
    <row r="2091" spans="1:13" s="761" customFormat="1" ht="15">
      <c r="A2091" s="192" t="s">
        <v>927</v>
      </c>
      <c r="B2091" s="362"/>
      <c r="C2091" s="362"/>
      <c r="D2091" s="362"/>
      <c r="E2091" s="634"/>
      <c r="F2091" s="635"/>
      <c r="G2091" s="774"/>
      <c r="H2091" s="774"/>
      <c r="I2091" s="774"/>
      <c r="J2091" s="774"/>
      <c r="K2091" s="774"/>
      <c r="L2091" s="774"/>
      <c r="M2091" s="774"/>
    </row>
  </sheetData>
  <mergeCells count="8">
    <mergeCell ref="A4:F4"/>
    <mergeCell ref="A2:F2"/>
    <mergeCell ref="A1:F1"/>
    <mergeCell ref="A2070:F2070"/>
    <mergeCell ref="A8:F8"/>
    <mergeCell ref="A7:F7"/>
    <mergeCell ref="A6:F6"/>
    <mergeCell ref="A9:F9"/>
  </mergeCells>
  <printOptions horizontalCentered="1"/>
  <pageMargins left="0.984251968503937" right="0.2755905511811024" top="0.7086614173228347" bottom="0.3937007874015748" header="0.5118110236220472" footer="0.11811023622047245"/>
  <pageSetup firstPageNumber="50" useFirstPageNumber="1" fitToHeight="20" horizontalDpi="600" verticalDpi="600" orientation="portrait" paperSize="9" scale="85" r:id="rId1"/>
  <headerFooter alignWithMargins="0">
    <oddFooter>&amp;C&amp;P&amp;R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U54"/>
  <sheetViews>
    <sheetView workbookViewId="0" topLeftCell="A1">
      <selection activeCell="H22" sqref="H22"/>
    </sheetView>
  </sheetViews>
  <sheetFormatPr defaultColWidth="9.140625" defaultRowHeight="12.75"/>
  <cols>
    <col min="1" max="1" width="51.421875" style="786" customWidth="1"/>
    <col min="2" max="4" width="12.140625" style="786" customWidth="1"/>
    <col min="5" max="16384" width="9.140625" style="786" customWidth="1"/>
  </cols>
  <sheetData>
    <row r="1" spans="1:47" s="775" customFormat="1" ht="12.75">
      <c r="A1" s="859" t="s">
        <v>895</v>
      </c>
      <c r="B1" s="859"/>
      <c r="C1" s="859"/>
      <c r="D1" s="859"/>
      <c r="AD1" s="776"/>
      <c r="AE1" s="776"/>
      <c r="AF1" s="776"/>
      <c r="AG1" s="776"/>
      <c r="AH1" s="776"/>
      <c r="AI1" s="776"/>
      <c r="AJ1" s="776"/>
      <c r="AK1" s="776"/>
      <c r="AL1" s="776"/>
      <c r="AM1" s="776"/>
      <c r="AN1" s="776"/>
      <c r="AO1" s="776"/>
      <c r="AP1" s="776"/>
      <c r="AQ1" s="776"/>
      <c r="AR1" s="776"/>
      <c r="AS1" s="776"/>
      <c r="AT1" s="776"/>
      <c r="AU1" s="776"/>
    </row>
    <row r="2" spans="1:47" s="775" customFormat="1" ht="12.75">
      <c r="A2" s="860" t="s">
        <v>896</v>
      </c>
      <c r="B2" s="860"/>
      <c r="C2" s="860"/>
      <c r="D2" s="860"/>
      <c r="AD2" s="776"/>
      <c r="AE2" s="776"/>
      <c r="AF2" s="776"/>
      <c r="AG2" s="776"/>
      <c r="AH2" s="776"/>
      <c r="AI2" s="776"/>
      <c r="AJ2" s="776"/>
      <c r="AK2" s="776"/>
      <c r="AL2" s="776"/>
      <c r="AM2" s="776"/>
      <c r="AN2" s="776"/>
      <c r="AO2" s="776"/>
      <c r="AP2" s="776"/>
      <c r="AQ2" s="776"/>
      <c r="AR2" s="776"/>
      <c r="AS2" s="776"/>
      <c r="AT2" s="776"/>
      <c r="AU2" s="776"/>
    </row>
    <row r="3" spans="1:47" s="775" customFormat="1" ht="3.75" customHeight="1">
      <c r="A3" s="799"/>
      <c r="B3" s="799"/>
      <c r="C3" s="799"/>
      <c r="D3" s="799"/>
      <c r="AD3" s="776"/>
      <c r="AE3" s="776"/>
      <c r="AF3" s="776"/>
      <c r="AG3" s="776"/>
      <c r="AH3" s="776"/>
      <c r="AI3" s="776"/>
      <c r="AJ3" s="776"/>
      <c r="AK3" s="776"/>
      <c r="AL3" s="776"/>
      <c r="AM3" s="776"/>
      <c r="AN3" s="776"/>
      <c r="AO3" s="776"/>
      <c r="AP3" s="776"/>
      <c r="AQ3" s="776"/>
      <c r="AR3" s="776"/>
      <c r="AS3" s="776"/>
      <c r="AT3" s="776"/>
      <c r="AU3" s="776"/>
    </row>
    <row r="4" spans="1:29" s="776" customFormat="1" ht="12.75">
      <c r="A4" s="861" t="s">
        <v>928</v>
      </c>
      <c r="B4" s="861"/>
      <c r="C4" s="861"/>
      <c r="D4" s="861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5"/>
      <c r="X4" s="775"/>
      <c r="Y4" s="775"/>
      <c r="Z4" s="775"/>
      <c r="AA4" s="775"/>
      <c r="AB4" s="775"/>
      <c r="AC4" s="775"/>
    </row>
    <row r="5" spans="1:29" s="776" customFormat="1" ht="12.75">
      <c r="A5" s="777"/>
      <c r="B5" s="778"/>
      <c r="C5" s="778"/>
      <c r="D5" s="778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5"/>
      <c r="Z5" s="775"/>
      <c r="AA5" s="775"/>
      <c r="AB5" s="775"/>
      <c r="AC5" s="775"/>
    </row>
    <row r="6" spans="1:29" s="779" customFormat="1" ht="15.75">
      <c r="A6" s="859" t="s">
        <v>898</v>
      </c>
      <c r="B6" s="859"/>
      <c r="C6" s="859"/>
      <c r="D6" s="859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</row>
    <row r="7" spans="1:29" s="779" customFormat="1" ht="15.75">
      <c r="A7" s="856" t="s">
        <v>876</v>
      </c>
      <c r="B7" s="856"/>
      <c r="C7" s="856"/>
      <c r="D7" s="856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775"/>
      <c r="AA7" s="775"/>
      <c r="AB7" s="775"/>
      <c r="AC7" s="775"/>
    </row>
    <row r="8" spans="1:29" s="779" customFormat="1" ht="15.75">
      <c r="A8" s="857" t="s">
        <v>181</v>
      </c>
      <c r="B8" s="857"/>
      <c r="C8" s="857"/>
      <c r="D8" s="857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5"/>
      <c r="P8" s="775"/>
      <c r="Q8" s="775"/>
      <c r="R8" s="775"/>
      <c r="S8" s="775"/>
      <c r="T8" s="775"/>
      <c r="U8" s="775"/>
      <c r="V8" s="775"/>
      <c r="W8" s="775"/>
      <c r="X8" s="775"/>
      <c r="Y8" s="775"/>
      <c r="Z8" s="775"/>
      <c r="AA8" s="775"/>
      <c r="AB8" s="775"/>
      <c r="AC8" s="775"/>
    </row>
    <row r="9" spans="1:29" s="254" customFormat="1" ht="12.75">
      <c r="A9" s="858" t="s">
        <v>901</v>
      </c>
      <c r="B9" s="858"/>
      <c r="C9" s="858"/>
      <c r="D9" s="858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  <c r="T9" s="775"/>
      <c r="U9" s="775"/>
      <c r="V9" s="775"/>
      <c r="W9" s="775"/>
      <c r="X9" s="775"/>
      <c r="Y9" s="775"/>
      <c r="Z9" s="775"/>
      <c r="AA9" s="775"/>
      <c r="AB9" s="775"/>
      <c r="AC9" s="775"/>
    </row>
    <row r="10" spans="1:29" s="254" customFormat="1" ht="12.75">
      <c r="A10" s="780" t="s">
        <v>877</v>
      </c>
      <c r="B10" s="192"/>
      <c r="C10" s="191"/>
      <c r="D10" s="255" t="s">
        <v>182</v>
      </c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  <c r="P10" s="775"/>
      <c r="Q10" s="775"/>
      <c r="R10" s="775"/>
      <c r="S10" s="775"/>
      <c r="T10" s="775"/>
      <c r="U10" s="775"/>
      <c r="V10" s="775"/>
      <c r="W10" s="775"/>
      <c r="X10" s="775"/>
      <c r="Y10" s="775"/>
      <c r="Z10" s="775"/>
      <c r="AA10" s="775"/>
      <c r="AB10" s="775"/>
      <c r="AC10" s="775"/>
    </row>
    <row r="11" spans="1:29" s="779" customFormat="1" ht="15.75">
      <c r="A11" s="781"/>
      <c r="B11" s="781"/>
      <c r="C11" s="781"/>
      <c r="D11" s="782" t="s">
        <v>878</v>
      </c>
      <c r="E11" s="775"/>
      <c r="F11" s="775"/>
      <c r="G11" s="775"/>
      <c r="H11" s="775"/>
      <c r="I11" s="775"/>
      <c r="J11" s="775"/>
      <c r="K11" s="775"/>
      <c r="L11" s="775"/>
      <c r="M11" s="775"/>
      <c r="N11" s="775"/>
      <c r="O11" s="775"/>
      <c r="P11" s="775"/>
      <c r="Q11" s="775"/>
      <c r="R11" s="775"/>
      <c r="S11" s="775"/>
      <c r="T11" s="775"/>
      <c r="U11" s="775"/>
      <c r="V11" s="775"/>
      <c r="W11" s="775"/>
      <c r="X11" s="775"/>
      <c r="Y11" s="775"/>
      <c r="Z11" s="775"/>
      <c r="AA11" s="775"/>
      <c r="AB11" s="775"/>
      <c r="AC11" s="775"/>
    </row>
    <row r="12" spans="1:4" s="775" customFormat="1" ht="12.75">
      <c r="A12" s="783"/>
      <c r="D12" s="784" t="s">
        <v>879</v>
      </c>
    </row>
    <row r="13" spans="1:4" ht="12.75" customHeight="1">
      <c r="A13" s="855" t="s">
        <v>905</v>
      </c>
      <c r="B13" s="855" t="s">
        <v>353</v>
      </c>
      <c r="C13" s="855" t="s">
        <v>934</v>
      </c>
      <c r="D13" s="855" t="s">
        <v>909</v>
      </c>
    </row>
    <row r="14" spans="1:4" ht="12.75">
      <c r="A14" s="855"/>
      <c r="B14" s="855"/>
      <c r="C14" s="855"/>
      <c r="D14" s="855"/>
    </row>
    <row r="15" spans="1:4" ht="12.75">
      <c r="A15" s="785">
        <v>1</v>
      </c>
      <c r="B15" s="785">
        <v>2</v>
      </c>
      <c r="C15" s="785">
        <v>3</v>
      </c>
      <c r="D15" s="785">
        <v>4</v>
      </c>
    </row>
    <row r="16" spans="1:4" ht="21.75" customHeight="1">
      <c r="A16" s="787" t="s">
        <v>922</v>
      </c>
      <c r="B16" s="788">
        <v>-134000000</v>
      </c>
      <c r="C16" s="788">
        <v>2709650.95</v>
      </c>
      <c r="D16" s="788">
        <v>-741750.81</v>
      </c>
    </row>
    <row r="17" spans="1:4" ht="15.75">
      <c r="A17" s="791" t="s">
        <v>137</v>
      </c>
      <c r="B17" s="792">
        <v>-158140531</v>
      </c>
      <c r="C17" s="792">
        <v>-3267008</v>
      </c>
      <c r="D17" s="792">
        <v>-3160179</v>
      </c>
    </row>
    <row r="18" spans="1:4" ht="12.75">
      <c r="A18" s="793" t="s">
        <v>880</v>
      </c>
      <c r="B18" s="792">
        <v>-131253448</v>
      </c>
      <c r="C18" s="792">
        <v>-3267008</v>
      </c>
      <c r="D18" s="792">
        <v>-3160179</v>
      </c>
    </row>
    <row r="19" spans="1:4" ht="12.75">
      <c r="A19" s="793" t="s">
        <v>881</v>
      </c>
      <c r="B19" s="792">
        <v>-9900</v>
      </c>
      <c r="C19" s="792">
        <v>0</v>
      </c>
      <c r="D19" s="792">
        <v>0</v>
      </c>
    </row>
    <row r="20" spans="1:4" ht="12.75">
      <c r="A20" s="794" t="s">
        <v>882</v>
      </c>
      <c r="B20" s="790">
        <v>-9900</v>
      </c>
      <c r="C20" s="790">
        <v>0</v>
      </c>
      <c r="D20" s="790">
        <v>0</v>
      </c>
    </row>
    <row r="21" spans="1:4" ht="12.75">
      <c r="A21" s="795" t="s">
        <v>883</v>
      </c>
      <c r="B21" s="796">
        <v>-9900</v>
      </c>
      <c r="C21" s="796">
        <v>0</v>
      </c>
      <c r="D21" s="796">
        <v>0</v>
      </c>
    </row>
    <row r="22" spans="1:4" ht="12.75">
      <c r="A22" s="789"/>
      <c r="B22" s="790"/>
      <c r="C22" s="790"/>
      <c r="D22" s="790"/>
    </row>
    <row r="23" spans="1:4" ht="12.75">
      <c r="A23" s="793" t="s">
        <v>886</v>
      </c>
      <c r="B23" s="792">
        <v>-131243548</v>
      </c>
      <c r="C23" s="792">
        <v>-3267008</v>
      </c>
      <c r="D23" s="792">
        <v>-3160179</v>
      </c>
    </row>
    <row r="24" spans="1:4" ht="12.75">
      <c r="A24" s="794" t="s">
        <v>887</v>
      </c>
      <c r="B24" s="790">
        <v>-126243548</v>
      </c>
      <c r="C24" s="790">
        <v>-3267008</v>
      </c>
      <c r="D24" s="796">
        <v>-3160179</v>
      </c>
    </row>
    <row r="25" spans="1:4" ht="12.75">
      <c r="A25" s="795" t="s">
        <v>888</v>
      </c>
      <c r="B25" s="796">
        <v>-2875813</v>
      </c>
      <c r="C25" s="796">
        <v>-250000</v>
      </c>
      <c r="D25" s="796">
        <v>-250000</v>
      </c>
    </row>
    <row r="26" spans="1:4" ht="12.75">
      <c r="A26" s="795" t="s">
        <v>889</v>
      </c>
      <c r="B26" s="796">
        <v>-32325663</v>
      </c>
      <c r="C26" s="796">
        <v>-580692</v>
      </c>
      <c r="D26" s="796">
        <v>-580692</v>
      </c>
    </row>
    <row r="27" spans="1:4" ht="12.75">
      <c r="A27" s="795" t="s">
        <v>890</v>
      </c>
      <c r="B27" s="796">
        <v>-91042072</v>
      </c>
      <c r="C27" s="796">
        <v>-2436316</v>
      </c>
      <c r="D27" s="796">
        <v>-2329487</v>
      </c>
    </row>
    <row r="28" spans="1:4" ht="12.75">
      <c r="A28" s="794" t="s">
        <v>891</v>
      </c>
      <c r="B28" s="790">
        <v>-5000000</v>
      </c>
      <c r="C28" s="790">
        <v>0</v>
      </c>
      <c r="D28" s="790">
        <v>0</v>
      </c>
    </row>
    <row r="29" spans="1:4" ht="12.75">
      <c r="A29" s="789"/>
      <c r="B29" s="790"/>
      <c r="C29" s="790"/>
      <c r="D29" s="790"/>
    </row>
    <row r="30" spans="1:4" ht="12.75">
      <c r="A30" s="793" t="s">
        <v>892</v>
      </c>
      <c r="B30" s="792">
        <v>-26887083</v>
      </c>
      <c r="C30" s="792">
        <v>0</v>
      </c>
      <c r="D30" s="792">
        <v>0</v>
      </c>
    </row>
    <row r="31" spans="1:4" ht="12.75">
      <c r="A31" s="789"/>
      <c r="B31" s="790"/>
      <c r="C31" s="790"/>
      <c r="D31" s="790"/>
    </row>
    <row r="32" spans="1:4" ht="15.75">
      <c r="A32" s="791" t="s">
        <v>138</v>
      </c>
      <c r="B32" s="792">
        <v>24140531</v>
      </c>
      <c r="C32" s="792">
        <v>5976658.949999999</v>
      </c>
      <c r="D32" s="792">
        <v>2418428.19</v>
      </c>
    </row>
    <row r="33" spans="1:4" ht="12.75">
      <c r="A33" s="793" t="s">
        <v>880</v>
      </c>
      <c r="B33" s="792">
        <v>22256152</v>
      </c>
      <c r="C33" s="792">
        <v>5591544.959999999</v>
      </c>
      <c r="D33" s="792">
        <v>2172855.76</v>
      </c>
    </row>
    <row r="34" spans="1:4" ht="12.75">
      <c r="A34" s="793" t="s">
        <v>881</v>
      </c>
      <c r="B34" s="792">
        <v>2753540</v>
      </c>
      <c r="C34" s="792">
        <v>360282.99</v>
      </c>
      <c r="D34" s="792">
        <v>280060.57</v>
      </c>
    </row>
    <row r="35" spans="1:4" ht="12.75">
      <c r="A35" s="794" t="s">
        <v>882</v>
      </c>
      <c r="B35" s="790">
        <v>2613540</v>
      </c>
      <c r="C35" s="790">
        <v>360282.99</v>
      </c>
      <c r="D35" s="790">
        <v>280060.57</v>
      </c>
    </row>
    <row r="36" spans="1:4" ht="12.75">
      <c r="A36" s="795" t="s">
        <v>883</v>
      </c>
      <c r="B36" s="796">
        <v>2613540</v>
      </c>
      <c r="C36" s="796">
        <v>360282.99</v>
      </c>
      <c r="D36" s="796">
        <v>280060.57</v>
      </c>
    </row>
    <row r="37" spans="1:4" ht="12.75">
      <c r="A37" s="794" t="s">
        <v>884</v>
      </c>
      <c r="B37" s="790">
        <v>140000</v>
      </c>
      <c r="C37" s="790">
        <v>0</v>
      </c>
      <c r="D37" s="790">
        <v>0</v>
      </c>
    </row>
    <row r="38" spans="1:4" ht="12.75">
      <c r="A38" s="793" t="s">
        <v>885</v>
      </c>
      <c r="B38" s="792">
        <v>776857</v>
      </c>
      <c r="C38" s="792">
        <v>0</v>
      </c>
      <c r="D38" s="792">
        <v>0</v>
      </c>
    </row>
    <row r="39" spans="1:4" ht="12.75">
      <c r="A39" s="789"/>
      <c r="B39" s="790"/>
      <c r="C39" s="790"/>
      <c r="D39" s="790"/>
    </row>
    <row r="40" spans="1:4" ht="12.75">
      <c r="A40" s="793" t="s">
        <v>886</v>
      </c>
      <c r="B40" s="792">
        <v>18725755</v>
      </c>
      <c r="C40" s="792">
        <v>5231261.97</v>
      </c>
      <c r="D40" s="792">
        <v>1892795.19</v>
      </c>
    </row>
    <row r="41" spans="1:4" ht="12.75">
      <c r="A41" s="794" t="s">
        <v>887</v>
      </c>
      <c r="B41" s="790">
        <v>18725755</v>
      </c>
      <c r="C41" s="790">
        <v>5231261.97</v>
      </c>
      <c r="D41" s="790">
        <v>1892795.19</v>
      </c>
    </row>
    <row r="42" spans="1:4" ht="12.75">
      <c r="A42" s="795" t="s">
        <v>888</v>
      </c>
      <c r="B42" s="796">
        <v>375813</v>
      </c>
      <c r="C42" s="796">
        <v>76603</v>
      </c>
      <c r="D42" s="796">
        <v>8735</v>
      </c>
    </row>
    <row r="43" spans="1:4" ht="12.75">
      <c r="A43" s="795" t="s">
        <v>889</v>
      </c>
      <c r="B43" s="796">
        <v>2325663</v>
      </c>
      <c r="C43" s="796">
        <v>2657858.52</v>
      </c>
      <c r="D43" s="796">
        <v>1309178.08</v>
      </c>
    </row>
    <row r="44" spans="1:4" ht="12.75">
      <c r="A44" s="795" t="s">
        <v>890</v>
      </c>
      <c r="B44" s="796">
        <v>16024279</v>
      </c>
      <c r="C44" s="796">
        <v>2496800.45</v>
      </c>
      <c r="D44" s="796">
        <v>574882.11</v>
      </c>
    </row>
    <row r="45" spans="1:4" ht="12.75">
      <c r="A45" s="789"/>
      <c r="B45" s="790"/>
      <c r="C45" s="790"/>
      <c r="D45" s="790"/>
    </row>
    <row r="46" spans="1:4" ht="12.75">
      <c r="A46" s="793" t="s">
        <v>892</v>
      </c>
      <c r="B46" s="792">
        <v>1406400</v>
      </c>
      <c r="C46" s="792">
        <v>385113.99</v>
      </c>
      <c r="D46" s="792">
        <v>245572.43</v>
      </c>
    </row>
    <row r="47" spans="1:4" ht="12.75">
      <c r="A47" s="793" t="s">
        <v>893</v>
      </c>
      <c r="B47" s="792">
        <v>477979</v>
      </c>
      <c r="C47" s="792">
        <v>0</v>
      </c>
      <c r="D47" s="792">
        <v>0</v>
      </c>
    </row>
    <row r="50" spans="1:4" ht="12.75">
      <c r="A50" s="797" t="s">
        <v>1216</v>
      </c>
      <c r="D50" s="784" t="s">
        <v>296</v>
      </c>
    </row>
    <row r="51" ht="12.75">
      <c r="A51" s="797"/>
    </row>
    <row r="52" ht="12.75">
      <c r="A52" s="797"/>
    </row>
    <row r="53" ht="12.75">
      <c r="A53" s="797"/>
    </row>
    <row r="54" ht="12.75">
      <c r="A54" s="798" t="s">
        <v>894</v>
      </c>
    </row>
  </sheetData>
  <mergeCells count="11">
    <mergeCell ref="A7:D7"/>
    <mergeCell ref="A8:D8"/>
    <mergeCell ref="A9:D9"/>
    <mergeCell ref="A1:D1"/>
    <mergeCell ref="A2:D2"/>
    <mergeCell ref="A4:D4"/>
    <mergeCell ref="A6:D6"/>
    <mergeCell ref="A13:A14"/>
    <mergeCell ref="B13:B14"/>
    <mergeCell ref="C13:C14"/>
    <mergeCell ref="D13:D14"/>
  </mergeCells>
  <conditionalFormatting sqref="D50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33" right="0.3" top="0.41" bottom="0.57" header="0.32" footer="0.31"/>
  <pageSetup firstPageNumber="88" useFirstPageNumber="1" fitToHeight="1" fitToWidth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3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6.57421875" style="21" customWidth="1"/>
    <col min="2" max="2" width="46.57421875" style="112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819" t="s">
        <v>895</v>
      </c>
      <c r="B1" s="819"/>
      <c r="C1" s="819"/>
      <c r="D1" s="819"/>
      <c r="E1" s="819"/>
      <c r="F1" s="8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820" t="s">
        <v>896</v>
      </c>
      <c r="B2" s="820"/>
      <c r="C2" s="820"/>
      <c r="D2" s="820"/>
      <c r="E2" s="820"/>
      <c r="F2" s="82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821" t="s">
        <v>928</v>
      </c>
      <c r="B4" s="821"/>
      <c r="C4" s="821"/>
      <c r="D4" s="821"/>
      <c r="E4" s="821"/>
      <c r="F4" s="821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822" t="s">
        <v>898</v>
      </c>
      <c r="B6" s="822"/>
      <c r="C6" s="822"/>
      <c r="D6" s="822"/>
      <c r="E6" s="822"/>
      <c r="F6" s="82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816" t="s">
        <v>929</v>
      </c>
      <c r="B7" s="816"/>
      <c r="C7" s="816"/>
      <c r="D7" s="816"/>
      <c r="E7" s="816"/>
      <c r="F7" s="81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817" t="s">
        <v>900</v>
      </c>
      <c r="B8" s="817"/>
      <c r="C8" s="817"/>
      <c r="D8" s="817"/>
      <c r="E8" s="817"/>
      <c r="F8" s="817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818" t="s">
        <v>901</v>
      </c>
      <c r="B9" s="818"/>
      <c r="C9" s="818"/>
      <c r="D9" s="818"/>
      <c r="E9" s="818"/>
      <c r="F9" s="818"/>
      <c r="G9" s="14"/>
      <c r="H9" s="14"/>
      <c r="I9" s="14"/>
      <c r="J9" s="14"/>
      <c r="K9" s="14"/>
      <c r="L9" s="14"/>
      <c r="M9" s="14"/>
      <c r="N9" s="4"/>
      <c r="O9" s="64"/>
    </row>
    <row r="10" spans="1:15" s="15" customFormat="1" ht="12.75">
      <c r="A10" s="19" t="s">
        <v>902</v>
      </c>
      <c r="B10" s="20"/>
      <c r="C10" s="16"/>
      <c r="D10" s="14"/>
      <c r="F10" s="17" t="s">
        <v>903</v>
      </c>
      <c r="G10" s="16"/>
      <c r="H10" s="17"/>
      <c r="I10" s="17"/>
      <c r="J10" s="18"/>
      <c r="K10" s="16"/>
      <c r="N10" s="4"/>
      <c r="O10" s="64"/>
    </row>
    <row r="11" spans="1:15" s="15" customFormat="1" ht="12.75">
      <c r="A11" s="19"/>
      <c r="B11" s="20"/>
      <c r="C11" s="16"/>
      <c r="D11" s="14"/>
      <c r="F11" s="65" t="s">
        <v>930</v>
      </c>
      <c r="G11" s="16"/>
      <c r="H11" s="17"/>
      <c r="I11" s="17"/>
      <c r="J11" s="18"/>
      <c r="K11" s="16"/>
      <c r="N11" s="4"/>
      <c r="O11" s="64"/>
    </row>
    <row r="12" spans="1:6" s="47" customFormat="1" ht="12.75">
      <c r="A12" s="21"/>
      <c r="B12" s="23"/>
      <c r="C12" s="66"/>
      <c r="D12" s="66"/>
      <c r="E12" s="66"/>
      <c r="F12" s="67" t="s">
        <v>931</v>
      </c>
    </row>
    <row r="13" spans="1:6" s="47" customFormat="1" ht="38.25">
      <c r="A13" s="68"/>
      <c r="B13" s="69" t="s">
        <v>932</v>
      </c>
      <c r="C13" s="70" t="s">
        <v>933</v>
      </c>
      <c r="D13" s="70" t="s">
        <v>934</v>
      </c>
      <c r="E13" s="70" t="s">
        <v>935</v>
      </c>
      <c r="F13" s="70" t="s">
        <v>936</v>
      </c>
    </row>
    <row r="14" spans="1:6" s="47" customFormat="1" ht="12.75">
      <c r="A14" s="71">
        <v>1</v>
      </c>
      <c r="B14" s="69">
        <v>2</v>
      </c>
      <c r="C14" s="72">
        <v>3</v>
      </c>
      <c r="D14" s="72">
        <v>4</v>
      </c>
      <c r="E14" s="72">
        <v>5</v>
      </c>
      <c r="F14" s="72">
        <v>6</v>
      </c>
    </row>
    <row r="15" spans="1:9" s="47" customFormat="1" ht="12.75" customHeight="1">
      <c r="A15" s="73" t="s">
        <v>937</v>
      </c>
      <c r="B15" s="74" t="s">
        <v>938</v>
      </c>
      <c r="C15" s="75">
        <v>5499565438</v>
      </c>
      <c r="D15" s="75">
        <v>736179741</v>
      </c>
      <c r="E15" s="76">
        <v>13.386143856262994</v>
      </c>
      <c r="F15" s="75">
        <v>365148818</v>
      </c>
      <c r="I15" s="77"/>
    </row>
    <row r="16" spans="1:9" s="47" customFormat="1" ht="12.75" customHeight="1">
      <c r="A16" s="73"/>
      <c r="B16" s="74" t="s">
        <v>939</v>
      </c>
      <c r="C16" s="75">
        <v>4128840361</v>
      </c>
      <c r="D16" s="75">
        <v>505177953</v>
      </c>
      <c r="E16" s="76">
        <v>12.235347187839603</v>
      </c>
      <c r="F16" s="75">
        <v>242602117</v>
      </c>
      <c r="I16" s="77"/>
    </row>
    <row r="17" spans="1:9" s="47" customFormat="1" ht="12.75" customHeight="1">
      <c r="A17" s="78"/>
      <c r="B17" s="79" t="s">
        <v>940</v>
      </c>
      <c r="C17" s="80">
        <v>2888821700</v>
      </c>
      <c r="D17" s="80">
        <v>404692480</v>
      </c>
      <c r="E17" s="81">
        <v>14.008911661110826</v>
      </c>
      <c r="F17" s="80">
        <v>183391409</v>
      </c>
      <c r="I17" s="77"/>
    </row>
    <row r="18" spans="1:9" s="47" customFormat="1" ht="12.75" customHeight="1">
      <c r="A18" s="82"/>
      <c r="B18" s="79" t="s">
        <v>941</v>
      </c>
      <c r="C18" s="80">
        <v>761200000</v>
      </c>
      <c r="D18" s="80">
        <v>88086165</v>
      </c>
      <c r="E18" s="81">
        <v>11.572013268523385</v>
      </c>
      <c r="F18" s="80">
        <v>42992788</v>
      </c>
      <c r="I18" s="77"/>
    </row>
    <row r="19" spans="1:9" s="47" customFormat="1" ht="12.75" customHeight="1">
      <c r="A19" s="82"/>
      <c r="B19" s="79" t="s">
        <v>942</v>
      </c>
      <c r="C19" s="80">
        <v>201200000</v>
      </c>
      <c r="D19" s="80">
        <v>32199432</v>
      </c>
      <c r="E19" s="81">
        <v>16.00369383697813</v>
      </c>
      <c r="F19" s="80">
        <v>15772644</v>
      </c>
      <c r="I19" s="77"/>
    </row>
    <row r="20" spans="1:9" s="47" customFormat="1" ht="12.75" customHeight="1">
      <c r="A20" s="82"/>
      <c r="B20" s="79" t="s">
        <v>943</v>
      </c>
      <c r="C20" s="80">
        <v>560000000</v>
      </c>
      <c r="D20" s="80">
        <v>55886733</v>
      </c>
      <c r="E20" s="81">
        <v>9.97977375</v>
      </c>
      <c r="F20" s="80">
        <v>27220144</v>
      </c>
      <c r="I20" s="77"/>
    </row>
    <row r="21" spans="1:9" s="47" customFormat="1" ht="12.75" customHeight="1">
      <c r="A21" s="82"/>
      <c r="B21" s="79" t="s">
        <v>944</v>
      </c>
      <c r="C21" s="80">
        <v>560000000</v>
      </c>
      <c r="D21" s="80">
        <v>55886226</v>
      </c>
      <c r="E21" s="81">
        <v>9.979683214285714</v>
      </c>
      <c r="F21" s="80">
        <v>27219871</v>
      </c>
      <c r="I21" s="77"/>
    </row>
    <row r="22" spans="1:9" s="47" customFormat="1" ht="12.75" customHeight="1">
      <c r="A22" s="78"/>
      <c r="B22" s="79" t="s">
        <v>945</v>
      </c>
      <c r="C22" s="80">
        <v>2098121700</v>
      </c>
      <c r="D22" s="80">
        <v>311323040</v>
      </c>
      <c r="E22" s="81">
        <v>14.838178357337423</v>
      </c>
      <c r="F22" s="80">
        <v>137705542</v>
      </c>
      <c r="I22" s="77"/>
    </row>
    <row r="23" spans="1:9" s="47" customFormat="1" ht="12.75" customHeight="1">
      <c r="A23" s="68"/>
      <c r="B23" s="79" t="s">
        <v>946</v>
      </c>
      <c r="C23" s="80">
        <v>1520000000</v>
      </c>
      <c r="D23" s="80">
        <v>216870788</v>
      </c>
      <c r="E23" s="81">
        <v>14.267815</v>
      </c>
      <c r="F23" s="80">
        <v>93339287</v>
      </c>
      <c r="I23" s="77"/>
    </row>
    <row r="24" spans="1:9" s="47" customFormat="1" ht="12.75" customHeight="1">
      <c r="A24" s="68"/>
      <c r="B24" s="79" t="s">
        <v>947</v>
      </c>
      <c r="C24" s="80">
        <v>522130000</v>
      </c>
      <c r="D24" s="80">
        <v>86618237</v>
      </c>
      <c r="E24" s="81">
        <v>16.58940053243445</v>
      </c>
      <c r="F24" s="80">
        <v>41627607</v>
      </c>
      <c r="I24" s="77"/>
    </row>
    <row r="25" spans="1:9" s="47" customFormat="1" ht="12.75" customHeight="1">
      <c r="A25" s="68"/>
      <c r="B25" s="79" t="s">
        <v>948</v>
      </c>
      <c r="C25" s="80">
        <v>46159700</v>
      </c>
      <c r="D25" s="80">
        <v>6077298</v>
      </c>
      <c r="E25" s="81">
        <v>13.165809136541181</v>
      </c>
      <c r="F25" s="80">
        <v>2940120</v>
      </c>
      <c r="I25" s="77"/>
    </row>
    <row r="26" spans="1:9" s="47" customFormat="1" ht="12.75" customHeight="1">
      <c r="A26" s="82"/>
      <c r="B26" s="79" t="s">
        <v>949</v>
      </c>
      <c r="C26" s="80">
        <v>23084700</v>
      </c>
      <c r="D26" s="80">
        <v>3820797</v>
      </c>
      <c r="E26" s="81">
        <v>16.55120924248528</v>
      </c>
      <c r="F26" s="80">
        <v>1892169</v>
      </c>
      <c r="I26" s="77"/>
    </row>
    <row r="27" spans="1:9" s="47" customFormat="1" ht="12.75" customHeight="1">
      <c r="A27" s="82"/>
      <c r="B27" s="79" t="s">
        <v>950</v>
      </c>
      <c r="C27" s="80">
        <v>435000</v>
      </c>
      <c r="D27" s="80">
        <v>96445</v>
      </c>
      <c r="E27" s="81">
        <v>22.171264367816093</v>
      </c>
      <c r="F27" s="80">
        <v>48152</v>
      </c>
      <c r="I27" s="77"/>
    </row>
    <row r="28" spans="1:9" s="47" customFormat="1" ht="12.75" customHeight="1">
      <c r="A28" s="68"/>
      <c r="B28" s="79" t="s">
        <v>951</v>
      </c>
      <c r="C28" s="80">
        <v>22200000</v>
      </c>
      <c r="D28" s="80">
        <v>1917761</v>
      </c>
      <c r="E28" s="81">
        <v>8.638563063063064</v>
      </c>
      <c r="F28" s="80">
        <v>909760</v>
      </c>
      <c r="I28" s="77"/>
    </row>
    <row r="29" spans="1:9" s="47" customFormat="1" ht="12.75" customHeight="1">
      <c r="A29" s="68"/>
      <c r="B29" s="79" t="s">
        <v>952</v>
      </c>
      <c r="C29" s="80">
        <v>440000</v>
      </c>
      <c r="D29" s="80">
        <v>242295</v>
      </c>
      <c r="E29" s="81">
        <v>55.06704545454545</v>
      </c>
      <c r="F29" s="80">
        <v>90039</v>
      </c>
      <c r="I29" s="77"/>
    </row>
    <row r="30" spans="1:9" s="47" customFormat="1" ht="25.5">
      <c r="A30" s="82"/>
      <c r="B30" s="79" t="s">
        <v>953</v>
      </c>
      <c r="C30" s="80">
        <v>9832000</v>
      </c>
      <c r="D30" s="80">
        <v>1756717</v>
      </c>
      <c r="E30" s="81">
        <v>17.867341334418228</v>
      </c>
      <c r="F30" s="80">
        <v>-201472</v>
      </c>
      <c r="I30" s="77"/>
    </row>
    <row r="31" spans="1:9" s="47" customFormat="1" ht="12.75" customHeight="1">
      <c r="A31" s="68"/>
      <c r="B31" s="79" t="s">
        <v>954</v>
      </c>
      <c r="C31" s="80">
        <v>9832000</v>
      </c>
      <c r="D31" s="80">
        <v>1756717</v>
      </c>
      <c r="E31" s="81">
        <v>17.867341334418228</v>
      </c>
      <c r="F31" s="80">
        <v>-201472</v>
      </c>
      <c r="I31" s="77"/>
    </row>
    <row r="32" spans="1:9" s="47" customFormat="1" ht="12.75" customHeight="1">
      <c r="A32" s="68"/>
      <c r="B32" s="79" t="s">
        <v>955</v>
      </c>
      <c r="C32" s="80">
        <v>29500000</v>
      </c>
      <c r="D32" s="80">
        <v>5283470</v>
      </c>
      <c r="E32" s="81">
        <v>17.910067796610168</v>
      </c>
      <c r="F32" s="80">
        <v>2695047</v>
      </c>
      <c r="I32" s="77"/>
    </row>
    <row r="33" spans="1:9" s="47" customFormat="1" ht="12.75" customHeight="1">
      <c r="A33" s="78"/>
      <c r="B33" s="83" t="s">
        <v>956</v>
      </c>
      <c r="C33" s="84" t="s">
        <v>912</v>
      </c>
      <c r="D33" s="85">
        <v>-195</v>
      </c>
      <c r="E33" s="84" t="s">
        <v>912</v>
      </c>
      <c r="F33" s="85">
        <v>-1968</v>
      </c>
      <c r="I33" s="77"/>
    </row>
    <row r="34" spans="1:9" s="47" customFormat="1" ht="12.75" customHeight="1">
      <c r="A34" s="86"/>
      <c r="B34" s="79" t="s">
        <v>957</v>
      </c>
      <c r="C34" s="80">
        <v>332313675</v>
      </c>
      <c r="D34" s="80">
        <v>26014271</v>
      </c>
      <c r="E34" s="81">
        <v>7.828227652683868</v>
      </c>
      <c r="F34" s="80">
        <v>10891687</v>
      </c>
      <c r="I34" s="77"/>
    </row>
    <row r="35" spans="1:9" s="47" customFormat="1" ht="12.75" customHeight="1">
      <c r="A35" s="86"/>
      <c r="B35" s="79" t="s">
        <v>958</v>
      </c>
      <c r="C35" s="80">
        <v>143359966</v>
      </c>
      <c r="D35" s="80">
        <v>22002917</v>
      </c>
      <c r="E35" s="81">
        <v>15.348020520596384</v>
      </c>
      <c r="F35" s="80">
        <v>11684378</v>
      </c>
      <c r="I35" s="77"/>
    </row>
    <row r="36" spans="1:9" s="47" customFormat="1" ht="12.75" customHeight="1">
      <c r="A36" s="86"/>
      <c r="B36" s="79" t="s">
        <v>959</v>
      </c>
      <c r="C36" s="80">
        <v>764345020</v>
      </c>
      <c r="D36" s="80">
        <v>52468285</v>
      </c>
      <c r="E36" s="81">
        <v>6.864476594614301</v>
      </c>
      <c r="F36" s="80">
        <v>36634643</v>
      </c>
      <c r="I36" s="77"/>
    </row>
    <row r="37" spans="1:9" s="47" customFormat="1" ht="12.75" customHeight="1">
      <c r="A37" s="78" t="s">
        <v>960</v>
      </c>
      <c r="B37" s="74" t="s">
        <v>961</v>
      </c>
      <c r="C37" s="75">
        <v>4128840361</v>
      </c>
      <c r="D37" s="75">
        <v>505177953</v>
      </c>
      <c r="E37" s="76">
        <v>12.235347187839603</v>
      </c>
      <c r="F37" s="75">
        <v>242602117</v>
      </c>
      <c r="I37" s="77"/>
    </row>
    <row r="38" spans="1:9" s="47" customFormat="1" ht="12.75" customHeight="1">
      <c r="A38" s="78"/>
      <c r="B38" s="74" t="s">
        <v>962</v>
      </c>
      <c r="C38" s="75">
        <v>1387466121</v>
      </c>
      <c r="D38" s="75">
        <v>235160271</v>
      </c>
      <c r="E38" s="76">
        <v>16.948901846375243</v>
      </c>
      <c r="F38" s="75">
        <v>123643799</v>
      </c>
      <c r="I38" s="77"/>
    </row>
    <row r="39" spans="1:9" s="47" customFormat="1" ht="12.75" customHeight="1">
      <c r="A39" s="87"/>
      <c r="B39" s="79" t="s">
        <v>963</v>
      </c>
      <c r="C39" s="80">
        <v>1358000000</v>
      </c>
      <c r="D39" s="80">
        <v>227408407</v>
      </c>
      <c r="E39" s="81">
        <v>16.74583262150221</v>
      </c>
      <c r="F39" s="80">
        <v>122483173</v>
      </c>
      <c r="I39" s="77"/>
    </row>
    <row r="40" spans="1:9" s="47" customFormat="1" ht="12.75" customHeight="1">
      <c r="A40" s="88"/>
      <c r="B40" s="79" t="s">
        <v>964</v>
      </c>
      <c r="C40" s="80">
        <v>1358000000</v>
      </c>
      <c r="D40" s="80">
        <v>227408407</v>
      </c>
      <c r="E40" s="81">
        <v>16.74583262150221</v>
      </c>
      <c r="F40" s="80">
        <v>122483173</v>
      </c>
      <c r="I40" s="77"/>
    </row>
    <row r="41" spans="1:9" s="47" customFormat="1" ht="12.75" customHeight="1">
      <c r="A41" s="89"/>
      <c r="B41" s="79" t="s">
        <v>957</v>
      </c>
      <c r="C41" s="80">
        <v>12595967</v>
      </c>
      <c r="D41" s="80">
        <v>3578232</v>
      </c>
      <c r="E41" s="81">
        <v>28.40775940426011</v>
      </c>
      <c r="F41" s="80">
        <v>54776</v>
      </c>
      <c r="I41" s="90"/>
    </row>
    <row r="42" spans="1:9" s="47" customFormat="1" ht="12.75" customHeight="1">
      <c r="A42" s="89"/>
      <c r="B42" s="79" t="s">
        <v>958</v>
      </c>
      <c r="C42" s="80">
        <v>129110</v>
      </c>
      <c r="D42" s="80">
        <v>15149</v>
      </c>
      <c r="E42" s="81">
        <v>11.733405623112075</v>
      </c>
      <c r="F42" s="80">
        <v>8752</v>
      </c>
      <c r="I42" s="90"/>
    </row>
    <row r="43" spans="1:9" s="47" customFormat="1" ht="12.75" customHeight="1">
      <c r="A43" s="89"/>
      <c r="B43" s="79" t="s">
        <v>965</v>
      </c>
      <c r="C43" s="80">
        <v>16741044</v>
      </c>
      <c r="D43" s="80">
        <v>4158483</v>
      </c>
      <c r="E43" s="81">
        <v>24.840045817931067</v>
      </c>
      <c r="F43" s="80">
        <v>1097098</v>
      </c>
      <c r="I43" s="77"/>
    </row>
    <row r="44" spans="1:9" s="47" customFormat="1" ht="12.75" customHeight="1">
      <c r="A44" s="91"/>
      <c r="B44" s="92" t="s">
        <v>966</v>
      </c>
      <c r="C44" s="93">
        <v>16741044</v>
      </c>
      <c r="D44" s="93">
        <v>4158483</v>
      </c>
      <c r="E44" s="94">
        <v>24.840045817931067</v>
      </c>
      <c r="F44" s="93">
        <v>1097098</v>
      </c>
      <c r="I44" s="77"/>
    </row>
    <row r="45" spans="1:9" s="47" customFormat="1" ht="12.75" customHeight="1">
      <c r="A45" s="87" t="s">
        <v>967</v>
      </c>
      <c r="B45" s="74" t="s">
        <v>968</v>
      </c>
      <c r="C45" s="45">
        <v>1370725077</v>
      </c>
      <c r="D45" s="45">
        <v>231001788</v>
      </c>
      <c r="E45" s="95">
        <v>16.85252512528448</v>
      </c>
      <c r="F45" s="45">
        <v>122546701</v>
      </c>
      <c r="I45" s="90"/>
    </row>
    <row r="46" spans="1:9" s="47" customFormat="1" ht="12.75" customHeight="1">
      <c r="A46" s="87" t="s">
        <v>969</v>
      </c>
      <c r="B46" s="74" t="s">
        <v>970</v>
      </c>
      <c r="C46" s="45">
        <v>5338193946</v>
      </c>
      <c r="D46" s="45">
        <v>666713124</v>
      </c>
      <c r="E46" s="95">
        <v>12.489488593788908</v>
      </c>
      <c r="F46" s="45">
        <v>360448189</v>
      </c>
      <c r="I46" s="77"/>
    </row>
    <row r="47" spans="1:9" s="47" customFormat="1" ht="12.75" customHeight="1">
      <c r="A47" s="87" t="s">
        <v>971</v>
      </c>
      <c r="B47" s="74" t="s">
        <v>972</v>
      </c>
      <c r="C47" s="45">
        <v>4899707727</v>
      </c>
      <c r="D47" s="45">
        <v>640604136</v>
      </c>
      <c r="E47" s="95">
        <v>13.074333647901689</v>
      </c>
      <c r="F47" s="45">
        <v>348135661</v>
      </c>
      <c r="I47" s="96"/>
    </row>
    <row r="48" spans="1:9" s="47" customFormat="1" ht="12.75" customHeight="1">
      <c r="A48" s="87" t="s">
        <v>973</v>
      </c>
      <c r="B48" s="74" t="s">
        <v>974</v>
      </c>
      <c r="C48" s="45">
        <v>438486219</v>
      </c>
      <c r="D48" s="45">
        <v>26108988</v>
      </c>
      <c r="E48" s="95">
        <v>5.954346309798165</v>
      </c>
      <c r="F48" s="45">
        <v>12312528</v>
      </c>
      <c r="G48" s="77"/>
      <c r="I48" s="77"/>
    </row>
    <row r="49" spans="1:9" s="47" customFormat="1" ht="12.75" customHeight="1">
      <c r="A49" s="87"/>
      <c r="B49" s="74" t="s">
        <v>975</v>
      </c>
      <c r="C49" s="45">
        <v>161371492</v>
      </c>
      <c r="D49" s="45">
        <v>69466617</v>
      </c>
      <c r="E49" s="95">
        <v>43.04763879855557</v>
      </c>
      <c r="F49" s="45">
        <v>4700629</v>
      </c>
      <c r="I49" s="77"/>
    </row>
    <row r="50" spans="1:9" s="47" customFormat="1" ht="12.75" customHeight="1">
      <c r="A50" s="89"/>
      <c r="B50" s="74" t="s">
        <v>976</v>
      </c>
      <c r="C50" s="45">
        <v>-161371492</v>
      </c>
      <c r="D50" s="45">
        <v>-69466617</v>
      </c>
      <c r="E50" s="95">
        <v>43.04763879855557</v>
      </c>
      <c r="F50" s="45">
        <v>-4700629</v>
      </c>
      <c r="I50" s="77"/>
    </row>
    <row r="51" spans="1:9" s="47" customFormat="1" ht="12.75" customHeight="1">
      <c r="A51" s="89"/>
      <c r="B51" s="79" t="s">
        <v>977</v>
      </c>
      <c r="C51" s="80">
        <v>82983861</v>
      </c>
      <c r="D51" s="80">
        <v>-18862308</v>
      </c>
      <c r="E51" s="81">
        <v>-22.73009205970785</v>
      </c>
      <c r="F51" s="80">
        <v>28743523</v>
      </c>
      <c r="I51" s="77"/>
    </row>
    <row r="52" spans="1:9" s="47" customFormat="1" ht="12.75" customHeight="1">
      <c r="A52" s="89"/>
      <c r="B52" s="79" t="s">
        <v>978</v>
      </c>
      <c r="C52" s="80">
        <v>-134000000</v>
      </c>
      <c r="D52" s="80">
        <v>2751977</v>
      </c>
      <c r="E52" s="81">
        <v>-2.0537141791044777</v>
      </c>
      <c r="F52" s="80">
        <v>-736068</v>
      </c>
      <c r="I52" s="77"/>
    </row>
    <row r="53" spans="1:9" s="47" customFormat="1" ht="12.75" customHeight="1">
      <c r="A53" s="89"/>
      <c r="B53" s="79" t="s">
        <v>979</v>
      </c>
      <c r="C53" s="80">
        <v>-110355353</v>
      </c>
      <c r="D53" s="80">
        <v>-53361432</v>
      </c>
      <c r="E53" s="81">
        <v>48.3541854104712</v>
      </c>
      <c r="F53" s="80">
        <v>-32708084</v>
      </c>
      <c r="I53" s="77"/>
    </row>
    <row r="54" spans="1:9" s="47" customFormat="1" ht="38.25">
      <c r="A54" s="89"/>
      <c r="B54" s="79" t="s">
        <v>980</v>
      </c>
      <c r="C54" s="80">
        <v>964290</v>
      </c>
      <c r="D54" s="80">
        <v>337499</v>
      </c>
      <c r="E54" s="81">
        <v>34.999740741893</v>
      </c>
      <c r="F54" s="80">
        <v>0</v>
      </c>
      <c r="I54" s="77"/>
    </row>
    <row r="55" spans="1:9" s="47" customFormat="1" ht="25.5" customHeight="1">
      <c r="A55" s="89"/>
      <c r="B55" s="79" t="s">
        <v>981</v>
      </c>
      <c r="C55" s="80">
        <v>7506953</v>
      </c>
      <c r="D55" s="80">
        <v>9862368</v>
      </c>
      <c r="E55" s="81">
        <v>131.37644527679873</v>
      </c>
      <c r="F55" s="80">
        <v>-373130</v>
      </c>
      <c r="I55" s="77"/>
    </row>
    <row r="56" spans="1:9" s="47" customFormat="1" ht="25.5" customHeight="1">
      <c r="A56" s="89"/>
      <c r="B56" s="79" t="s">
        <v>982</v>
      </c>
      <c r="C56" s="80">
        <v>-252826596</v>
      </c>
      <c r="D56" s="80">
        <v>-60846502</v>
      </c>
      <c r="E56" s="81">
        <v>24.0664957574321</v>
      </c>
      <c r="F56" s="80">
        <v>-33076705</v>
      </c>
      <c r="I56" s="77"/>
    </row>
    <row r="57" spans="1:9" s="47" customFormat="1" ht="25.5" customHeight="1">
      <c r="A57" s="89"/>
      <c r="B57" s="79" t="s">
        <v>983</v>
      </c>
      <c r="C57" s="80">
        <v>134000000</v>
      </c>
      <c r="D57" s="80">
        <v>-2709651</v>
      </c>
      <c r="E57" s="81">
        <v>-2.022127611940298</v>
      </c>
      <c r="F57" s="80">
        <v>741751</v>
      </c>
      <c r="I57" s="77"/>
    </row>
    <row r="58" spans="1:9" s="47" customFormat="1" ht="25.5" customHeight="1">
      <c r="A58" s="89"/>
      <c r="B58" s="79" t="s">
        <v>984</v>
      </c>
      <c r="C58" s="84" t="s">
        <v>912</v>
      </c>
      <c r="D58" s="80">
        <v>-5146</v>
      </c>
      <c r="E58" s="97" t="s">
        <v>912</v>
      </c>
      <c r="F58" s="80">
        <v>0</v>
      </c>
      <c r="I58" s="77"/>
    </row>
    <row r="59" spans="1:9" s="47" customFormat="1" ht="25.5" customHeight="1">
      <c r="A59" s="89"/>
      <c r="B59" s="79" t="s">
        <v>985</v>
      </c>
      <c r="C59" s="84" t="s">
        <v>912</v>
      </c>
      <c r="D59" s="80">
        <v>5146</v>
      </c>
      <c r="E59" s="97" t="s">
        <v>912</v>
      </c>
      <c r="F59" s="80">
        <v>0</v>
      </c>
      <c r="I59" s="77"/>
    </row>
    <row r="60" spans="1:9" s="47" customFormat="1" ht="12.75" customHeight="1">
      <c r="A60" s="87"/>
      <c r="B60" s="74" t="s">
        <v>986</v>
      </c>
      <c r="C60" s="75">
        <v>4221072322</v>
      </c>
      <c r="D60" s="75">
        <v>496557838</v>
      </c>
      <c r="E60" s="76">
        <v>11.763784179009857</v>
      </c>
      <c r="F60" s="75">
        <v>270978193</v>
      </c>
      <c r="I60" s="90"/>
    </row>
    <row r="61" spans="1:9" s="47" customFormat="1" ht="12.75" customHeight="1">
      <c r="A61" s="91"/>
      <c r="B61" s="92" t="s">
        <v>987</v>
      </c>
      <c r="C61" s="93">
        <v>16741044</v>
      </c>
      <c r="D61" s="93">
        <v>4158483</v>
      </c>
      <c r="E61" s="94">
        <v>24.840045817931067</v>
      </c>
      <c r="F61" s="93">
        <v>1097098</v>
      </c>
      <c r="I61" s="77"/>
    </row>
    <row r="62" spans="1:9" s="47" customFormat="1" ht="12.75" customHeight="1">
      <c r="A62" s="87" t="s">
        <v>988</v>
      </c>
      <c r="B62" s="74" t="s">
        <v>989</v>
      </c>
      <c r="C62" s="75">
        <v>4204331278</v>
      </c>
      <c r="D62" s="75">
        <v>492399355</v>
      </c>
      <c r="E62" s="76">
        <v>11.711716381070579</v>
      </c>
      <c r="F62" s="75">
        <v>269881095</v>
      </c>
      <c r="I62" s="90"/>
    </row>
    <row r="63" spans="1:9" s="47" customFormat="1" ht="12.75" customHeight="1">
      <c r="A63" s="89"/>
      <c r="B63" s="79" t="s">
        <v>990</v>
      </c>
      <c r="C63" s="80">
        <v>3784856103</v>
      </c>
      <c r="D63" s="80">
        <v>470529318</v>
      </c>
      <c r="E63" s="81">
        <v>12.431894507879525</v>
      </c>
      <c r="F63" s="80">
        <v>258714221</v>
      </c>
      <c r="I63" s="90"/>
    </row>
    <row r="64" spans="1:9" s="47" customFormat="1" ht="12.75" customHeight="1">
      <c r="A64" s="91"/>
      <c r="B64" s="92" t="s">
        <v>991</v>
      </c>
      <c r="C64" s="93">
        <v>16741044</v>
      </c>
      <c r="D64" s="93">
        <v>4158483</v>
      </c>
      <c r="E64" s="94">
        <v>24.840045817931067</v>
      </c>
      <c r="F64" s="93">
        <v>1097098</v>
      </c>
      <c r="I64" s="77"/>
    </row>
    <row r="65" spans="1:9" s="47" customFormat="1" ht="12.75" customHeight="1">
      <c r="A65" s="89" t="s">
        <v>992</v>
      </c>
      <c r="B65" s="79" t="s">
        <v>993</v>
      </c>
      <c r="C65" s="80">
        <v>3768115059</v>
      </c>
      <c r="D65" s="80">
        <v>466370835</v>
      </c>
      <c r="E65" s="81">
        <v>12.37676736770792</v>
      </c>
      <c r="F65" s="80">
        <v>257617123</v>
      </c>
      <c r="I65" s="77"/>
    </row>
    <row r="66" spans="1:9" s="47" customFormat="1" ht="12.75" customHeight="1">
      <c r="A66" s="89"/>
      <c r="B66" s="79" t="s">
        <v>994</v>
      </c>
      <c r="C66" s="80">
        <v>436216219</v>
      </c>
      <c r="D66" s="80">
        <v>26028520</v>
      </c>
      <c r="E66" s="81">
        <v>5.966884968117153</v>
      </c>
      <c r="F66" s="80">
        <v>12263972</v>
      </c>
      <c r="I66" s="77"/>
    </row>
    <row r="67" spans="1:9" s="47" customFormat="1" ht="12.75" customHeight="1">
      <c r="A67" s="89" t="s">
        <v>995</v>
      </c>
      <c r="B67" s="79" t="s">
        <v>996</v>
      </c>
      <c r="C67" s="80">
        <v>436216219</v>
      </c>
      <c r="D67" s="80">
        <v>26028520</v>
      </c>
      <c r="E67" s="81">
        <v>5.966884968117153</v>
      </c>
      <c r="F67" s="80">
        <v>12263972</v>
      </c>
      <c r="I67" s="77"/>
    </row>
    <row r="68" spans="1:9" s="47" customFormat="1" ht="12.75" customHeight="1">
      <c r="A68" s="98"/>
      <c r="B68" s="74" t="s">
        <v>997</v>
      </c>
      <c r="C68" s="75">
        <v>-92231961</v>
      </c>
      <c r="D68" s="75">
        <v>8620115</v>
      </c>
      <c r="E68" s="76">
        <v>-9.346125688469314</v>
      </c>
      <c r="F68" s="75">
        <v>-28376076</v>
      </c>
      <c r="I68" s="77"/>
    </row>
    <row r="69" spans="1:9" s="47" customFormat="1" ht="12.75" customHeight="1">
      <c r="A69" s="87"/>
      <c r="B69" s="74" t="s">
        <v>976</v>
      </c>
      <c r="C69" s="75">
        <v>92231961</v>
      </c>
      <c r="D69" s="75">
        <v>-8620115</v>
      </c>
      <c r="E69" s="76">
        <v>-9.346125688469314</v>
      </c>
      <c r="F69" s="75">
        <v>28376076</v>
      </c>
      <c r="I69" s="77"/>
    </row>
    <row r="70" spans="1:9" s="47" customFormat="1" ht="12.75" customHeight="1">
      <c r="A70" s="89"/>
      <c r="B70" s="79" t="s">
        <v>977</v>
      </c>
      <c r="C70" s="80">
        <v>83760718</v>
      </c>
      <c r="D70" s="80">
        <v>-18862308</v>
      </c>
      <c r="E70" s="81">
        <v>-22.51927687630376</v>
      </c>
      <c r="F70" s="80">
        <v>28743523</v>
      </c>
      <c r="I70" s="77"/>
    </row>
    <row r="71" spans="1:9" s="47" customFormat="1" ht="12.75" customHeight="1">
      <c r="A71" s="89"/>
      <c r="B71" s="79" t="s">
        <v>978</v>
      </c>
      <c r="C71" s="80">
        <v>-134000000</v>
      </c>
      <c r="D71" s="80">
        <v>2751977</v>
      </c>
      <c r="E71" s="81">
        <v>-2.0537141791044777</v>
      </c>
      <c r="F71" s="80">
        <v>-736068</v>
      </c>
      <c r="I71" s="77"/>
    </row>
    <row r="72" spans="1:9" s="47" customFormat="1" ht="12.75" customHeight="1">
      <c r="A72" s="89"/>
      <c r="B72" s="79" t="s">
        <v>979</v>
      </c>
      <c r="C72" s="80">
        <v>142471243</v>
      </c>
      <c r="D72" s="80">
        <v>7490216</v>
      </c>
      <c r="E72" s="81">
        <v>5.257352882083018</v>
      </c>
      <c r="F72" s="80">
        <v>368621</v>
      </c>
      <c r="I72" s="77"/>
    </row>
    <row r="73" spans="1:9" s="47" customFormat="1" ht="38.25" customHeight="1">
      <c r="A73" s="89"/>
      <c r="B73" s="79" t="s">
        <v>980</v>
      </c>
      <c r="C73" s="80">
        <v>964290</v>
      </c>
      <c r="D73" s="80">
        <v>337499</v>
      </c>
      <c r="E73" s="81">
        <v>34.999740741893</v>
      </c>
      <c r="F73" s="80">
        <v>0</v>
      </c>
      <c r="I73" s="77"/>
    </row>
    <row r="74" spans="1:9" s="47" customFormat="1" ht="25.5" customHeight="1">
      <c r="A74" s="89"/>
      <c r="B74" s="79" t="s">
        <v>981</v>
      </c>
      <c r="C74" s="80">
        <v>7506953</v>
      </c>
      <c r="D74" s="80">
        <v>9862368</v>
      </c>
      <c r="E74" s="81">
        <v>131.37644527679873</v>
      </c>
      <c r="F74" s="80">
        <v>-373130</v>
      </c>
      <c r="I74" s="77"/>
    </row>
    <row r="75" spans="1:9" s="99" customFormat="1" ht="25.5" customHeight="1">
      <c r="A75" s="89"/>
      <c r="B75" s="79" t="s">
        <v>983</v>
      </c>
      <c r="C75" s="80">
        <v>134000000</v>
      </c>
      <c r="D75" s="80">
        <v>-2709651</v>
      </c>
      <c r="E75" s="81">
        <v>-2.022127611940298</v>
      </c>
      <c r="F75" s="80">
        <v>741751</v>
      </c>
      <c r="I75" s="100"/>
    </row>
    <row r="76" spans="1:9" s="47" customFormat="1" ht="12.75" customHeight="1">
      <c r="A76" s="89"/>
      <c r="B76" s="74" t="s">
        <v>998</v>
      </c>
      <c r="C76" s="45">
        <v>1133862668</v>
      </c>
      <c r="D76" s="45">
        <v>174313769</v>
      </c>
      <c r="E76" s="95">
        <v>15.373446354616203</v>
      </c>
      <c r="F76" s="45">
        <v>90567094</v>
      </c>
      <c r="I76" s="77"/>
    </row>
    <row r="77" spans="1:9" s="47" customFormat="1" ht="12.75" customHeight="1">
      <c r="A77" s="87" t="s">
        <v>999</v>
      </c>
      <c r="B77" s="74" t="s">
        <v>1000</v>
      </c>
      <c r="C77" s="45">
        <v>1133862668</v>
      </c>
      <c r="D77" s="45">
        <v>174313769</v>
      </c>
      <c r="E77" s="95">
        <v>15.373446354616203</v>
      </c>
      <c r="F77" s="45">
        <v>90567094</v>
      </c>
      <c r="I77" s="77"/>
    </row>
    <row r="78" spans="1:9" s="47" customFormat="1" ht="12.75" customHeight="1">
      <c r="A78" s="87"/>
      <c r="B78" s="79" t="s">
        <v>1001</v>
      </c>
      <c r="C78" s="80">
        <v>1131592668</v>
      </c>
      <c r="D78" s="80">
        <v>174233301</v>
      </c>
      <c r="E78" s="81">
        <v>15.39717478975394</v>
      </c>
      <c r="F78" s="80">
        <v>90518538</v>
      </c>
      <c r="I78" s="77"/>
    </row>
    <row r="79" spans="1:9" s="47" customFormat="1" ht="12.75" customHeight="1">
      <c r="A79" s="89" t="s">
        <v>1002</v>
      </c>
      <c r="B79" s="79" t="s">
        <v>1003</v>
      </c>
      <c r="C79" s="80">
        <v>1131592668</v>
      </c>
      <c r="D79" s="80">
        <v>174233301</v>
      </c>
      <c r="E79" s="81">
        <v>15.39717478975394</v>
      </c>
      <c r="F79" s="80">
        <v>90518538</v>
      </c>
      <c r="I79" s="77"/>
    </row>
    <row r="80" spans="1:9" s="47" customFormat="1" ht="12.75" customHeight="1">
      <c r="A80" s="89"/>
      <c r="B80" s="79" t="s">
        <v>1004</v>
      </c>
      <c r="C80" s="80">
        <v>2270000</v>
      </c>
      <c r="D80" s="80">
        <v>80468</v>
      </c>
      <c r="E80" s="81">
        <v>3.544845814977973</v>
      </c>
      <c r="F80" s="80">
        <v>48556</v>
      </c>
      <c r="I80" s="77"/>
    </row>
    <row r="81" spans="1:9" s="47" customFormat="1" ht="12.75" customHeight="1">
      <c r="A81" s="89" t="s">
        <v>1005</v>
      </c>
      <c r="B81" s="79" t="s">
        <v>1006</v>
      </c>
      <c r="C81" s="80">
        <v>2270000</v>
      </c>
      <c r="D81" s="80">
        <v>80468</v>
      </c>
      <c r="E81" s="81">
        <v>3.544845814977973</v>
      </c>
      <c r="F81" s="80">
        <v>48556</v>
      </c>
      <c r="I81" s="77"/>
    </row>
    <row r="82" spans="1:9" s="47" customFormat="1" ht="12.75" customHeight="1">
      <c r="A82" s="101"/>
      <c r="B82" s="102" t="s">
        <v>1007</v>
      </c>
      <c r="C82" s="75">
        <v>253603453</v>
      </c>
      <c r="D82" s="75">
        <v>60846502</v>
      </c>
      <c r="E82" s="76">
        <v>23.9927734737902</v>
      </c>
      <c r="F82" s="75">
        <v>33076705</v>
      </c>
      <c r="I82" s="77"/>
    </row>
    <row r="83" spans="1:9" s="47" customFormat="1" ht="12.75" customHeight="1">
      <c r="A83" s="68"/>
      <c r="B83" s="102" t="s">
        <v>976</v>
      </c>
      <c r="C83" s="45">
        <v>-253603453</v>
      </c>
      <c r="D83" s="45">
        <v>-60846502</v>
      </c>
      <c r="E83" s="95">
        <v>23.9927734737902</v>
      </c>
      <c r="F83" s="45">
        <v>-33076705</v>
      </c>
      <c r="I83" s="77"/>
    </row>
    <row r="84" spans="1:9" s="47" customFormat="1" ht="12.75" customHeight="1">
      <c r="A84" s="68"/>
      <c r="B84" s="79" t="s">
        <v>977</v>
      </c>
      <c r="C84" s="80">
        <v>-776857</v>
      </c>
      <c r="D84" s="80">
        <v>0</v>
      </c>
      <c r="E84" s="81">
        <v>0</v>
      </c>
      <c r="F84" s="80">
        <v>0</v>
      </c>
      <c r="I84" s="77"/>
    </row>
    <row r="85" spans="1:9" s="47" customFormat="1" ht="12.75" customHeight="1">
      <c r="A85" s="68"/>
      <c r="B85" s="79" t="s">
        <v>979</v>
      </c>
      <c r="C85" s="80">
        <v>-252826596</v>
      </c>
      <c r="D85" s="80">
        <v>-60851648</v>
      </c>
      <c r="E85" s="81">
        <v>24.068531144563604</v>
      </c>
      <c r="F85" s="80">
        <v>-33076705</v>
      </c>
      <c r="I85" s="77"/>
    </row>
    <row r="86" spans="1:9" s="47" customFormat="1" ht="25.5" customHeight="1">
      <c r="A86" s="68"/>
      <c r="B86" s="79" t="s">
        <v>982</v>
      </c>
      <c r="C86" s="80">
        <v>-252826596</v>
      </c>
      <c r="D86" s="80">
        <v>-60846502</v>
      </c>
      <c r="E86" s="81">
        <v>24.0664957574321</v>
      </c>
      <c r="F86" s="80">
        <v>-33076705</v>
      </c>
      <c r="I86" s="77"/>
    </row>
    <row r="87" spans="1:9" s="47" customFormat="1" ht="25.5" customHeight="1">
      <c r="A87" s="68"/>
      <c r="B87" s="79" t="s">
        <v>984</v>
      </c>
      <c r="C87" s="84" t="s">
        <v>912</v>
      </c>
      <c r="D87" s="80">
        <v>-5146</v>
      </c>
      <c r="E87" s="97" t="s">
        <v>912</v>
      </c>
      <c r="F87" s="80">
        <v>0</v>
      </c>
      <c r="I87" s="77"/>
    </row>
    <row r="88" spans="1:9" s="47" customFormat="1" ht="25.5" customHeight="1">
      <c r="A88" s="68"/>
      <c r="B88" s="79" t="s">
        <v>985</v>
      </c>
      <c r="C88" s="84" t="s">
        <v>912</v>
      </c>
      <c r="D88" s="80">
        <v>5146</v>
      </c>
      <c r="E88" s="97" t="s">
        <v>912</v>
      </c>
      <c r="F88" s="80">
        <v>0</v>
      </c>
      <c r="I88" s="77"/>
    </row>
    <row r="89" spans="1:6" s="47" customFormat="1" ht="12.75">
      <c r="A89" s="11"/>
      <c r="B89" s="48"/>
      <c r="C89" s="49"/>
      <c r="D89" s="49"/>
      <c r="E89" s="103"/>
      <c r="F89" s="49"/>
    </row>
    <row r="90" spans="1:2" s="47" customFormat="1" ht="12.75">
      <c r="A90" s="21"/>
      <c r="B90" s="23"/>
    </row>
    <row r="91" spans="1:6" s="47" customFormat="1" ht="12.75">
      <c r="A91" s="823" t="s">
        <v>1008</v>
      </c>
      <c r="B91" s="823"/>
      <c r="E91" s="21"/>
      <c r="F91" s="22" t="s">
        <v>926</v>
      </c>
    </row>
    <row r="92" spans="1:5" s="47" customFormat="1" ht="12.75">
      <c r="A92" s="21"/>
      <c r="B92" s="23"/>
      <c r="E92" s="21"/>
    </row>
    <row r="93" spans="1:8" s="99" customFormat="1" ht="12.75">
      <c r="A93" s="104"/>
      <c r="C93" s="105"/>
      <c r="D93" s="105"/>
      <c r="E93" s="104"/>
      <c r="F93" s="106"/>
      <c r="H93" s="106"/>
    </row>
    <row r="94" spans="1:8" s="99" customFormat="1" ht="12.75">
      <c r="A94" s="104"/>
      <c r="C94" s="105"/>
      <c r="D94" s="105"/>
      <c r="E94" s="104"/>
      <c r="F94" s="106"/>
      <c r="H94" s="106"/>
    </row>
    <row r="95" spans="1:8" s="99" customFormat="1" ht="12.75">
      <c r="A95" s="104"/>
      <c r="C95" s="105"/>
      <c r="D95" s="105"/>
      <c r="E95" s="104"/>
      <c r="F95" s="106"/>
      <c r="H95" s="106"/>
    </row>
    <row r="96" spans="1:8" s="99" customFormat="1" ht="12.75">
      <c r="A96" s="104"/>
      <c r="C96" s="105"/>
      <c r="D96" s="105"/>
      <c r="E96" s="104"/>
      <c r="F96" s="106"/>
      <c r="H96" s="106"/>
    </row>
    <row r="97" spans="1:2" s="47" customFormat="1" ht="12.75">
      <c r="A97" s="21"/>
      <c r="B97" s="23"/>
    </row>
    <row r="98" spans="1:105" s="111" customFormat="1" ht="12.75">
      <c r="A98" s="107" t="s">
        <v>927</v>
      </c>
      <c r="B98" s="20"/>
      <c r="C98" s="47"/>
      <c r="D98" s="47"/>
      <c r="E98" s="47"/>
      <c r="F98" s="47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08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</row>
    <row r="99" spans="1:2" s="47" customFormat="1" ht="12.75">
      <c r="A99" s="21"/>
      <c r="B99" s="23"/>
    </row>
    <row r="100" spans="1:2" s="47" customFormat="1" ht="12.75">
      <c r="A100" s="21"/>
      <c r="B100" s="23"/>
    </row>
    <row r="101" spans="1:2" s="47" customFormat="1" ht="12.75">
      <c r="A101" s="21"/>
      <c r="B101" s="23"/>
    </row>
    <row r="102" spans="1:2" s="47" customFormat="1" ht="12.75">
      <c r="A102" s="21"/>
      <c r="B102" s="23"/>
    </row>
    <row r="103" spans="1:2" s="47" customFormat="1" ht="12.75">
      <c r="A103" s="21"/>
      <c r="B103" s="23"/>
    </row>
    <row r="104" spans="1:2" s="47" customFormat="1" ht="12.75">
      <c r="A104" s="21"/>
      <c r="B104" s="23"/>
    </row>
    <row r="105" spans="1:2" s="47" customFormat="1" ht="12.75">
      <c r="A105" s="21"/>
      <c r="B105" s="23"/>
    </row>
    <row r="106" spans="1:2" s="47" customFormat="1" ht="12.75">
      <c r="A106" s="21"/>
      <c r="B106" s="23"/>
    </row>
    <row r="107" spans="1:2" s="47" customFormat="1" ht="12.75">
      <c r="A107" s="21"/>
      <c r="B107" s="23"/>
    </row>
    <row r="108" spans="1:2" s="47" customFormat="1" ht="12.75">
      <c r="A108" s="21"/>
      <c r="B108" s="23"/>
    </row>
    <row r="109" spans="1:2" s="47" customFormat="1" ht="12.75">
      <c r="A109" s="21"/>
      <c r="B109" s="23"/>
    </row>
    <row r="110" spans="1:2" s="47" customFormat="1" ht="12.75">
      <c r="A110" s="21"/>
      <c r="B110" s="23"/>
    </row>
    <row r="111" spans="1:2" s="47" customFormat="1" ht="12.75">
      <c r="A111" s="21"/>
      <c r="B111" s="23"/>
    </row>
    <row r="112" spans="1:2" s="47" customFormat="1" ht="12.75">
      <c r="A112" s="21"/>
      <c r="B112" s="23"/>
    </row>
    <row r="113" spans="1:2" s="47" customFormat="1" ht="12.75">
      <c r="A113" s="21"/>
      <c r="B113" s="23"/>
    </row>
    <row r="114" spans="1:2" s="47" customFormat="1" ht="12.75">
      <c r="A114" s="21"/>
      <c r="B114" s="23"/>
    </row>
    <row r="115" spans="1:2" s="47" customFormat="1" ht="12.75">
      <c r="A115" s="21"/>
      <c r="B115" s="23"/>
    </row>
    <row r="116" spans="1:2" s="47" customFormat="1" ht="12.75">
      <c r="A116" s="21"/>
      <c r="B116" s="23"/>
    </row>
    <row r="117" spans="1:2" s="47" customFormat="1" ht="12.75">
      <c r="A117" s="21"/>
      <c r="B117" s="23"/>
    </row>
    <row r="118" spans="1:2" s="47" customFormat="1" ht="12.75">
      <c r="A118" s="21"/>
      <c r="B118" s="23"/>
    </row>
    <row r="119" spans="1:2" s="47" customFormat="1" ht="12.75">
      <c r="A119" s="21"/>
      <c r="B119" s="23"/>
    </row>
    <row r="120" spans="1:2" s="47" customFormat="1" ht="12.75">
      <c r="A120" s="21"/>
      <c r="B120" s="23"/>
    </row>
    <row r="121" spans="1:2" s="47" customFormat="1" ht="12.75">
      <c r="A121" s="21"/>
      <c r="B121" s="23"/>
    </row>
    <row r="122" spans="1:2" s="47" customFormat="1" ht="12.75">
      <c r="A122" s="21"/>
      <c r="B122" s="23"/>
    </row>
    <row r="123" spans="1:2" s="47" customFormat="1" ht="12.75">
      <c r="A123" s="21"/>
      <c r="B123" s="23"/>
    </row>
    <row r="124" spans="1:2" s="47" customFormat="1" ht="12.75">
      <c r="A124" s="21"/>
      <c r="B124" s="23"/>
    </row>
    <row r="125" spans="1:2" s="47" customFormat="1" ht="12.75">
      <c r="A125" s="21"/>
      <c r="B125" s="23"/>
    </row>
    <row r="126" spans="1:2" s="47" customFormat="1" ht="12.75">
      <c r="A126" s="21"/>
      <c r="B126" s="23"/>
    </row>
    <row r="127" spans="1:2" s="47" customFormat="1" ht="12.75">
      <c r="A127" s="21"/>
      <c r="B127" s="23"/>
    </row>
    <row r="128" spans="1:2" s="47" customFormat="1" ht="12.75">
      <c r="A128" s="21"/>
      <c r="B128" s="23"/>
    </row>
    <row r="129" spans="1:2" s="47" customFormat="1" ht="12.75">
      <c r="A129" s="21"/>
      <c r="B129" s="23"/>
    </row>
    <row r="130" spans="1:2" s="47" customFormat="1" ht="12.75">
      <c r="A130" s="21"/>
      <c r="B130" s="23"/>
    </row>
    <row r="131" spans="1:2" s="47" customFormat="1" ht="12.75">
      <c r="A131" s="21"/>
      <c r="B131" s="23"/>
    </row>
    <row r="132" spans="1:2" s="47" customFormat="1" ht="12.75">
      <c r="A132" s="21"/>
      <c r="B132" s="23"/>
    </row>
    <row r="133" spans="1:2" s="47" customFormat="1" ht="12.75">
      <c r="A133" s="21"/>
      <c r="B133" s="23"/>
    </row>
    <row r="134" spans="1:2" s="47" customFormat="1" ht="12.75">
      <c r="A134" s="21"/>
      <c r="B134" s="23"/>
    </row>
    <row r="135" spans="1:2" s="47" customFormat="1" ht="12.75">
      <c r="A135" s="21"/>
      <c r="B135" s="23"/>
    </row>
    <row r="136" spans="1:2" s="47" customFormat="1" ht="12.75">
      <c r="A136" s="21"/>
      <c r="B136" s="23"/>
    </row>
    <row r="137" spans="1:2" s="47" customFormat="1" ht="12.75">
      <c r="A137" s="21"/>
      <c r="B137" s="23"/>
    </row>
    <row r="138" spans="1:2" s="47" customFormat="1" ht="12.75">
      <c r="A138" s="21"/>
      <c r="B138" s="23"/>
    </row>
    <row r="139" spans="1:2" s="47" customFormat="1" ht="12.75">
      <c r="A139" s="21"/>
      <c r="B139" s="23"/>
    </row>
    <row r="140" spans="1:2" s="47" customFormat="1" ht="12.75">
      <c r="A140" s="21"/>
      <c r="B140" s="23"/>
    </row>
    <row r="141" spans="1:2" s="47" customFormat="1" ht="12.75">
      <c r="A141" s="21"/>
      <c r="B141" s="23"/>
    </row>
    <row r="142" spans="1:2" s="47" customFormat="1" ht="12.75">
      <c r="A142" s="21"/>
      <c r="B142" s="23"/>
    </row>
    <row r="143" spans="1:2" s="47" customFormat="1" ht="12.75">
      <c r="A143" s="21"/>
      <c r="B143" s="23"/>
    </row>
    <row r="144" spans="1:2" s="47" customFormat="1" ht="12.75">
      <c r="A144" s="21"/>
      <c r="B144" s="23"/>
    </row>
    <row r="145" spans="1:2" s="47" customFormat="1" ht="12.75">
      <c r="A145" s="21"/>
      <c r="B145" s="23"/>
    </row>
    <row r="146" spans="1:2" s="47" customFormat="1" ht="12.75">
      <c r="A146" s="21"/>
      <c r="B146" s="23"/>
    </row>
    <row r="147" spans="1:2" s="47" customFormat="1" ht="12.75">
      <c r="A147" s="21"/>
      <c r="B147" s="23"/>
    </row>
    <row r="148" spans="1:2" s="47" customFormat="1" ht="12.75">
      <c r="A148" s="21"/>
      <c r="B148" s="23"/>
    </row>
    <row r="149" spans="1:2" s="47" customFormat="1" ht="12.75">
      <c r="A149" s="21"/>
      <c r="B149" s="23"/>
    </row>
    <row r="150" spans="1:2" s="47" customFormat="1" ht="12.75">
      <c r="A150" s="21"/>
      <c r="B150" s="23"/>
    </row>
    <row r="151" spans="1:2" s="47" customFormat="1" ht="12.75">
      <c r="A151" s="21"/>
      <c r="B151" s="23"/>
    </row>
    <row r="152" spans="1:2" s="47" customFormat="1" ht="12.75">
      <c r="A152" s="21"/>
      <c r="B152" s="23"/>
    </row>
    <row r="153" spans="1:2" s="47" customFormat="1" ht="12.75">
      <c r="A153" s="21"/>
      <c r="B153" s="23"/>
    </row>
    <row r="154" spans="1:2" s="47" customFormat="1" ht="12.75">
      <c r="A154" s="21"/>
      <c r="B154" s="23"/>
    </row>
    <row r="155" spans="1:2" s="47" customFormat="1" ht="12.75">
      <c r="A155" s="21"/>
      <c r="B155" s="23"/>
    </row>
    <row r="156" spans="1:2" s="47" customFormat="1" ht="12.75">
      <c r="A156" s="21"/>
      <c r="B156" s="23"/>
    </row>
    <row r="157" spans="1:2" s="47" customFormat="1" ht="12.75">
      <c r="A157" s="21"/>
      <c r="B157" s="23"/>
    </row>
    <row r="158" spans="1:2" s="47" customFormat="1" ht="12.75">
      <c r="A158" s="21"/>
      <c r="B158" s="23"/>
    </row>
    <row r="159" spans="1:2" s="47" customFormat="1" ht="12.75">
      <c r="A159" s="21"/>
      <c r="B159" s="23"/>
    </row>
    <row r="160" spans="1:2" s="47" customFormat="1" ht="12.75">
      <c r="A160" s="21"/>
      <c r="B160" s="23"/>
    </row>
    <row r="161" spans="1:2" s="47" customFormat="1" ht="12.75">
      <c r="A161" s="21"/>
      <c r="B161" s="23"/>
    </row>
    <row r="162" spans="1:2" s="47" customFormat="1" ht="12.75">
      <c r="A162" s="21"/>
      <c r="B162" s="23"/>
    </row>
    <row r="163" spans="1:2" s="47" customFormat="1" ht="12.75">
      <c r="A163" s="21"/>
      <c r="B163" s="23"/>
    </row>
    <row r="164" spans="1:2" s="47" customFormat="1" ht="12.75">
      <c r="A164" s="21"/>
      <c r="B164" s="23"/>
    </row>
    <row r="165" spans="1:2" s="47" customFormat="1" ht="12.75">
      <c r="A165" s="21"/>
      <c r="B165" s="23"/>
    </row>
    <row r="166" spans="1:2" s="47" customFormat="1" ht="12.75">
      <c r="A166" s="21"/>
      <c r="B166" s="23"/>
    </row>
    <row r="167" spans="1:2" s="47" customFormat="1" ht="12.75">
      <c r="A167" s="21"/>
      <c r="B167" s="23"/>
    </row>
    <row r="168" spans="1:2" s="47" customFormat="1" ht="12.75">
      <c r="A168" s="21"/>
      <c r="B168" s="23"/>
    </row>
    <row r="169" spans="1:2" s="47" customFormat="1" ht="12.75">
      <c r="A169" s="21"/>
      <c r="B169" s="23"/>
    </row>
    <row r="170" spans="1:2" s="47" customFormat="1" ht="12.75">
      <c r="A170" s="21"/>
      <c r="B170" s="23"/>
    </row>
    <row r="171" spans="1:2" s="47" customFormat="1" ht="12.75">
      <c r="A171" s="21"/>
      <c r="B171" s="23"/>
    </row>
    <row r="172" spans="1:2" s="47" customFormat="1" ht="12.75">
      <c r="A172" s="21"/>
      <c r="B172" s="23"/>
    </row>
    <row r="173" spans="1:2" s="47" customFormat="1" ht="12.75">
      <c r="A173" s="21"/>
      <c r="B173" s="23"/>
    </row>
    <row r="174" spans="1:2" s="47" customFormat="1" ht="12.75">
      <c r="A174" s="21"/>
      <c r="B174" s="23"/>
    </row>
    <row r="175" spans="1:2" s="47" customFormat="1" ht="12.75">
      <c r="A175" s="21"/>
      <c r="B175" s="23"/>
    </row>
    <row r="176" spans="1:2" s="47" customFormat="1" ht="12.75">
      <c r="A176" s="21"/>
      <c r="B176" s="23"/>
    </row>
    <row r="177" spans="1:2" s="47" customFormat="1" ht="12.75">
      <c r="A177" s="21"/>
      <c r="B177" s="23"/>
    </row>
    <row r="178" spans="1:2" s="47" customFormat="1" ht="12.75">
      <c r="A178" s="21"/>
      <c r="B178" s="23"/>
    </row>
    <row r="179" spans="1:2" s="47" customFormat="1" ht="12.75">
      <c r="A179" s="21"/>
      <c r="B179" s="23"/>
    </row>
    <row r="180" spans="1:2" s="47" customFormat="1" ht="12.75">
      <c r="A180" s="21"/>
      <c r="B180" s="23"/>
    </row>
    <row r="181" spans="1:2" s="47" customFormat="1" ht="12.75">
      <c r="A181" s="21"/>
      <c r="B181" s="23"/>
    </row>
    <row r="182" spans="1:2" s="47" customFormat="1" ht="12.75">
      <c r="A182" s="21"/>
      <c r="B182" s="23"/>
    </row>
    <row r="183" spans="1:2" s="47" customFormat="1" ht="12.75">
      <c r="A183" s="21"/>
      <c r="B183" s="23"/>
    </row>
    <row r="184" spans="1:2" s="47" customFormat="1" ht="12.75">
      <c r="A184" s="21"/>
      <c r="B184" s="23"/>
    </row>
    <row r="185" spans="1:2" s="47" customFormat="1" ht="12.75">
      <c r="A185" s="21"/>
      <c r="B185" s="23"/>
    </row>
    <row r="186" spans="1:2" s="47" customFormat="1" ht="12.75">
      <c r="A186" s="21"/>
      <c r="B186" s="23"/>
    </row>
    <row r="187" spans="1:2" s="47" customFormat="1" ht="12.75">
      <c r="A187" s="21"/>
      <c r="B187" s="23"/>
    </row>
    <row r="188" spans="1:2" s="47" customFormat="1" ht="12.75">
      <c r="A188" s="21"/>
      <c r="B188" s="23"/>
    </row>
    <row r="189" spans="1:2" s="47" customFormat="1" ht="12.75">
      <c r="A189" s="21"/>
      <c r="B189" s="23"/>
    </row>
    <row r="190" spans="1:2" s="47" customFormat="1" ht="12.75">
      <c r="A190" s="21"/>
      <c r="B190" s="23"/>
    </row>
    <row r="191" spans="1:2" s="47" customFormat="1" ht="12.75">
      <c r="A191" s="21"/>
      <c r="B191" s="23"/>
    </row>
    <row r="192" spans="1:2" s="47" customFormat="1" ht="12.75">
      <c r="A192" s="21"/>
      <c r="B192" s="23"/>
    </row>
    <row r="193" spans="1:2" s="47" customFormat="1" ht="12.75">
      <c r="A193" s="21"/>
      <c r="B193" s="23"/>
    </row>
    <row r="194" spans="1:2" s="47" customFormat="1" ht="12.75">
      <c r="A194" s="21"/>
      <c r="B194" s="23"/>
    </row>
    <row r="195" spans="1:2" s="47" customFormat="1" ht="12.75">
      <c r="A195" s="21"/>
      <c r="B195" s="23"/>
    </row>
    <row r="196" spans="1:2" s="47" customFormat="1" ht="12.75">
      <c r="A196" s="21"/>
      <c r="B196" s="23"/>
    </row>
    <row r="197" spans="1:2" s="47" customFormat="1" ht="12.75">
      <c r="A197" s="21"/>
      <c r="B197" s="23"/>
    </row>
    <row r="198" spans="1:2" s="47" customFormat="1" ht="12.75">
      <c r="A198" s="21"/>
      <c r="B198" s="23"/>
    </row>
    <row r="199" spans="1:2" s="47" customFormat="1" ht="12.75">
      <c r="A199" s="21"/>
      <c r="B199" s="23"/>
    </row>
    <row r="200" spans="1:2" s="47" customFormat="1" ht="12.75">
      <c r="A200" s="21"/>
      <c r="B200" s="23"/>
    </row>
    <row r="201" spans="1:2" s="47" customFormat="1" ht="12.75">
      <c r="A201" s="21"/>
      <c r="B201" s="23"/>
    </row>
    <row r="202" spans="1:2" s="47" customFormat="1" ht="12.75">
      <c r="A202" s="21"/>
      <c r="B202" s="23"/>
    </row>
    <row r="203" spans="1:2" s="47" customFormat="1" ht="12.75">
      <c r="A203" s="21"/>
      <c r="B203" s="23"/>
    </row>
    <row r="204" spans="1:2" s="47" customFormat="1" ht="12.75">
      <c r="A204" s="21"/>
      <c r="B204" s="23"/>
    </row>
    <row r="205" spans="1:2" s="47" customFormat="1" ht="12.75">
      <c r="A205" s="21"/>
      <c r="B205" s="23"/>
    </row>
    <row r="206" spans="1:2" s="47" customFormat="1" ht="12.75">
      <c r="A206" s="21"/>
      <c r="B206" s="23"/>
    </row>
    <row r="207" spans="1:2" s="47" customFormat="1" ht="12.75">
      <c r="A207" s="21"/>
      <c r="B207" s="23"/>
    </row>
    <row r="208" spans="1:2" s="47" customFormat="1" ht="12.75">
      <c r="A208" s="21"/>
      <c r="B208" s="23"/>
    </row>
    <row r="209" spans="1:6" s="47" customFormat="1" ht="12.75">
      <c r="A209" s="21"/>
      <c r="B209" s="23"/>
      <c r="C209"/>
      <c r="D209"/>
      <c r="E209"/>
      <c r="F209"/>
    </row>
    <row r="210" spans="1:6" s="47" customFormat="1" ht="12.75">
      <c r="A210" s="21"/>
      <c r="B210" s="23"/>
      <c r="C210"/>
      <c r="D210"/>
      <c r="E210"/>
      <c r="F210"/>
    </row>
    <row r="211" spans="1:6" s="47" customFormat="1" ht="12.75">
      <c r="A211" s="21"/>
      <c r="B211" s="23"/>
      <c r="C211"/>
      <c r="D211"/>
      <c r="E211"/>
      <c r="F211"/>
    </row>
    <row r="212" spans="1:6" s="47" customFormat="1" ht="12.75">
      <c r="A212" s="21"/>
      <c r="B212" s="23"/>
      <c r="C212"/>
      <c r="D212"/>
      <c r="E212"/>
      <c r="F212"/>
    </row>
    <row r="213" spans="1:6" s="47" customFormat="1" ht="12.75">
      <c r="A213" s="21"/>
      <c r="B213" s="23"/>
      <c r="C213"/>
      <c r="D213"/>
      <c r="E213"/>
      <c r="F213"/>
    </row>
  </sheetData>
  <mergeCells count="8">
    <mergeCell ref="A1:F1"/>
    <mergeCell ref="A2:F2"/>
    <mergeCell ref="A4:F4"/>
    <mergeCell ref="A6:F6"/>
    <mergeCell ref="A91:B91"/>
    <mergeCell ref="A7:F7"/>
    <mergeCell ref="A8:F8"/>
    <mergeCell ref="A9:F9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9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65"/>
  <sheetViews>
    <sheetView zoomScaleSheetLayoutView="100" workbookViewId="0" topLeftCell="A1">
      <selection activeCell="C15" sqref="C15"/>
    </sheetView>
  </sheetViews>
  <sheetFormatPr defaultColWidth="9.140625" defaultRowHeight="12.75"/>
  <cols>
    <col min="1" max="1" width="12.7109375" style="0" customWidth="1"/>
    <col min="2" max="2" width="53.140625" style="0" customWidth="1"/>
    <col min="3" max="3" width="12.7109375" style="0" customWidth="1"/>
    <col min="4" max="4" width="13.8515625" style="183" customWidth="1"/>
    <col min="5" max="5" width="11.7109375" style="0" customWidth="1"/>
    <col min="6" max="6" width="14.140625" style="0" customWidth="1"/>
    <col min="8" max="8" width="12.28125" style="0" customWidth="1"/>
    <col min="9" max="9" width="14.7109375" style="0" customWidth="1"/>
  </cols>
  <sheetData>
    <row r="1" spans="1:55" ht="12.75">
      <c r="A1" s="824" t="s">
        <v>895</v>
      </c>
      <c r="B1" s="824"/>
      <c r="C1" s="824"/>
      <c r="D1" s="824"/>
      <c r="E1" s="824"/>
      <c r="F1" s="8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825" t="s">
        <v>896</v>
      </c>
      <c r="B2" s="825"/>
      <c r="C2" s="825"/>
      <c r="D2" s="825"/>
      <c r="E2" s="825"/>
      <c r="F2" s="8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7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821" t="s">
        <v>928</v>
      </c>
      <c r="B4" s="821"/>
      <c r="C4" s="821"/>
      <c r="D4" s="821"/>
      <c r="E4" s="821"/>
      <c r="F4" s="821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1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826" t="s">
        <v>898</v>
      </c>
      <c r="B6" s="826"/>
      <c r="C6" s="826"/>
      <c r="D6" s="826"/>
      <c r="E6" s="826"/>
      <c r="F6" s="82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828" t="s">
        <v>1009</v>
      </c>
      <c r="B7" s="828"/>
      <c r="C7" s="828"/>
      <c r="D7" s="828"/>
      <c r="E7" s="828"/>
      <c r="F7" s="82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817" t="s">
        <v>900</v>
      </c>
      <c r="B8" s="817"/>
      <c r="C8" s="817"/>
      <c r="D8" s="817"/>
      <c r="E8" s="817"/>
      <c r="F8" s="817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829" t="s">
        <v>901</v>
      </c>
      <c r="B9" s="829"/>
      <c r="C9" s="829"/>
      <c r="D9" s="829"/>
      <c r="E9" s="829"/>
      <c r="F9" s="829"/>
      <c r="G9" s="14"/>
      <c r="H9" s="14"/>
      <c r="I9" s="14"/>
      <c r="J9" s="14"/>
      <c r="K9" s="14"/>
      <c r="L9" s="14"/>
      <c r="M9" s="14"/>
      <c r="N9" s="4"/>
      <c r="O9" s="64"/>
    </row>
    <row r="10" spans="1:15" s="15" customFormat="1" ht="12.75">
      <c r="A10" s="114" t="s">
        <v>902</v>
      </c>
      <c r="B10" s="108"/>
      <c r="C10" s="115"/>
      <c r="D10" s="116"/>
      <c r="E10" s="64"/>
      <c r="F10" s="17" t="s">
        <v>903</v>
      </c>
      <c r="G10" s="16"/>
      <c r="H10" s="17"/>
      <c r="I10" s="17"/>
      <c r="J10" s="18"/>
      <c r="K10" s="16"/>
      <c r="N10" s="4"/>
      <c r="O10" s="64"/>
    </row>
    <row r="11" spans="1:15" s="15" customFormat="1" ht="12.75">
      <c r="A11" s="114"/>
      <c r="B11" s="108"/>
      <c r="C11" s="115"/>
      <c r="D11" s="116"/>
      <c r="E11" s="64"/>
      <c r="F11" s="117" t="s">
        <v>1010</v>
      </c>
      <c r="G11" s="16"/>
      <c r="H11" s="17"/>
      <c r="I11" s="17"/>
      <c r="J11" s="18"/>
      <c r="K11" s="16"/>
      <c r="N11" s="4"/>
      <c r="O11" s="64"/>
    </row>
    <row r="12" spans="1:6" ht="12.75">
      <c r="A12" s="2"/>
      <c r="B12" s="118"/>
      <c r="C12" s="118"/>
      <c r="D12" s="119"/>
      <c r="E12" s="118"/>
      <c r="F12" s="120" t="s">
        <v>931</v>
      </c>
    </row>
    <row r="13" spans="1:6" ht="36">
      <c r="A13" s="70" t="s">
        <v>1011</v>
      </c>
      <c r="B13" s="70" t="s">
        <v>932</v>
      </c>
      <c r="C13" s="121" t="s">
        <v>933</v>
      </c>
      <c r="D13" s="122" t="s">
        <v>934</v>
      </c>
      <c r="E13" s="121" t="s">
        <v>935</v>
      </c>
      <c r="F13" s="121" t="s">
        <v>936</v>
      </c>
    </row>
    <row r="14" spans="1:6" ht="12.75">
      <c r="A14" s="123">
        <v>1</v>
      </c>
      <c r="B14" s="123">
        <v>2</v>
      </c>
      <c r="C14" s="124">
        <v>3</v>
      </c>
      <c r="D14" s="125">
        <v>4</v>
      </c>
      <c r="E14" s="124">
        <v>5</v>
      </c>
      <c r="F14" s="124">
        <v>6</v>
      </c>
    </row>
    <row r="15" spans="1:6" ht="12.75">
      <c r="A15" s="126"/>
      <c r="B15" s="127" t="s">
        <v>1012</v>
      </c>
      <c r="C15" s="128">
        <v>4128840361</v>
      </c>
      <c r="D15" s="129">
        <v>505177953</v>
      </c>
      <c r="E15" s="130">
        <v>12.235347187839603</v>
      </c>
      <c r="F15" s="128">
        <v>242602117</v>
      </c>
    </row>
    <row r="16" spans="1:6" ht="12.75">
      <c r="A16" s="78"/>
      <c r="B16" s="131" t="s">
        <v>1013</v>
      </c>
      <c r="C16" s="45">
        <v>2888821700</v>
      </c>
      <c r="D16" s="132">
        <v>404692675</v>
      </c>
      <c r="E16" s="95">
        <v>14.008918411267818</v>
      </c>
      <c r="F16" s="45">
        <v>183393377</v>
      </c>
    </row>
    <row r="17" spans="1:6" ht="12.75">
      <c r="A17" s="133" t="s">
        <v>1014</v>
      </c>
      <c r="B17" s="131" t="s">
        <v>1015</v>
      </c>
      <c r="C17" s="45">
        <v>761200000</v>
      </c>
      <c r="D17" s="132">
        <v>88086165</v>
      </c>
      <c r="E17" s="95">
        <v>11.572013268523385</v>
      </c>
      <c r="F17" s="45">
        <v>42992788</v>
      </c>
    </row>
    <row r="18" spans="1:6" ht="12.75">
      <c r="A18" s="71" t="s">
        <v>1016</v>
      </c>
      <c r="B18" s="134" t="s">
        <v>1017</v>
      </c>
      <c r="C18" s="38">
        <v>201200000</v>
      </c>
      <c r="D18" s="135">
        <v>32199432</v>
      </c>
      <c r="E18" s="136">
        <v>16.00369383697813</v>
      </c>
      <c r="F18" s="38">
        <v>15772644</v>
      </c>
    </row>
    <row r="19" spans="1:6" ht="12.75">
      <c r="A19" s="71" t="s">
        <v>1018</v>
      </c>
      <c r="B19" s="134" t="s">
        <v>1019</v>
      </c>
      <c r="C19" s="38">
        <v>560000000</v>
      </c>
      <c r="D19" s="135">
        <v>55886733</v>
      </c>
      <c r="E19" s="136">
        <v>9.97977375</v>
      </c>
      <c r="F19" s="38">
        <v>27220144</v>
      </c>
    </row>
    <row r="20" spans="1:6" ht="12.75">
      <c r="A20" s="71" t="s">
        <v>1020</v>
      </c>
      <c r="B20" s="134" t="s">
        <v>1021</v>
      </c>
      <c r="C20" s="38">
        <v>560000000</v>
      </c>
      <c r="D20" s="137">
        <v>55886226</v>
      </c>
      <c r="E20" s="136">
        <v>9.979683214285714</v>
      </c>
      <c r="F20" s="38">
        <v>27219871</v>
      </c>
    </row>
    <row r="21" spans="1:6" ht="12.75">
      <c r="A21" s="133" t="s">
        <v>1022</v>
      </c>
      <c r="B21" s="131" t="s">
        <v>1023</v>
      </c>
      <c r="C21" s="45">
        <v>2098121700</v>
      </c>
      <c r="D21" s="132">
        <v>311323040</v>
      </c>
      <c r="E21" s="95">
        <v>14.838178357337423</v>
      </c>
      <c r="F21" s="45">
        <v>137705542</v>
      </c>
    </row>
    <row r="22" spans="1:6" ht="12.75">
      <c r="A22" s="71" t="s">
        <v>1024</v>
      </c>
      <c r="B22" s="134" t="s">
        <v>1025</v>
      </c>
      <c r="C22" s="38">
        <v>1520000000</v>
      </c>
      <c r="D22" s="137">
        <v>216870788</v>
      </c>
      <c r="E22" s="136">
        <v>14.267815</v>
      </c>
      <c r="F22" s="38">
        <v>93339287</v>
      </c>
    </row>
    <row r="23" spans="1:6" ht="24" customHeight="1">
      <c r="A23" s="138" t="s">
        <v>1026</v>
      </c>
      <c r="B23" s="134" t="s">
        <v>1027</v>
      </c>
      <c r="C23" s="38">
        <v>522130000</v>
      </c>
      <c r="D23" s="137">
        <v>86618237</v>
      </c>
      <c r="E23" s="136">
        <v>16.58940053243445</v>
      </c>
      <c r="F23" s="38">
        <v>41627607</v>
      </c>
    </row>
    <row r="24" spans="1:6" ht="13.5" customHeight="1">
      <c r="A24" s="138" t="s">
        <v>1028</v>
      </c>
      <c r="B24" s="134" t="s">
        <v>1029</v>
      </c>
      <c r="C24" s="38">
        <v>46159700</v>
      </c>
      <c r="D24" s="135">
        <v>6077298</v>
      </c>
      <c r="E24" s="136">
        <v>13.165809136541181</v>
      </c>
      <c r="F24" s="38">
        <v>2940120</v>
      </c>
    </row>
    <row r="25" spans="1:6" ht="14.25" customHeight="1">
      <c r="A25" s="71" t="s">
        <v>1030</v>
      </c>
      <c r="B25" s="139" t="s">
        <v>1031</v>
      </c>
      <c r="C25" s="38">
        <v>23084700</v>
      </c>
      <c r="D25" s="137">
        <v>3820797</v>
      </c>
      <c r="E25" s="136">
        <v>16.55120924248528</v>
      </c>
      <c r="F25" s="38">
        <v>1892169</v>
      </c>
    </row>
    <row r="26" spans="1:6" ht="14.25" customHeight="1">
      <c r="A26" s="71" t="s">
        <v>1032</v>
      </c>
      <c r="B26" s="139" t="s">
        <v>1033</v>
      </c>
      <c r="C26" s="38">
        <v>435000</v>
      </c>
      <c r="D26" s="137">
        <v>96445</v>
      </c>
      <c r="E26" s="136">
        <v>22.171264367816093</v>
      </c>
      <c r="F26" s="38">
        <v>48152</v>
      </c>
    </row>
    <row r="27" spans="1:6" ht="12.75">
      <c r="A27" s="138" t="s">
        <v>1034</v>
      </c>
      <c r="B27" s="139" t="s">
        <v>1035</v>
      </c>
      <c r="C27" s="38">
        <v>22200000</v>
      </c>
      <c r="D27" s="137">
        <v>1917761</v>
      </c>
      <c r="E27" s="136">
        <v>8.638563063063064</v>
      </c>
      <c r="F27" s="38">
        <v>909760</v>
      </c>
    </row>
    <row r="28" spans="1:6" ht="12.75">
      <c r="A28" s="138" t="s">
        <v>1036</v>
      </c>
      <c r="B28" s="139" t="s">
        <v>1037</v>
      </c>
      <c r="C28" s="38">
        <v>440000</v>
      </c>
      <c r="D28" s="137">
        <v>242295</v>
      </c>
      <c r="E28" s="136">
        <v>55.06704545454545</v>
      </c>
      <c r="F28" s="38">
        <v>90039</v>
      </c>
    </row>
    <row r="29" spans="1:6" ht="12.75">
      <c r="A29" s="138" t="s">
        <v>1038</v>
      </c>
      <c r="B29" s="140" t="s">
        <v>1039</v>
      </c>
      <c r="C29" s="38">
        <v>9832000</v>
      </c>
      <c r="D29" s="135">
        <v>1756717</v>
      </c>
      <c r="E29" s="136">
        <v>17.867341334418228</v>
      </c>
      <c r="F29" s="38">
        <v>-201472</v>
      </c>
    </row>
    <row r="30" spans="1:6" ht="12.75">
      <c r="A30" s="138" t="s">
        <v>1040</v>
      </c>
      <c r="B30" s="140" t="s">
        <v>1041</v>
      </c>
      <c r="C30" s="38">
        <v>9832000</v>
      </c>
      <c r="D30" s="135">
        <v>1756717</v>
      </c>
      <c r="E30" s="136">
        <v>17.867341334418228</v>
      </c>
      <c r="F30" s="38">
        <v>-201472</v>
      </c>
    </row>
    <row r="31" spans="1:6" ht="12.75">
      <c r="A31" s="133" t="s">
        <v>1042</v>
      </c>
      <c r="B31" s="141" t="s">
        <v>1043</v>
      </c>
      <c r="C31" s="27">
        <v>29500000</v>
      </c>
      <c r="D31" s="132">
        <v>5283470</v>
      </c>
      <c r="E31" s="142">
        <v>17.910067796610168</v>
      </c>
      <c r="F31" s="35">
        <v>2695047</v>
      </c>
    </row>
    <row r="32" spans="1:6" ht="12.75" customHeight="1">
      <c r="A32" s="143"/>
      <c r="B32" s="144" t="s">
        <v>1044</v>
      </c>
      <c r="C32" s="36" t="s">
        <v>912</v>
      </c>
      <c r="D32" s="145">
        <v>-195</v>
      </c>
      <c r="E32" s="146" t="s">
        <v>912</v>
      </c>
      <c r="F32" s="36">
        <v>-1968</v>
      </c>
    </row>
    <row r="33" spans="1:6" ht="12.75" customHeight="1">
      <c r="A33" s="147" t="s">
        <v>1045</v>
      </c>
      <c r="B33" s="134" t="s">
        <v>1046</v>
      </c>
      <c r="C33" s="39" t="s">
        <v>912</v>
      </c>
      <c r="D33" s="137">
        <v>-195</v>
      </c>
      <c r="E33" s="148" t="s">
        <v>912</v>
      </c>
      <c r="F33" s="38">
        <v>-1968</v>
      </c>
    </row>
    <row r="34" spans="1:10" s="149" customFormat="1" ht="12.75">
      <c r="A34" s="78"/>
      <c r="B34" s="131" t="s">
        <v>1047</v>
      </c>
      <c r="C34" s="45">
        <v>332313675</v>
      </c>
      <c r="D34" s="132">
        <v>26014271</v>
      </c>
      <c r="E34" s="95">
        <v>7.828227652683868</v>
      </c>
      <c r="F34" s="45">
        <v>10891687</v>
      </c>
      <c r="J34"/>
    </row>
    <row r="35" spans="1:10" s="149" customFormat="1" ht="12.75">
      <c r="A35" s="133" t="s">
        <v>1048</v>
      </c>
      <c r="B35" s="141" t="s">
        <v>1049</v>
      </c>
      <c r="C35" s="27">
        <v>117811874</v>
      </c>
      <c r="D35" s="150">
        <v>4919821</v>
      </c>
      <c r="E35" s="142">
        <v>4.175997573894801</v>
      </c>
      <c r="F35" s="27">
        <v>997056</v>
      </c>
      <c r="J35"/>
    </row>
    <row r="36" spans="1:10" s="149" customFormat="1" ht="12.75">
      <c r="A36" s="71" t="s">
        <v>1050</v>
      </c>
      <c r="B36" s="140" t="s">
        <v>1051</v>
      </c>
      <c r="C36" s="39" t="s">
        <v>912</v>
      </c>
      <c r="D36" s="135">
        <v>1987</v>
      </c>
      <c r="E36" s="151" t="s">
        <v>912</v>
      </c>
      <c r="F36" s="38">
        <v>0</v>
      </c>
      <c r="J36"/>
    </row>
    <row r="37" spans="1:6" ht="12.75">
      <c r="A37" s="71" t="s">
        <v>1052</v>
      </c>
      <c r="B37" s="134" t="s">
        <v>1053</v>
      </c>
      <c r="C37" s="38">
        <v>3885000</v>
      </c>
      <c r="D37" s="137">
        <v>0</v>
      </c>
      <c r="E37" s="136">
        <v>0</v>
      </c>
      <c r="F37" s="38">
        <v>0</v>
      </c>
    </row>
    <row r="38" spans="1:6" ht="25.5">
      <c r="A38" s="71" t="s">
        <v>1054</v>
      </c>
      <c r="B38" s="152" t="s">
        <v>1055</v>
      </c>
      <c r="C38" s="38">
        <v>92000000</v>
      </c>
      <c r="D38" s="137">
        <v>25655</v>
      </c>
      <c r="E38" s="136">
        <v>0.027885869565217394</v>
      </c>
      <c r="F38" s="38">
        <v>7708</v>
      </c>
    </row>
    <row r="39" spans="1:6" ht="12.75">
      <c r="A39" s="147"/>
      <c r="B39" s="153" t="s">
        <v>1056</v>
      </c>
      <c r="C39" s="39">
        <v>21926874</v>
      </c>
      <c r="D39" s="154">
        <v>4892179</v>
      </c>
      <c r="E39" s="151">
        <v>22.311338132375823</v>
      </c>
      <c r="F39" s="39">
        <v>989348</v>
      </c>
    </row>
    <row r="40" spans="1:6" ht="12.75">
      <c r="A40" s="155" t="s">
        <v>1057</v>
      </c>
      <c r="B40" s="134" t="s">
        <v>1058</v>
      </c>
      <c r="C40" s="39">
        <v>8758999</v>
      </c>
      <c r="D40" s="137">
        <v>2396801</v>
      </c>
      <c r="E40" s="151">
        <v>27.36386886218391</v>
      </c>
      <c r="F40" s="38">
        <v>11591</v>
      </c>
    </row>
    <row r="41" spans="1:6" ht="12.75">
      <c r="A41" s="155" t="s">
        <v>1059</v>
      </c>
      <c r="B41" s="134" t="s">
        <v>1060</v>
      </c>
      <c r="C41" s="39">
        <v>1167875</v>
      </c>
      <c r="D41" s="137">
        <v>386108</v>
      </c>
      <c r="E41" s="151">
        <v>33.06072995825752</v>
      </c>
      <c r="F41" s="38">
        <v>48763</v>
      </c>
    </row>
    <row r="42" spans="1:6" ht="12.75">
      <c r="A42" s="71" t="s">
        <v>1061</v>
      </c>
      <c r="B42" s="134" t="s">
        <v>1062</v>
      </c>
      <c r="C42" s="46">
        <v>12000000</v>
      </c>
      <c r="D42" s="137">
        <v>2109270</v>
      </c>
      <c r="E42" s="156">
        <v>17.57725</v>
      </c>
      <c r="F42" s="38">
        <v>928994</v>
      </c>
    </row>
    <row r="43" spans="1:6" ht="12.75">
      <c r="A43" s="71" t="s">
        <v>1063</v>
      </c>
      <c r="B43" s="134" t="s">
        <v>1064</v>
      </c>
      <c r="C43" s="39" t="s">
        <v>912</v>
      </c>
      <c r="D43" s="154">
        <v>0</v>
      </c>
      <c r="E43" s="151" t="s">
        <v>912</v>
      </c>
      <c r="F43" s="38">
        <v>0</v>
      </c>
    </row>
    <row r="44" spans="1:6" ht="12.75">
      <c r="A44" s="133" t="s">
        <v>1065</v>
      </c>
      <c r="B44" s="141" t="s">
        <v>1066</v>
      </c>
      <c r="C44" s="27">
        <v>175387801</v>
      </c>
      <c r="D44" s="150">
        <v>17335584</v>
      </c>
      <c r="E44" s="142">
        <v>9.884144678910706</v>
      </c>
      <c r="F44" s="27">
        <v>8329507</v>
      </c>
    </row>
    <row r="45" spans="1:6" ht="25.5">
      <c r="A45" s="138" t="s">
        <v>1067</v>
      </c>
      <c r="B45" s="152" t="s">
        <v>1068</v>
      </c>
      <c r="C45" s="38">
        <v>140000000</v>
      </c>
      <c r="D45" s="137">
        <v>10678670</v>
      </c>
      <c r="E45" s="136">
        <v>7.627621428571428</v>
      </c>
      <c r="F45" s="38">
        <v>5249867</v>
      </c>
    </row>
    <row r="46" spans="1:6" ht="38.25">
      <c r="A46" s="138" t="s">
        <v>1069</v>
      </c>
      <c r="B46" s="152" t="s">
        <v>1070</v>
      </c>
      <c r="C46" s="38">
        <v>1600000</v>
      </c>
      <c r="D46" s="135">
        <v>171349</v>
      </c>
      <c r="E46" s="136">
        <v>10.7093125</v>
      </c>
      <c r="F46" s="38">
        <v>76625</v>
      </c>
    </row>
    <row r="47" spans="1:6" ht="12.75">
      <c r="A47" s="155" t="s">
        <v>1071</v>
      </c>
      <c r="B47" s="157" t="s">
        <v>1092</v>
      </c>
      <c r="C47" s="38">
        <v>32787801</v>
      </c>
      <c r="D47" s="135">
        <v>6484872</v>
      </c>
      <c r="E47" s="136">
        <v>19.778307181991252</v>
      </c>
      <c r="F47" s="38">
        <v>3002608</v>
      </c>
    </row>
    <row r="48" spans="1:6" ht="12.75">
      <c r="A48" s="158" t="s">
        <v>1072</v>
      </c>
      <c r="B48" s="159" t="s">
        <v>1073</v>
      </c>
      <c r="C48" s="30">
        <v>28800000</v>
      </c>
      <c r="D48" s="160">
        <v>5491108</v>
      </c>
      <c r="E48" s="161">
        <v>19.06634722222222</v>
      </c>
      <c r="F48" s="162">
        <v>2482861</v>
      </c>
    </row>
    <row r="49" spans="1:6" ht="12" customHeight="1">
      <c r="A49" s="158" t="s">
        <v>1074</v>
      </c>
      <c r="B49" s="159" t="s">
        <v>1075</v>
      </c>
      <c r="C49" s="30">
        <v>2560000</v>
      </c>
      <c r="D49" s="160">
        <v>421000</v>
      </c>
      <c r="E49" s="161">
        <v>16.4453125</v>
      </c>
      <c r="F49" s="162">
        <v>213000</v>
      </c>
    </row>
    <row r="50" spans="1:6" ht="12.75">
      <c r="A50" s="158" t="s">
        <v>1076</v>
      </c>
      <c r="B50" s="159" t="s">
        <v>1077</v>
      </c>
      <c r="C50" s="30">
        <v>927801</v>
      </c>
      <c r="D50" s="160">
        <v>490420</v>
      </c>
      <c r="E50" s="161">
        <v>52.858317678036556</v>
      </c>
      <c r="F50" s="162">
        <v>266941</v>
      </c>
    </row>
    <row r="51" spans="1:6" ht="12.75">
      <c r="A51" s="158" t="s">
        <v>1078</v>
      </c>
      <c r="B51" s="159" t="s">
        <v>1079</v>
      </c>
      <c r="C51" s="30">
        <v>500000</v>
      </c>
      <c r="D51" s="160">
        <v>82344</v>
      </c>
      <c r="E51" s="161">
        <v>16.4688</v>
      </c>
      <c r="F51" s="162">
        <v>39806</v>
      </c>
    </row>
    <row r="52" spans="1:6" ht="15" customHeight="1">
      <c r="A52" s="163" t="s">
        <v>1080</v>
      </c>
      <c r="B52" s="164" t="s">
        <v>1081</v>
      </c>
      <c r="C52" s="38">
        <v>1000000</v>
      </c>
      <c r="D52" s="137">
        <v>693</v>
      </c>
      <c r="E52" s="136">
        <v>0.0693</v>
      </c>
      <c r="F52" s="38">
        <v>407</v>
      </c>
    </row>
    <row r="53" spans="1:6" ht="12.75">
      <c r="A53" s="133" t="s">
        <v>1082</v>
      </c>
      <c r="B53" s="141" t="s">
        <v>1083</v>
      </c>
      <c r="C53" s="27">
        <v>14000000</v>
      </c>
      <c r="D53" s="132">
        <v>2220116</v>
      </c>
      <c r="E53" s="142">
        <v>15.85797142857143</v>
      </c>
      <c r="F53" s="35">
        <v>1110623</v>
      </c>
    </row>
    <row r="54" spans="1:6" ht="25.5">
      <c r="A54" s="73" t="s">
        <v>1084</v>
      </c>
      <c r="B54" s="141" t="s">
        <v>1085</v>
      </c>
      <c r="C54" s="27">
        <v>25114000</v>
      </c>
      <c r="D54" s="132">
        <v>1538750</v>
      </c>
      <c r="E54" s="142">
        <v>6.127060603647369</v>
      </c>
      <c r="F54" s="35">
        <v>454501</v>
      </c>
    </row>
    <row r="55" spans="1:10" s="149" customFormat="1" ht="26.25" customHeight="1">
      <c r="A55" s="165" t="s">
        <v>1086</v>
      </c>
      <c r="B55" s="166" t="s">
        <v>1087</v>
      </c>
      <c r="C55" s="167">
        <v>143359966</v>
      </c>
      <c r="D55" s="132">
        <v>22002917</v>
      </c>
      <c r="E55" s="168">
        <v>15.348020520596384</v>
      </c>
      <c r="F55" s="35">
        <v>11684378</v>
      </c>
      <c r="J55"/>
    </row>
    <row r="56" spans="1:6" ht="12.75">
      <c r="A56" s="73" t="s">
        <v>1088</v>
      </c>
      <c r="B56" s="102" t="s">
        <v>1089</v>
      </c>
      <c r="C56" s="27">
        <v>764345020</v>
      </c>
      <c r="D56" s="132">
        <v>52468285</v>
      </c>
      <c r="E56" s="142">
        <v>6.864476594614301</v>
      </c>
      <c r="F56" s="35">
        <v>36634643</v>
      </c>
    </row>
    <row r="57" spans="1:6" ht="25.5" customHeight="1">
      <c r="A57" s="827"/>
      <c r="B57" s="827"/>
      <c r="C57" s="827"/>
      <c r="D57" s="169"/>
      <c r="E57" s="170"/>
      <c r="F57" s="171"/>
    </row>
    <row r="58" spans="1:6" ht="12.75">
      <c r="A58" s="172"/>
      <c r="B58" s="173"/>
      <c r="C58" s="174"/>
      <c r="D58" s="175"/>
      <c r="E58" s="176"/>
      <c r="F58" s="177"/>
    </row>
    <row r="59" spans="1:6" ht="12.75">
      <c r="A59" s="2"/>
      <c r="B59" s="2"/>
      <c r="C59" s="2"/>
      <c r="D59" s="178"/>
      <c r="E59" s="2"/>
      <c r="F59" s="2"/>
    </row>
    <row r="60" spans="1:6" ht="12.75">
      <c r="A60" s="2"/>
      <c r="B60" s="2"/>
      <c r="C60" s="2"/>
      <c r="D60" s="178"/>
      <c r="E60" s="2"/>
      <c r="F60" s="2"/>
    </row>
    <row r="61" spans="1:8" s="99" customFormat="1" ht="15.75">
      <c r="A61" s="179" t="s">
        <v>1090</v>
      </c>
      <c r="B61"/>
      <c r="C61" s="105"/>
      <c r="D61" s="105"/>
      <c r="E61" s="180"/>
      <c r="F61" s="181" t="s">
        <v>926</v>
      </c>
      <c r="H61" s="106"/>
    </row>
    <row r="62" spans="1:6" ht="12.75">
      <c r="A62" s="2"/>
      <c r="B62" s="2"/>
      <c r="C62" s="2"/>
      <c r="D62" s="178"/>
      <c r="E62" s="2"/>
      <c r="F62" s="2"/>
    </row>
    <row r="63" spans="1:6" ht="12.75">
      <c r="A63" s="2"/>
      <c r="B63" s="2"/>
      <c r="C63" s="2"/>
      <c r="D63" s="178"/>
      <c r="E63" s="2"/>
      <c r="F63" s="2"/>
    </row>
    <row r="64" spans="1:6" ht="12.75">
      <c r="A64" s="2"/>
      <c r="B64" s="2"/>
      <c r="C64" s="2"/>
      <c r="D64" s="178"/>
      <c r="E64" s="2"/>
      <c r="F64" s="2"/>
    </row>
    <row r="65" spans="1:105" s="111" customFormat="1" ht="12.75">
      <c r="A65" s="182" t="s">
        <v>1091</v>
      </c>
      <c r="B65" s="108"/>
      <c r="C65" s="108"/>
      <c r="D65" s="182"/>
      <c r="E65" s="108"/>
      <c r="F65" s="108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08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</row>
  </sheetData>
  <mergeCells count="8">
    <mergeCell ref="A57:C57"/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60">
      <selection activeCell="G87" sqref="G87"/>
    </sheetView>
  </sheetViews>
  <sheetFormatPr defaultColWidth="9.140625" defaultRowHeight="12.75"/>
  <cols>
    <col min="1" max="1" width="11.140625" style="196" customWidth="1"/>
    <col min="2" max="2" width="48.421875" style="196" customWidth="1"/>
    <col min="3" max="3" width="11.7109375" style="195" customWidth="1"/>
    <col min="4" max="4" width="11.7109375" style="196" customWidth="1"/>
    <col min="5" max="6" width="11.7109375" style="195" customWidth="1"/>
    <col min="7" max="16384" width="9.140625" style="184" customWidth="1"/>
  </cols>
  <sheetData>
    <row r="1" spans="1:6" ht="12.75">
      <c r="A1" s="833" t="s">
        <v>895</v>
      </c>
      <c r="B1" s="833"/>
      <c r="C1" s="833"/>
      <c r="D1" s="833"/>
      <c r="E1" s="833"/>
      <c r="F1" s="833"/>
    </row>
    <row r="2" spans="1:6" ht="12.75">
      <c r="A2" s="834" t="s">
        <v>896</v>
      </c>
      <c r="B2" s="834"/>
      <c r="C2" s="834"/>
      <c r="D2" s="834"/>
      <c r="E2" s="834"/>
      <c r="F2" s="834"/>
    </row>
    <row r="3" spans="1:6" ht="4.5" customHeight="1">
      <c r="A3" s="185"/>
      <c r="B3" s="7"/>
      <c r="C3" s="8"/>
      <c r="D3" s="7"/>
      <c r="E3" s="185"/>
      <c r="F3" s="185"/>
    </row>
    <row r="4" spans="1:6" ht="12.75">
      <c r="A4" s="835" t="s">
        <v>928</v>
      </c>
      <c r="B4" s="835"/>
      <c r="C4" s="835"/>
      <c r="D4" s="835"/>
      <c r="E4" s="835"/>
      <c r="F4" s="835"/>
    </row>
    <row r="5" spans="1:6" ht="12.75">
      <c r="A5" s="186"/>
      <c r="B5" s="187"/>
      <c r="C5" s="187"/>
      <c r="D5" s="188"/>
      <c r="E5" s="187"/>
      <c r="F5" s="189"/>
    </row>
    <row r="6" spans="1:6" ht="12.75">
      <c r="A6" s="836" t="s">
        <v>898</v>
      </c>
      <c r="B6" s="836"/>
      <c r="C6" s="836"/>
      <c r="D6" s="836"/>
      <c r="E6" s="836"/>
      <c r="F6" s="836"/>
    </row>
    <row r="7" spans="1:6" ht="15.75">
      <c r="A7" s="830" t="s">
        <v>1093</v>
      </c>
      <c r="B7" s="831"/>
      <c r="C7" s="831"/>
      <c r="D7" s="831"/>
      <c r="E7" s="831"/>
      <c r="F7" s="831"/>
    </row>
    <row r="8" spans="1:6" ht="15.75">
      <c r="A8" s="832" t="s">
        <v>900</v>
      </c>
      <c r="B8" s="832"/>
      <c r="C8" s="832"/>
      <c r="D8" s="832"/>
      <c r="E8" s="832"/>
      <c r="F8" s="832"/>
    </row>
    <row r="9" spans="1:6" ht="12.75">
      <c r="A9" s="818" t="s">
        <v>901</v>
      </c>
      <c r="B9" s="818"/>
      <c r="C9" s="818"/>
      <c r="D9" s="818"/>
      <c r="E9" s="818"/>
      <c r="F9" s="818"/>
    </row>
    <row r="10" spans="1:6" ht="12.75">
      <c r="A10" s="190" t="s">
        <v>902</v>
      </c>
      <c r="B10" s="191"/>
      <c r="C10" s="16"/>
      <c r="D10" s="192"/>
      <c r="E10" s="16"/>
      <c r="F10" s="17" t="s">
        <v>903</v>
      </c>
    </row>
    <row r="11" spans="1:6" ht="12.75">
      <c r="A11" s="190"/>
      <c r="B11" s="20"/>
      <c r="C11" s="16"/>
      <c r="D11" s="193"/>
      <c r="E11" s="15"/>
      <c r="F11" s="194" t="s">
        <v>1094</v>
      </c>
    </row>
    <row r="12" spans="1:6" ht="12.75">
      <c r="A12" s="195"/>
      <c r="B12" s="195"/>
      <c r="F12" s="197" t="s">
        <v>931</v>
      </c>
    </row>
    <row r="13" spans="1:6" ht="36">
      <c r="A13" s="198" t="s">
        <v>1011</v>
      </c>
      <c r="B13" s="198" t="s">
        <v>932</v>
      </c>
      <c r="C13" s="199" t="s">
        <v>933</v>
      </c>
      <c r="D13" s="200" t="s">
        <v>934</v>
      </c>
      <c r="E13" s="199" t="s">
        <v>935</v>
      </c>
      <c r="F13" s="199" t="s">
        <v>936</v>
      </c>
    </row>
    <row r="14" spans="1:6" ht="12.75">
      <c r="A14" s="201">
        <v>1</v>
      </c>
      <c r="B14" s="201">
        <v>2</v>
      </c>
      <c r="C14" s="202">
        <v>3</v>
      </c>
      <c r="D14" s="203">
        <v>4</v>
      </c>
      <c r="E14" s="202">
        <v>5</v>
      </c>
      <c r="F14" s="202">
        <v>6</v>
      </c>
    </row>
    <row r="15" spans="1:6" ht="12.75">
      <c r="A15" s="204"/>
      <c r="B15" s="205" t="s">
        <v>1095</v>
      </c>
      <c r="C15" s="206">
        <v>249778390</v>
      </c>
      <c r="D15" s="206">
        <v>39889887</v>
      </c>
      <c r="E15" s="207">
        <v>15.970111345501106</v>
      </c>
      <c r="F15" s="206">
        <v>26990026</v>
      </c>
    </row>
    <row r="16" spans="1:6" ht="12.75">
      <c r="A16" s="208"/>
      <c r="B16" s="208" t="s">
        <v>1096</v>
      </c>
      <c r="C16" s="206">
        <v>2474500</v>
      </c>
      <c r="D16" s="206">
        <v>299779</v>
      </c>
      <c r="E16" s="207">
        <v>12.114730248535057</v>
      </c>
      <c r="F16" s="206">
        <v>24143</v>
      </c>
    </row>
    <row r="17" spans="1:6" ht="12.75">
      <c r="A17" s="209" t="s">
        <v>1097</v>
      </c>
      <c r="B17" s="210" t="s">
        <v>1098</v>
      </c>
      <c r="C17" s="211">
        <v>2384500</v>
      </c>
      <c r="D17" s="212">
        <v>289662</v>
      </c>
      <c r="E17" s="213">
        <v>12.147703921157476</v>
      </c>
      <c r="F17" s="214">
        <v>15854</v>
      </c>
    </row>
    <row r="18" spans="1:6" ht="38.25">
      <c r="A18" s="209" t="s">
        <v>1099</v>
      </c>
      <c r="B18" s="215" t="s">
        <v>1100</v>
      </c>
      <c r="C18" s="211">
        <v>90000</v>
      </c>
      <c r="D18" s="212">
        <v>10117</v>
      </c>
      <c r="E18" s="213">
        <v>11.241111111111111</v>
      </c>
      <c r="F18" s="214">
        <v>8289</v>
      </c>
    </row>
    <row r="19" spans="1:6" ht="12.75">
      <c r="A19" s="208"/>
      <c r="B19" s="208" t="s">
        <v>1101</v>
      </c>
      <c r="C19" s="216">
        <v>375947</v>
      </c>
      <c r="D19" s="216">
        <v>36275</v>
      </c>
      <c r="E19" s="217">
        <v>9.648966476657614</v>
      </c>
      <c r="F19" s="216">
        <v>36275</v>
      </c>
    </row>
    <row r="20" spans="1:6" ht="12.75">
      <c r="A20" s="209" t="s">
        <v>1102</v>
      </c>
      <c r="B20" s="210" t="s">
        <v>1103</v>
      </c>
      <c r="C20" s="211">
        <v>310000</v>
      </c>
      <c r="D20" s="218">
        <v>36275</v>
      </c>
      <c r="E20" s="213">
        <v>11.701612903225806</v>
      </c>
      <c r="F20" s="214">
        <v>36275</v>
      </c>
    </row>
    <row r="21" spans="1:6" ht="38.25">
      <c r="A21" s="219" t="s">
        <v>1104</v>
      </c>
      <c r="B21" s="215" t="s">
        <v>1105</v>
      </c>
      <c r="C21" s="211">
        <v>30947</v>
      </c>
      <c r="D21" s="218">
        <v>0</v>
      </c>
      <c r="E21" s="213">
        <v>0</v>
      </c>
      <c r="F21" s="214">
        <v>0</v>
      </c>
    </row>
    <row r="22" spans="1:6" ht="12.75">
      <c r="A22" s="219" t="s">
        <v>1106</v>
      </c>
      <c r="B22" s="215" t="s">
        <v>1107</v>
      </c>
      <c r="C22" s="211">
        <v>35000</v>
      </c>
      <c r="D22" s="218">
        <v>0</v>
      </c>
      <c r="E22" s="213">
        <v>0</v>
      </c>
      <c r="F22" s="214">
        <v>0</v>
      </c>
    </row>
    <row r="23" spans="1:6" ht="12.75">
      <c r="A23" s="208"/>
      <c r="B23" s="208" t="s">
        <v>1108</v>
      </c>
      <c r="C23" s="216">
        <v>5200860</v>
      </c>
      <c r="D23" s="216">
        <v>620172</v>
      </c>
      <c r="E23" s="217">
        <v>11.92441250100945</v>
      </c>
      <c r="F23" s="216">
        <v>206009</v>
      </c>
    </row>
    <row r="24" spans="1:6" ht="12.75">
      <c r="A24" s="209" t="s">
        <v>1109</v>
      </c>
      <c r="B24" s="210" t="s">
        <v>1110</v>
      </c>
      <c r="C24" s="220">
        <v>1042860</v>
      </c>
      <c r="D24" s="212">
        <v>242340</v>
      </c>
      <c r="E24" s="221">
        <v>23.238018525976642</v>
      </c>
      <c r="F24" s="214">
        <v>7650</v>
      </c>
    </row>
    <row r="25" spans="1:6" ht="12.75">
      <c r="A25" s="209" t="s">
        <v>1111</v>
      </c>
      <c r="B25" s="210" t="s">
        <v>1112</v>
      </c>
      <c r="C25" s="211">
        <v>410000</v>
      </c>
      <c r="D25" s="212">
        <v>59748</v>
      </c>
      <c r="E25" s="213">
        <v>14.57268292682927</v>
      </c>
      <c r="F25" s="214">
        <v>29923</v>
      </c>
    </row>
    <row r="26" spans="1:6" ht="12.75">
      <c r="A26" s="209" t="s">
        <v>1113</v>
      </c>
      <c r="B26" s="210" t="s">
        <v>1114</v>
      </c>
      <c r="C26" s="211">
        <v>260000</v>
      </c>
      <c r="D26" s="212">
        <v>35788</v>
      </c>
      <c r="E26" s="213">
        <v>13.764615384615384</v>
      </c>
      <c r="F26" s="214">
        <v>8024</v>
      </c>
    </row>
    <row r="27" spans="1:6" ht="25.5">
      <c r="A27" s="209" t="s">
        <v>1115</v>
      </c>
      <c r="B27" s="215" t="s">
        <v>1116</v>
      </c>
      <c r="C27" s="211">
        <v>3488000</v>
      </c>
      <c r="D27" s="212">
        <v>282296</v>
      </c>
      <c r="E27" s="213">
        <v>8.093348623853212</v>
      </c>
      <c r="F27" s="214">
        <v>160412</v>
      </c>
    </row>
    <row r="28" spans="1:6" ht="12.75">
      <c r="A28" s="208"/>
      <c r="B28" s="208" t="s">
        <v>1117</v>
      </c>
      <c r="C28" s="216">
        <v>8436036</v>
      </c>
      <c r="D28" s="216">
        <v>2055257</v>
      </c>
      <c r="E28" s="217">
        <v>24.36282870295954</v>
      </c>
      <c r="F28" s="216">
        <v>1008286</v>
      </c>
    </row>
    <row r="29" spans="1:6" ht="38.25">
      <c r="A29" s="209" t="s">
        <v>1118</v>
      </c>
      <c r="B29" s="215" t="s">
        <v>1119</v>
      </c>
      <c r="C29" s="211">
        <v>150000</v>
      </c>
      <c r="D29" s="212">
        <v>22195</v>
      </c>
      <c r="E29" s="213">
        <v>14.796666666666667</v>
      </c>
      <c r="F29" s="214">
        <v>11556</v>
      </c>
    </row>
    <row r="30" spans="1:6" ht="12.75">
      <c r="A30" s="209" t="s">
        <v>1120</v>
      </c>
      <c r="B30" s="210" t="s">
        <v>1121</v>
      </c>
      <c r="C30" s="211">
        <v>1634503</v>
      </c>
      <c r="D30" s="212">
        <v>866089</v>
      </c>
      <c r="E30" s="213">
        <v>52.98791131004348</v>
      </c>
      <c r="F30" s="214">
        <v>410104</v>
      </c>
    </row>
    <row r="31" spans="1:6" ht="12.75">
      <c r="A31" s="209" t="s">
        <v>1122</v>
      </c>
      <c r="B31" s="210" t="s">
        <v>1123</v>
      </c>
      <c r="C31" s="211">
        <v>354305</v>
      </c>
      <c r="D31" s="212">
        <v>23748</v>
      </c>
      <c r="E31" s="213">
        <v>6.702699651430264</v>
      </c>
      <c r="F31" s="214">
        <v>11567</v>
      </c>
    </row>
    <row r="32" spans="1:6" ht="38.25">
      <c r="A32" s="209" t="s">
        <v>1124</v>
      </c>
      <c r="B32" s="215" t="s">
        <v>1125</v>
      </c>
      <c r="C32" s="211">
        <v>848507</v>
      </c>
      <c r="D32" s="212">
        <v>187716</v>
      </c>
      <c r="E32" s="213">
        <v>22.123093857799642</v>
      </c>
      <c r="F32" s="214">
        <v>97999</v>
      </c>
    </row>
    <row r="33" spans="1:6" ht="12.75">
      <c r="A33" s="209" t="s">
        <v>1126</v>
      </c>
      <c r="B33" s="215" t="s">
        <v>1127</v>
      </c>
      <c r="C33" s="211">
        <v>54700</v>
      </c>
      <c r="D33" s="212">
        <v>7299</v>
      </c>
      <c r="E33" s="213">
        <v>13.343692870201096</v>
      </c>
      <c r="F33" s="214">
        <v>3683</v>
      </c>
    </row>
    <row r="34" spans="1:6" ht="25.5">
      <c r="A34" s="209" t="s">
        <v>1128</v>
      </c>
      <c r="B34" s="215" t="s">
        <v>1129</v>
      </c>
      <c r="C34" s="211">
        <v>50000</v>
      </c>
      <c r="D34" s="212">
        <v>8975</v>
      </c>
      <c r="E34" s="213">
        <v>17.95</v>
      </c>
      <c r="F34" s="214">
        <v>4670</v>
      </c>
    </row>
    <row r="35" spans="1:6" ht="12.75">
      <c r="A35" s="209" t="s">
        <v>1130</v>
      </c>
      <c r="B35" s="210" t="s">
        <v>1131</v>
      </c>
      <c r="C35" s="211">
        <v>108000</v>
      </c>
      <c r="D35" s="212">
        <v>16778</v>
      </c>
      <c r="E35" s="213">
        <v>15.535185185185185</v>
      </c>
      <c r="F35" s="214">
        <v>9836</v>
      </c>
    </row>
    <row r="36" spans="1:6" ht="12.75">
      <c r="A36" s="209" t="s">
        <v>1132</v>
      </c>
      <c r="B36" s="210" t="s">
        <v>1133</v>
      </c>
      <c r="C36" s="211">
        <v>65000</v>
      </c>
      <c r="D36" s="212">
        <v>19493</v>
      </c>
      <c r="E36" s="213">
        <v>29.98923076923077</v>
      </c>
      <c r="F36" s="214">
        <v>7681</v>
      </c>
    </row>
    <row r="37" spans="1:6" ht="12.75">
      <c r="A37" s="209" t="s">
        <v>1134</v>
      </c>
      <c r="B37" s="210" t="s">
        <v>1135</v>
      </c>
      <c r="C37" s="211">
        <v>5171021</v>
      </c>
      <c r="D37" s="212">
        <v>902964</v>
      </c>
      <c r="E37" s="213">
        <v>17.462006052576466</v>
      </c>
      <c r="F37" s="214">
        <v>451190</v>
      </c>
    </row>
    <row r="38" spans="1:6" ht="12.75">
      <c r="A38" s="208"/>
      <c r="B38" s="208" t="s">
        <v>1136</v>
      </c>
      <c r="C38" s="216">
        <v>25000</v>
      </c>
      <c r="D38" s="216">
        <v>6556</v>
      </c>
      <c r="E38" s="217">
        <v>26.223999999999997</v>
      </c>
      <c r="F38" s="216">
        <v>2864</v>
      </c>
    </row>
    <row r="39" spans="1:6" ht="25.5">
      <c r="A39" s="209" t="s">
        <v>1137</v>
      </c>
      <c r="B39" s="215" t="s">
        <v>1138</v>
      </c>
      <c r="C39" s="211">
        <v>25000</v>
      </c>
      <c r="D39" s="212">
        <v>6556</v>
      </c>
      <c r="E39" s="213">
        <v>26.223999999999997</v>
      </c>
      <c r="F39" s="214">
        <v>2864</v>
      </c>
    </row>
    <row r="40" spans="1:6" ht="12.75">
      <c r="A40" s="208"/>
      <c r="B40" s="208" t="s">
        <v>1139</v>
      </c>
      <c r="C40" s="216">
        <v>217001979</v>
      </c>
      <c r="D40" s="216">
        <v>26903537</v>
      </c>
      <c r="E40" s="217">
        <v>12.397830252045766</v>
      </c>
      <c r="F40" s="216">
        <v>20582215</v>
      </c>
    </row>
    <row r="41" spans="1:6" ht="12.75">
      <c r="A41" s="222" t="s">
        <v>1140</v>
      </c>
      <c r="B41" s="215" t="s">
        <v>1141</v>
      </c>
      <c r="C41" s="211">
        <v>655100</v>
      </c>
      <c r="D41" s="212">
        <v>121563</v>
      </c>
      <c r="E41" s="213">
        <v>18.556403602503437</v>
      </c>
      <c r="F41" s="214">
        <v>60765</v>
      </c>
    </row>
    <row r="42" spans="1:6" ht="38.25">
      <c r="A42" s="209" t="s">
        <v>1142</v>
      </c>
      <c r="B42" s="215" t="s">
        <v>1143</v>
      </c>
      <c r="C42" s="211">
        <v>164000</v>
      </c>
      <c r="D42" s="212">
        <v>5942</v>
      </c>
      <c r="E42" s="213">
        <v>3.623170731707317</v>
      </c>
      <c r="F42" s="214">
        <v>2432</v>
      </c>
    </row>
    <row r="43" spans="1:6" ht="12.75">
      <c r="A43" s="209" t="s">
        <v>1144</v>
      </c>
      <c r="B43" s="210" t="s">
        <v>1145</v>
      </c>
      <c r="C43" s="211">
        <v>25000</v>
      </c>
      <c r="D43" s="212">
        <v>5928</v>
      </c>
      <c r="E43" s="213">
        <v>23.712</v>
      </c>
      <c r="F43" s="214">
        <v>2869</v>
      </c>
    </row>
    <row r="44" spans="1:6" ht="12.75">
      <c r="A44" s="209" t="s">
        <v>1146</v>
      </c>
      <c r="B44" s="210" t="s">
        <v>1147</v>
      </c>
      <c r="C44" s="211">
        <v>85000</v>
      </c>
      <c r="D44" s="212">
        <v>8750</v>
      </c>
      <c r="E44" s="213">
        <v>10.294117647058822</v>
      </c>
      <c r="F44" s="214">
        <v>4593</v>
      </c>
    </row>
    <row r="45" spans="1:6" ht="25.5">
      <c r="A45" s="209" t="s">
        <v>1148</v>
      </c>
      <c r="B45" s="215" t="s">
        <v>1149</v>
      </c>
      <c r="C45" s="211">
        <v>5000</v>
      </c>
      <c r="D45" s="212">
        <v>0</v>
      </c>
      <c r="E45" s="213">
        <v>0</v>
      </c>
      <c r="F45" s="214">
        <v>0</v>
      </c>
    </row>
    <row r="46" spans="1:6" ht="25.5">
      <c r="A46" s="209" t="s">
        <v>1150</v>
      </c>
      <c r="B46" s="215" t="s">
        <v>1151</v>
      </c>
      <c r="C46" s="211">
        <v>314100</v>
      </c>
      <c r="D46" s="212">
        <v>44598</v>
      </c>
      <c r="E46" s="213">
        <v>14.198662846227316</v>
      </c>
      <c r="F46" s="214">
        <v>18541</v>
      </c>
    </row>
    <row r="47" spans="1:6" ht="25.5">
      <c r="A47" s="209" t="s">
        <v>1152</v>
      </c>
      <c r="B47" s="215" t="s">
        <v>1153</v>
      </c>
      <c r="C47" s="211">
        <v>120000</v>
      </c>
      <c r="D47" s="212">
        <v>21565</v>
      </c>
      <c r="E47" s="213">
        <v>17.97083333333333</v>
      </c>
      <c r="F47" s="214">
        <v>19473</v>
      </c>
    </row>
    <row r="48" spans="1:6" ht="25.5">
      <c r="A48" s="209" t="s">
        <v>1154</v>
      </c>
      <c r="B48" s="215" t="s">
        <v>1155</v>
      </c>
      <c r="C48" s="211">
        <v>293500</v>
      </c>
      <c r="D48" s="212">
        <v>148794</v>
      </c>
      <c r="E48" s="213">
        <v>50.69642248722317</v>
      </c>
      <c r="F48" s="214">
        <v>84507</v>
      </c>
    </row>
    <row r="49" spans="1:6" ht="25.5">
      <c r="A49" s="209" t="s">
        <v>1156</v>
      </c>
      <c r="B49" s="215" t="s">
        <v>1157</v>
      </c>
      <c r="C49" s="211">
        <v>405000</v>
      </c>
      <c r="D49" s="212">
        <v>7753</v>
      </c>
      <c r="E49" s="213">
        <v>1.914320987654321</v>
      </c>
      <c r="F49" s="214">
        <v>691</v>
      </c>
    </row>
    <row r="50" spans="1:6" ht="25.5">
      <c r="A50" s="209" t="s">
        <v>1158</v>
      </c>
      <c r="B50" s="215" t="s">
        <v>1159</v>
      </c>
      <c r="C50" s="211">
        <v>214778889</v>
      </c>
      <c r="D50" s="212">
        <v>26538644</v>
      </c>
      <c r="E50" s="213">
        <v>12.35626281687303</v>
      </c>
      <c r="F50" s="214">
        <v>20388344</v>
      </c>
    </row>
    <row r="51" spans="1:6" ht="25.5">
      <c r="A51" s="222" t="s">
        <v>1160</v>
      </c>
      <c r="B51" s="215" t="s">
        <v>1161</v>
      </c>
      <c r="C51" s="211">
        <v>10890</v>
      </c>
      <c r="D51" s="212">
        <v>0</v>
      </c>
      <c r="E51" s="213">
        <v>0</v>
      </c>
      <c r="F51" s="214">
        <v>0</v>
      </c>
    </row>
    <row r="52" spans="1:6" ht="25.5">
      <c r="A52" s="222" t="s">
        <v>1162</v>
      </c>
      <c r="B52" s="215" t="s">
        <v>1163</v>
      </c>
      <c r="C52" s="211">
        <v>145500</v>
      </c>
      <c r="D52" s="212">
        <v>0</v>
      </c>
      <c r="E52" s="213">
        <v>0</v>
      </c>
      <c r="F52" s="214">
        <v>0</v>
      </c>
    </row>
    <row r="53" spans="1:6" ht="12.75">
      <c r="A53" s="208"/>
      <c r="B53" s="208" t="s">
        <v>1164</v>
      </c>
      <c r="C53" s="216">
        <v>862463</v>
      </c>
      <c r="D53" s="216">
        <v>150379</v>
      </c>
      <c r="E53" s="217">
        <v>17.435994355699897</v>
      </c>
      <c r="F53" s="216">
        <v>9236</v>
      </c>
    </row>
    <row r="54" spans="1:6" ht="12.75">
      <c r="A54" s="209" t="s">
        <v>1165</v>
      </c>
      <c r="B54" s="210" t="s">
        <v>1166</v>
      </c>
      <c r="C54" s="211">
        <v>120767</v>
      </c>
      <c r="D54" s="212">
        <v>25006</v>
      </c>
      <c r="E54" s="213">
        <v>20.705987562827595</v>
      </c>
      <c r="F54" s="214">
        <v>0</v>
      </c>
    </row>
    <row r="55" spans="1:6" ht="12.75">
      <c r="A55" s="209" t="s">
        <v>1167</v>
      </c>
      <c r="B55" s="210" t="s">
        <v>1168</v>
      </c>
      <c r="C55" s="211">
        <v>635606</v>
      </c>
      <c r="D55" s="212">
        <v>106992</v>
      </c>
      <c r="E55" s="213">
        <v>16.83306954308172</v>
      </c>
      <c r="F55" s="214">
        <v>0</v>
      </c>
    </row>
    <row r="56" spans="1:6" ht="25.5">
      <c r="A56" s="209" t="s">
        <v>1169</v>
      </c>
      <c r="B56" s="215" t="s">
        <v>1170</v>
      </c>
      <c r="C56" s="211">
        <v>106090</v>
      </c>
      <c r="D56" s="212">
        <v>18381</v>
      </c>
      <c r="E56" s="213">
        <v>17.32585540578754</v>
      </c>
      <c r="F56" s="214">
        <v>9236</v>
      </c>
    </row>
    <row r="57" spans="1:6" ht="12.75">
      <c r="A57" s="208"/>
      <c r="B57" s="208" t="s">
        <v>1171</v>
      </c>
      <c r="C57" s="216">
        <v>300000</v>
      </c>
      <c r="D57" s="216">
        <v>152170</v>
      </c>
      <c r="E57" s="217">
        <v>50.72333333333333</v>
      </c>
      <c r="F57" s="216">
        <v>74090</v>
      </c>
    </row>
    <row r="58" spans="1:6" ht="25.5">
      <c r="A58" s="209" t="s">
        <v>1172</v>
      </c>
      <c r="B58" s="215" t="s">
        <v>1173</v>
      </c>
      <c r="C58" s="211">
        <v>300000</v>
      </c>
      <c r="D58" s="212">
        <v>152170</v>
      </c>
      <c r="E58" s="213">
        <v>50.72333333333333</v>
      </c>
      <c r="F58" s="214">
        <v>74090</v>
      </c>
    </row>
    <row r="59" spans="1:6" ht="12.75">
      <c r="A59" s="208"/>
      <c r="B59" s="208" t="s">
        <v>1174</v>
      </c>
      <c r="C59" s="216">
        <v>14801286</v>
      </c>
      <c r="D59" s="216">
        <v>9640956</v>
      </c>
      <c r="E59" s="217">
        <v>65.13593480998881</v>
      </c>
      <c r="F59" s="216">
        <v>5044647</v>
      </c>
    </row>
    <row r="60" spans="1:6" ht="12.75">
      <c r="A60" s="209" t="s">
        <v>1175</v>
      </c>
      <c r="B60" s="215" t="s">
        <v>1176</v>
      </c>
      <c r="C60" s="211">
        <v>80000</v>
      </c>
      <c r="D60" s="212">
        <v>13323</v>
      </c>
      <c r="E60" s="213">
        <v>16.65375</v>
      </c>
      <c r="F60" s="214">
        <v>9090</v>
      </c>
    </row>
    <row r="61" spans="1:6" ht="12.75">
      <c r="A61" s="209" t="s">
        <v>1177</v>
      </c>
      <c r="B61" s="210" t="s">
        <v>1178</v>
      </c>
      <c r="C61" s="211">
        <v>3500000</v>
      </c>
      <c r="D61" s="212">
        <v>902915</v>
      </c>
      <c r="E61" s="213">
        <v>25.79757142857143</v>
      </c>
      <c r="F61" s="214">
        <v>510548</v>
      </c>
    </row>
    <row r="62" spans="1:6" ht="12.75">
      <c r="A62" s="209" t="s">
        <v>1179</v>
      </c>
      <c r="B62" s="215" t="s">
        <v>1180</v>
      </c>
      <c r="C62" s="211">
        <v>40000</v>
      </c>
      <c r="D62" s="212">
        <v>16120</v>
      </c>
      <c r="E62" s="213">
        <v>40.3</v>
      </c>
      <c r="F62" s="214">
        <v>12594</v>
      </c>
    </row>
    <row r="63" spans="1:6" ht="12.75">
      <c r="A63" s="209" t="s">
        <v>1181</v>
      </c>
      <c r="B63" s="210" t="s">
        <v>1182</v>
      </c>
      <c r="C63" s="211">
        <v>35000</v>
      </c>
      <c r="D63" s="212">
        <v>8594</v>
      </c>
      <c r="E63" s="213">
        <v>24.554285714285715</v>
      </c>
      <c r="F63" s="214">
        <v>4192</v>
      </c>
    </row>
    <row r="64" spans="1:6" ht="12.75">
      <c r="A64" s="209" t="s">
        <v>1183</v>
      </c>
      <c r="B64" s="210" t="s">
        <v>1184</v>
      </c>
      <c r="C64" s="211">
        <v>2875252</v>
      </c>
      <c r="D64" s="212">
        <v>532678</v>
      </c>
      <c r="E64" s="213">
        <v>18.52630656373772</v>
      </c>
      <c r="F64" s="214">
        <v>267070</v>
      </c>
    </row>
    <row r="65" spans="1:6" ht="25.5">
      <c r="A65" s="209" t="s">
        <v>1185</v>
      </c>
      <c r="B65" s="215" t="s">
        <v>1186</v>
      </c>
      <c r="C65" s="211">
        <v>1000</v>
      </c>
      <c r="D65" s="212">
        <v>20</v>
      </c>
      <c r="E65" s="213">
        <v>2</v>
      </c>
      <c r="F65" s="214">
        <v>0</v>
      </c>
    </row>
    <row r="66" spans="1:6" ht="38.25">
      <c r="A66" s="209" t="s">
        <v>1187</v>
      </c>
      <c r="B66" s="215" t="s">
        <v>1188</v>
      </c>
      <c r="C66" s="211">
        <v>16500</v>
      </c>
      <c r="D66" s="223">
        <v>2381</v>
      </c>
      <c r="E66" s="213">
        <v>14.43030303030303</v>
      </c>
      <c r="F66" s="214">
        <v>991</v>
      </c>
    </row>
    <row r="67" spans="1:6" ht="38.25">
      <c r="A67" s="209" t="s">
        <v>1189</v>
      </c>
      <c r="B67" s="215" t="s">
        <v>1190</v>
      </c>
      <c r="C67" s="211">
        <v>3549440</v>
      </c>
      <c r="D67" s="223">
        <v>6826101</v>
      </c>
      <c r="E67" s="213">
        <v>192.31487220519293</v>
      </c>
      <c r="F67" s="214">
        <v>3539916</v>
      </c>
    </row>
    <row r="68" spans="1:6" ht="12.75">
      <c r="A68" s="209" t="s">
        <v>1191</v>
      </c>
      <c r="B68" s="215" t="s">
        <v>1192</v>
      </c>
      <c r="C68" s="211">
        <v>857800</v>
      </c>
      <c r="D68" s="223">
        <v>203807</v>
      </c>
      <c r="E68" s="213">
        <v>23.759267894614126</v>
      </c>
      <c r="F68" s="214">
        <v>94101</v>
      </c>
    </row>
    <row r="69" spans="1:6" ht="25.5">
      <c r="A69" s="209" t="s">
        <v>1193</v>
      </c>
      <c r="B69" s="215" t="s">
        <v>1194</v>
      </c>
      <c r="C69" s="211">
        <v>1002000</v>
      </c>
      <c r="D69" s="212">
        <v>90301</v>
      </c>
      <c r="E69" s="213">
        <v>9.012075848303393</v>
      </c>
      <c r="F69" s="214">
        <v>42266</v>
      </c>
    </row>
    <row r="70" spans="1:6" ht="25.5">
      <c r="A70" s="209" t="s">
        <v>1195</v>
      </c>
      <c r="B70" s="215" t="s">
        <v>1196</v>
      </c>
      <c r="C70" s="211">
        <v>5050</v>
      </c>
      <c r="D70" s="212">
        <v>78438</v>
      </c>
      <c r="E70" s="213">
        <v>1553.2277227722773</v>
      </c>
      <c r="F70" s="214">
        <v>57606</v>
      </c>
    </row>
    <row r="71" spans="1:6" ht="12.75">
      <c r="A71" s="209" t="s">
        <v>1076</v>
      </c>
      <c r="B71" s="215" t="s">
        <v>1197</v>
      </c>
      <c r="C71" s="211">
        <v>927801</v>
      </c>
      <c r="D71" s="212">
        <v>490420</v>
      </c>
      <c r="E71" s="213">
        <v>52.858317678036556</v>
      </c>
      <c r="F71" s="214">
        <v>266941</v>
      </c>
    </row>
    <row r="72" spans="1:6" ht="12.75">
      <c r="A72" s="209" t="s">
        <v>1198</v>
      </c>
      <c r="B72" s="215" t="s">
        <v>1199</v>
      </c>
      <c r="C72" s="211">
        <v>2537</v>
      </c>
      <c r="D72" s="212">
        <v>693</v>
      </c>
      <c r="E72" s="213">
        <v>27.31572723689397</v>
      </c>
      <c r="F72" s="214">
        <v>407</v>
      </c>
    </row>
    <row r="73" spans="1:6" ht="12.75">
      <c r="A73" s="209" t="s">
        <v>1200</v>
      </c>
      <c r="B73" s="210" t="s">
        <v>1201</v>
      </c>
      <c r="C73" s="211">
        <v>1891406</v>
      </c>
      <c r="D73" s="212">
        <v>474965</v>
      </c>
      <c r="E73" s="213">
        <v>25.111742270036153</v>
      </c>
      <c r="F73" s="214">
        <v>238725</v>
      </c>
    </row>
    <row r="74" spans="1:6" ht="12.75">
      <c r="A74" s="209" t="s">
        <v>1202</v>
      </c>
      <c r="B74" s="210" t="s">
        <v>1203</v>
      </c>
      <c r="C74" s="211">
        <v>17500</v>
      </c>
      <c r="D74" s="212">
        <v>200</v>
      </c>
      <c r="E74" s="213">
        <v>1.1428571428571428</v>
      </c>
      <c r="F74" s="214">
        <v>200</v>
      </c>
    </row>
    <row r="75" spans="1:6" ht="12.75">
      <c r="A75" s="208"/>
      <c r="B75" s="208" t="s">
        <v>1204</v>
      </c>
      <c r="C75" s="216">
        <v>20000</v>
      </c>
      <c r="D75" s="216">
        <v>4506</v>
      </c>
      <c r="E75" s="217">
        <v>22.53</v>
      </c>
      <c r="F75" s="224">
        <v>2261</v>
      </c>
    </row>
    <row r="76" spans="1:6" ht="25.5">
      <c r="A76" s="209" t="s">
        <v>1205</v>
      </c>
      <c r="B76" s="215" t="s">
        <v>1206</v>
      </c>
      <c r="C76" s="211">
        <v>20000</v>
      </c>
      <c r="D76" s="212">
        <v>4506</v>
      </c>
      <c r="E76" s="213">
        <v>22.53</v>
      </c>
      <c r="F76" s="214">
        <v>2261</v>
      </c>
    </row>
    <row r="77" spans="1:6" ht="12.75">
      <c r="A77" s="209"/>
      <c r="B77" s="208" t="s">
        <v>1207</v>
      </c>
      <c r="C77" s="216">
        <v>178319</v>
      </c>
      <c r="D77" s="216">
        <v>0</v>
      </c>
      <c r="E77" s="217">
        <v>0</v>
      </c>
      <c r="F77" s="224">
        <v>0</v>
      </c>
    </row>
    <row r="78" spans="1:6" ht="12.75">
      <c r="A78" s="209" t="s">
        <v>1198</v>
      </c>
      <c r="B78" s="215" t="s">
        <v>1199</v>
      </c>
      <c r="C78" s="211">
        <v>178319</v>
      </c>
      <c r="D78" s="212">
        <v>0</v>
      </c>
      <c r="E78" s="213">
        <v>0</v>
      </c>
      <c r="F78" s="214">
        <v>0</v>
      </c>
    </row>
    <row r="79" spans="1:6" ht="12.75">
      <c r="A79" s="209"/>
      <c r="B79" s="208" t="s">
        <v>1208</v>
      </c>
      <c r="C79" s="216">
        <v>102000</v>
      </c>
      <c r="D79" s="216">
        <v>20300</v>
      </c>
      <c r="E79" s="217">
        <v>19.901960784313726</v>
      </c>
      <c r="F79" s="224">
        <v>0</v>
      </c>
    </row>
    <row r="80" spans="1:6" ht="25.5">
      <c r="A80" s="209" t="s">
        <v>1209</v>
      </c>
      <c r="B80" s="215" t="s">
        <v>1210</v>
      </c>
      <c r="C80" s="211">
        <v>102000</v>
      </c>
      <c r="D80" s="212">
        <v>20300</v>
      </c>
      <c r="E80" s="213">
        <v>19.901960784313726</v>
      </c>
      <c r="F80" s="214">
        <v>0</v>
      </c>
    </row>
    <row r="81" ht="12.75">
      <c r="E81" s="225"/>
    </row>
    <row r="82" spans="1:5" ht="12.75">
      <c r="A82" s="226" t="s">
        <v>1211</v>
      </c>
      <c r="E82" s="225"/>
    </row>
    <row r="83" spans="1:6" ht="12.75">
      <c r="A83" s="227"/>
      <c r="B83" s="215" t="s">
        <v>1197</v>
      </c>
      <c r="C83" s="228"/>
      <c r="D83" s="212"/>
      <c r="E83" s="229"/>
      <c r="F83" s="230"/>
    </row>
    <row r="84" spans="1:6" ht="12.75">
      <c r="A84" s="227"/>
      <c r="B84" s="205" t="s">
        <v>1212</v>
      </c>
      <c r="C84" s="231">
        <v>2435433</v>
      </c>
      <c r="D84" s="231">
        <v>490973</v>
      </c>
      <c r="E84" s="232">
        <v>20.159577372894265</v>
      </c>
      <c r="F84" s="231">
        <v>266941</v>
      </c>
    </row>
    <row r="85" spans="1:6" ht="12.75">
      <c r="A85" s="227"/>
      <c r="B85" s="215" t="s">
        <v>1213</v>
      </c>
      <c r="C85" s="228"/>
      <c r="D85" s="212"/>
      <c r="E85" s="229"/>
      <c r="F85" s="230"/>
    </row>
    <row r="86" spans="1:6" ht="25.5">
      <c r="A86" s="227"/>
      <c r="B86" s="215" t="s">
        <v>1214</v>
      </c>
      <c r="C86" s="212">
        <v>927801</v>
      </c>
      <c r="D86" s="212">
        <v>490420</v>
      </c>
      <c r="E86" s="233">
        <v>52.858317678036556</v>
      </c>
      <c r="F86" s="214">
        <v>266941</v>
      </c>
    </row>
    <row r="87" spans="1:6" ht="38.25">
      <c r="A87" s="227"/>
      <c r="B87" s="215" t="s">
        <v>1215</v>
      </c>
      <c r="C87" s="234">
        <v>1507632</v>
      </c>
      <c r="D87" s="212">
        <v>553</v>
      </c>
      <c r="E87" s="233">
        <v>0.03668003863011663</v>
      </c>
      <c r="F87" s="214">
        <v>0</v>
      </c>
    </row>
    <row r="91" spans="1:6" ht="15.75">
      <c r="A91" s="235" t="s">
        <v>1216</v>
      </c>
      <c r="B91" s="236"/>
      <c r="C91" s="237"/>
      <c r="D91" s="237"/>
      <c r="E91" s="238"/>
      <c r="F91" s="237" t="s">
        <v>926</v>
      </c>
    </row>
    <row r="92" spans="1:6" ht="12.75">
      <c r="A92" s="239"/>
      <c r="C92" s="240"/>
      <c r="D92" s="240"/>
      <c r="E92" s="241"/>
      <c r="F92" s="240"/>
    </row>
    <row r="93" spans="1:6" ht="12.75">
      <c r="A93" s="239"/>
      <c r="B93" s="242"/>
      <c r="C93" s="240"/>
      <c r="D93" s="243"/>
      <c r="E93" s="243"/>
      <c r="F93" s="240"/>
    </row>
    <row r="94" spans="1:6" ht="12.75">
      <c r="A94" s="239"/>
      <c r="B94" s="242"/>
      <c r="C94" s="240"/>
      <c r="D94" s="243"/>
      <c r="E94" s="243"/>
      <c r="F94" s="244"/>
    </row>
    <row r="95" spans="1:6" ht="12.75">
      <c r="A95" s="239" t="s">
        <v>1091</v>
      </c>
      <c r="B95" s="242"/>
      <c r="C95" s="240"/>
      <c r="D95" s="243"/>
      <c r="E95" s="243"/>
      <c r="F95" s="244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868"/>
  <sheetViews>
    <sheetView zoomScaleSheetLayoutView="100" workbookViewId="0" topLeftCell="A1">
      <selection activeCell="C24" sqref="C24"/>
    </sheetView>
  </sheetViews>
  <sheetFormatPr defaultColWidth="9.140625" defaultRowHeight="12.75"/>
  <cols>
    <col min="1" max="1" width="9.28125" style="247" customWidth="1"/>
    <col min="2" max="2" width="38.421875" style="247" customWidth="1"/>
    <col min="3" max="3" width="12.421875" style="257" customWidth="1"/>
    <col min="4" max="4" width="12.28125" style="257" customWidth="1"/>
    <col min="5" max="5" width="13.28125" style="257" bestFit="1" customWidth="1"/>
    <col min="6" max="6" width="9.8515625" style="257" customWidth="1"/>
    <col min="7" max="7" width="12.421875" style="247" customWidth="1"/>
    <col min="8" max="16384" width="9.140625" style="247" customWidth="1"/>
  </cols>
  <sheetData>
    <row r="1" spans="1:7" ht="12.75">
      <c r="A1" s="840" t="s">
        <v>895</v>
      </c>
      <c r="B1" s="840"/>
      <c r="C1" s="840"/>
      <c r="D1" s="840"/>
      <c r="E1" s="840"/>
      <c r="F1" s="840"/>
      <c r="G1" s="840"/>
    </row>
    <row r="2" spans="1:7" ht="15" customHeight="1">
      <c r="A2" s="844" t="s">
        <v>896</v>
      </c>
      <c r="B2" s="844"/>
      <c r="C2" s="844"/>
      <c r="D2" s="844"/>
      <c r="E2" s="844"/>
      <c r="F2" s="844"/>
      <c r="G2" s="844"/>
    </row>
    <row r="3" spans="1:7" ht="3.75" customHeight="1">
      <c r="A3" s="843"/>
      <c r="B3" s="843"/>
      <c r="C3" s="843"/>
      <c r="D3" s="843"/>
      <c r="E3" s="843"/>
      <c r="F3" s="843"/>
      <c r="G3" s="7"/>
    </row>
    <row r="4" spans="1:7" s="106" customFormat="1" ht="12.75">
      <c r="A4" s="841" t="s">
        <v>928</v>
      </c>
      <c r="B4" s="841"/>
      <c r="C4" s="841"/>
      <c r="D4" s="841"/>
      <c r="E4" s="841"/>
      <c r="F4" s="841"/>
      <c r="G4" s="841"/>
    </row>
    <row r="5" spans="3:7" s="106" customFormat="1" ht="12.75">
      <c r="C5" s="113"/>
      <c r="D5" s="113"/>
      <c r="E5" s="113"/>
      <c r="F5" s="113"/>
      <c r="G5" s="113"/>
    </row>
    <row r="6" spans="1:7" s="251" customFormat="1" ht="17.25" customHeight="1">
      <c r="A6" s="840" t="s">
        <v>898</v>
      </c>
      <c r="B6" s="840"/>
      <c r="C6" s="840"/>
      <c r="D6" s="840"/>
      <c r="E6" s="840"/>
      <c r="F6" s="840"/>
      <c r="G6" s="840"/>
    </row>
    <row r="7" spans="1:7" s="251" customFormat="1" ht="17.25" customHeight="1">
      <c r="A7" s="842" t="s">
        <v>1217</v>
      </c>
      <c r="B7" s="842"/>
      <c r="C7" s="842"/>
      <c r="D7" s="842"/>
      <c r="E7" s="842"/>
      <c r="F7" s="842"/>
      <c r="G7" s="842"/>
    </row>
    <row r="8" spans="1:7" s="251" customFormat="1" ht="17.25" customHeight="1">
      <c r="A8" s="838" t="s">
        <v>1218</v>
      </c>
      <c r="B8" s="838"/>
      <c r="C8" s="838"/>
      <c r="D8" s="838"/>
      <c r="E8" s="838"/>
      <c r="F8" s="838"/>
      <c r="G8" s="838"/>
    </row>
    <row r="9" spans="1:7" s="254" customFormat="1" ht="12.75">
      <c r="A9" s="839" t="s">
        <v>901</v>
      </c>
      <c r="B9" s="839"/>
      <c r="C9" s="839"/>
      <c r="D9" s="839"/>
      <c r="E9" s="839"/>
      <c r="F9" s="839"/>
      <c r="G9" s="839"/>
    </row>
    <row r="10" spans="1:7" s="254" customFormat="1" ht="12.75">
      <c r="A10" s="837" t="s">
        <v>902</v>
      </c>
      <c r="B10" s="837"/>
      <c r="C10" s="191"/>
      <c r="D10" s="191"/>
      <c r="E10" s="191"/>
      <c r="F10" s="193"/>
      <c r="G10" s="255" t="s">
        <v>1219</v>
      </c>
    </row>
    <row r="11" spans="1:7" ht="15">
      <c r="A11" s="256"/>
      <c r="B11" s="256"/>
      <c r="G11" s="257" t="s">
        <v>1220</v>
      </c>
    </row>
    <row r="12" ht="12.75">
      <c r="G12" s="257" t="s">
        <v>931</v>
      </c>
    </row>
    <row r="13" spans="1:7" ht="51">
      <c r="A13" s="258" t="s">
        <v>1221</v>
      </c>
      <c r="B13" s="258" t="s">
        <v>932</v>
      </c>
      <c r="C13" s="258" t="s">
        <v>933</v>
      </c>
      <c r="D13" s="260" t="s">
        <v>1222</v>
      </c>
      <c r="E13" s="258" t="s">
        <v>934</v>
      </c>
      <c r="F13" s="258" t="s">
        <v>1223</v>
      </c>
      <c r="G13" s="258" t="s">
        <v>1224</v>
      </c>
    </row>
    <row r="14" spans="1:7" ht="12.75">
      <c r="A14" s="163">
        <v>1</v>
      </c>
      <c r="B14" s="258">
        <v>2</v>
      </c>
      <c r="C14" s="258">
        <v>3</v>
      </c>
      <c r="D14" s="261">
        <v>4</v>
      </c>
      <c r="E14" s="258">
        <v>5</v>
      </c>
      <c r="F14" s="258">
        <v>6</v>
      </c>
      <c r="G14" s="258">
        <v>7</v>
      </c>
    </row>
    <row r="15" spans="1:7" ht="12.75">
      <c r="A15" s="262"/>
      <c r="B15" s="263" t="s">
        <v>1225</v>
      </c>
      <c r="C15" s="145">
        <v>4128840361</v>
      </c>
      <c r="D15" s="264" t="s">
        <v>912</v>
      </c>
      <c r="E15" s="145">
        <v>505177953</v>
      </c>
      <c r="F15" s="265">
        <v>12.235347187839603</v>
      </c>
      <c r="G15" s="266">
        <v>242602117</v>
      </c>
    </row>
    <row r="16" spans="1:7" ht="13.5" customHeight="1">
      <c r="A16" s="267"/>
      <c r="B16" s="268" t="s">
        <v>1226</v>
      </c>
      <c r="C16" s="154">
        <v>4211584227</v>
      </c>
      <c r="D16" s="154">
        <v>1153566463</v>
      </c>
      <c r="E16" s="154">
        <v>1133275233</v>
      </c>
      <c r="F16" s="269">
        <v>26.90852591133517</v>
      </c>
      <c r="G16" s="270">
        <v>17803306</v>
      </c>
    </row>
    <row r="17" spans="1:7" ht="24.75" customHeight="1">
      <c r="A17" s="267"/>
      <c r="B17" s="272" t="s">
        <v>1227</v>
      </c>
      <c r="C17" s="154">
        <v>143359966</v>
      </c>
      <c r="D17" s="154">
        <v>34756385</v>
      </c>
      <c r="E17" s="154">
        <v>22002917</v>
      </c>
      <c r="F17" s="269">
        <v>15.348020520596384</v>
      </c>
      <c r="G17" s="270">
        <v>11684378</v>
      </c>
    </row>
    <row r="18" spans="1:7" ht="12" customHeight="1">
      <c r="A18" s="267"/>
      <c r="B18" s="272" t="s">
        <v>1228</v>
      </c>
      <c r="C18" s="154">
        <v>120114970</v>
      </c>
      <c r="D18" s="154">
        <v>21093835</v>
      </c>
      <c r="E18" s="154">
        <v>13556073</v>
      </c>
      <c r="F18" s="269">
        <v>11.28591465326928</v>
      </c>
      <c r="G18" s="270">
        <v>4611945</v>
      </c>
    </row>
    <row r="19" spans="1:7" ht="12.75">
      <c r="A19" s="267"/>
      <c r="B19" s="272" t="s">
        <v>1229</v>
      </c>
      <c r="C19" s="154">
        <v>3948109291</v>
      </c>
      <c r="D19" s="154">
        <v>1097716243</v>
      </c>
      <c r="E19" s="154">
        <v>1097716243</v>
      </c>
      <c r="F19" s="269">
        <v>27.803593114869525</v>
      </c>
      <c r="G19" s="270">
        <v>1506983</v>
      </c>
    </row>
    <row r="20" spans="1:7" ht="25.5">
      <c r="A20" s="267"/>
      <c r="B20" s="272" t="s">
        <v>1230</v>
      </c>
      <c r="C20" s="154">
        <v>3948109291</v>
      </c>
      <c r="D20" s="154">
        <v>1097716243</v>
      </c>
      <c r="E20" s="154">
        <v>1097716243</v>
      </c>
      <c r="F20" s="269">
        <v>27.803593114869525</v>
      </c>
      <c r="G20" s="270">
        <v>1506983</v>
      </c>
    </row>
    <row r="21" spans="1:7" ht="24.75" customHeight="1">
      <c r="A21" s="273"/>
      <c r="B21" s="274" t="s">
        <v>1231</v>
      </c>
      <c r="C21" s="145">
        <v>4221072322</v>
      </c>
      <c r="D21" s="145">
        <v>1161534844</v>
      </c>
      <c r="E21" s="145">
        <v>496557838</v>
      </c>
      <c r="F21" s="265">
        <v>11.763784179009857</v>
      </c>
      <c r="G21" s="266">
        <v>270978193</v>
      </c>
    </row>
    <row r="22" spans="1:7" s="276" customFormat="1" ht="12.75" customHeight="1">
      <c r="A22" s="275" t="s">
        <v>1232</v>
      </c>
      <c r="B22" s="275" t="s">
        <v>1233</v>
      </c>
      <c r="C22" s="145">
        <v>3784856103</v>
      </c>
      <c r="D22" s="145">
        <v>1092286830</v>
      </c>
      <c r="E22" s="145">
        <v>470529318</v>
      </c>
      <c r="F22" s="265">
        <v>12.431894507879525</v>
      </c>
      <c r="G22" s="266">
        <v>258714221</v>
      </c>
    </row>
    <row r="23" spans="1:7" s="276" customFormat="1" ht="12.75" customHeight="1">
      <c r="A23" s="277" t="s">
        <v>1234</v>
      </c>
      <c r="B23" s="277" t="s">
        <v>1235</v>
      </c>
      <c r="C23" s="145">
        <v>1442986898</v>
      </c>
      <c r="D23" s="145">
        <v>339347983</v>
      </c>
      <c r="E23" s="145">
        <v>174282411</v>
      </c>
      <c r="F23" s="265">
        <v>12.077892823667204</v>
      </c>
      <c r="G23" s="266">
        <v>102538303</v>
      </c>
    </row>
    <row r="24" spans="1:7" ht="12.75" customHeight="1">
      <c r="A24" s="278">
        <v>1000</v>
      </c>
      <c r="B24" s="279" t="s">
        <v>1236</v>
      </c>
      <c r="C24" s="154">
        <v>929747421</v>
      </c>
      <c r="D24" s="154">
        <v>205063112</v>
      </c>
      <c r="E24" s="154">
        <v>111509520</v>
      </c>
      <c r="F24" s="269">
        <v>11.993528293960171</v>
      </c>
      <c r="G24" s="270">
        <v>67087700</v>
      </c>
    </row>
    <row r="25" spans="1:7" ht="12.75" customHeight="1">
      <c r="A25" s="163">
        <v>1100</v>
      </c>
      <c r="B25" s="279" t="s">
        <v>1237</v>
      </c>
      <c r="C25" s="154">
        <v>672986498</v>
      </c>
      <c r="D25" s="154">
        <v>150682948</v>
      </c>
      <c r="E25" s="154">
        <v>82571731</v>
      </c>
      <c r="F25" s="269">
        <v>12.26944838349491</v>
      </c>
      <c r="G25" s="270">
        <v>49190463</v>
      </c>
    </row>
    <row r="26" spans="1:7" ht="37.5" customHeight="1">
      <c r="A26" s="163">
        <v>1200</v>
      </c>
      <c r="B26" s="272" t="s">
        <v>1238</v>
      </c>
      <c r="C26" s="154" t="s">
        <v>912</v>
      </c>
      <c r="D26" s="154" t="s">
        <v>912</v>
      </c>
      <c r="E26" s="154">
        <v>28937789</v>
      </c>
      <c r="F26" s="269" t="s">
        <v>912</v>
      </c>
      <c r="G26" s="270">
        <v>17897237</v>
      </c>
    </row>
    <row r="27" spans="1:7" ht="12.75" customHeight="1">
      <c r="A27" s="278">
        <v>2000</v>
      </c>
      <c r="B27" s="279" t="s">
        <v>1239</v>
      </c>
      <c r="C27" s="154">
        <v>513239477</v>
      </c>
      <c r="D27" s="154">
        <v>134284871</v>
      </c>
      <c r="E27" s="154">
        <v>62772891</v>
      </c>
      <c r="F27" s="269">
        <v>12.23072148832386</v>
      </c>
      <c r="G27" s="270">
        <v>35450603</v>
      </c>
    </row>
    <row r="28" spans="1:7" ht="12.75" customHeight="1">
      <c r="A28" s="163">
        <v>2100</v>
      </c>
      <c r="B28" s="279" t="s">
        <v>1240</v>
      </c>
      <c r="C28" s="154" t="s">
        <v>912</v>
      </c>
      <c r="D28" s="154" t="s">
        <v>912</v>
      </c>
      <c r="E28" s="154">
        <v>2494050</v>
      </c>
      <c r="F28" s="269" t="s">
        <v>912</v>
      </c>
      <c r="G28" s="270">
        <v>1219726</v>
      </c>
    </row>
    <row r="29" spans="1:7" ht="12.75" customHeight="1">
      <c r="A29" s="163">
        <v>2200</v>
      </c>
      <c r="B29" s="279" t="s">
        <v>1241</v>
      </c>
      <c r="C29" s="154" t="s">
        <v>912</v>
      </c>
      <c r="D29" s="154" t="s">
        <v>912</v>
      </c>
      <c r="E29" s="154">
        <v>43486668</v>
      </c>
      <c r="F29" s="269" t="s">
        <v>912</v>
      </c>
      <c r="G29" s="270">
        <v>25360701</v>
      </c>
    </row>
    <row r="30" spans="1:7" ht="36.75" customHeight="1">
      <c r="A30" s="163">
        <v>2300</v>
      </c>
      <c r="B30" s="280" t="s">
        <v>1242</v>
      </c>
      <c r="C30" s="154" t="s">
        <v>912</v>
      </c>
      <c r="D30" s="154" t="s">
        <v>912</v>
      </c>
      <c r="E30" s="154">
        <v>13547881</v>
      </c>
      <c r="F30" s="269" t="s">
        <v>912</v>
      </c>
      <c r="G30" s="270">
        <v>6445595</v>
      </c>
    </row>
    <row r="31" spans="1:7" ht="12.75" customHeight="1">
      <c r="A31" s="163">
        <v>2400</v>
      </c>
      <c r="B31" s="279" t="s">
        <v>1243</v>
      </c>
      <c r="C31" s="154" t="s">
        <v>912</v>
      </c>
      <c r="D31" s="154" t="s">
        <v>912</v>
      </c>
      <c r="E31" s="154">
        <v>167787</v>
      </c>
      <c r="F31" s="269" t="s">
        <v>912</v>
      </c>
      <c r="G31" s="270">
        <v>87557</v>
      </c>
    </row>
    <row r="32" spans="1:7" ht="12.75">
      <c r="A32" s="163">
        <v>2500</v>
      </c>
      <c r="B32" s="279" t="s">
        <v>0</v>
      </c>
      <c r="C32" s="154" t="s">
        <v>912</v>
      </c>
      <c r="D32" s="154" t="s">
        <v>912</v>
      </c>
      <c r="E32" s="154">
        <v>2880441</v>
      </c>
      <c r="F32" s="269" t="s">
        <v>912</v>
      </c>
      <c r="G32" s="270">
        <v>2222888</v>
      </c>
    </row>
    <row r="33" spans="1:7" ht="64.5" customHeight="1">
      <c r="A33" s="163">
        <v>2600</v>
      </c>
      <c r="B33" s="272" t="s">
        <v>1</v>
      </c>
      <c r="C33" s="154" t="s">
        <v>912</v>
      </c>
      <c r="D33" s="154" t="s">
        <v>912</v>
      </c>
      <c r="E33" s="154">
        <v>0</v>
      </c>
      <c r="F33" s="269" t="s">
        <v>912</v>
      </c>
      <c r="G33" s="270">
        <v>-7</v>
      </c>
    </row>
    <row r="34" spans="1:7" ht="38.25">
      <c r="A34" s="163">
        <v>2700</v>
      </c>
      <c r="B34" s="272" t="s">
        <v>2</v>
      </c>
      <c r="C34" s="154" t="s">
        <v>912</v>
      </c>
      <c r="D34" s="154" t="s">
        <v>912</v>
      </c>
      <c r="E34" s="154">
        <v>64278</v>
      </c>
      <c r="F34" s="269" t="s">
        <v>912</v>
      </c>
      <c r="G34" s="270">
        <v>41244</v>
      </c>
    </row>
    <row r="35" spans="1:7" ht="38.25">
      <c r="A35" s="163">
        <v>2800</v>
      </c>
      <c r="B35" s="272" t="s">
        <v>3</v>
      </c>
      <c r="C35" s="154" t="s">
        <v>912</v>
      </c>
      <c r="D35" s="154" t="s">
        <v>912</v>
      </c>
      <c r="E35" s="154">
        <v>131786</v>
      </c>
      <c r="F35" s="269" t="s">
        <v>912</v>
      </c>
      <c r="G35" s="270">
        <v>72892</v>
      </c>
    </row>
    <row r="36" spans="1:7" s="276" customFormat="1" ht="12.75" customHeight="1">
      <c r="A36" s="277" t="s">
        <v>4</v>
      </c>
      <c r="B36" s="263" t="s">
        <v>5</v>
      </c>
      <c r="C36" s="145">
        <v>79772502</v>
      </c>
      <c r="D36" s="145">
        <v>23879638</v>
      </c>
      <c r="E36" s="145">
        <v>11730491</v>
      </c>
      <c r="F36" s="265">
        <v>14.70493052856735</v>
      </c>
      <c r="G36" s="266">
        <v>6552028</v>
      </c>
    </row>
    <row r="37" spans="1:7" ht="24.75" customHeight="1">
      <c r="A37" s="163">
        <v>4100</v>
      </c>
      <c r="B37" s="272" t="s">
        <v>6</v>
      </c>
      <c r="C37" s="154" t="s">
        <v>912</v>
      </c>
      <c r="D37" s="154" t="s">
        <v>912</v>
      </c>
      <c r="E37" s="154">
        <v>899910</v>
      </c>
      <c r="F37" s="269" t="s">
        <v>912</v>
      </c>
      <c r="G37" s="270">
        <v>325185</v>
      </c>
    </row>
    <row r="38" spans="1:7" ht="12.75" customHeight="1">
      <c r="A38" s="163">
        <v>4200</v>
      </c>
      <c r="B38" s="279" t="s">
        <v>7</v>
      </c>
      <c r="C38" s="154" t="s">
        <v>912</v>
      </c>
      <c r="D38" s="154" t="s">
        <v>912</v>
      </c>
      <c r="E38" s="154">
        <v>7242934</v>
      </c>
      <c r="F38" s="269" t="s">
        <v>912</v>
      </c>
      <c r="G38" s="270">
        <v>6239977</v>
      </c>
    </row>
    <row r="39" spans="1:7" ht="12.75" customHeight="1">
      <c r="A39" s="163" t="s">
        <v>8</v>
      </c>
      <c r="B39" s="279" t="s">
        <v>9</v>
      </c>
      <c r="C39" s="154" t="s">
        <v>912</v>
      </c>
      <c r="D39" s="154" t="s">
        <v>912</v>
      </c>
      <c r="E39" s="154">
        <v>3587647</v>
      </c>
      <c r="F39" s="269" t="s">
        <v>912</v>
      </c>
      <c r="G39" s="270">
        <v>-13134</v>
      </c>
    </row>
    <row r="40" spans="1:7" s="276" customFormat="1" ht="12.75" customHeight="1">
      <c r="A40" s="275" t="s">
        <v>10</v>
      </c>
      <c r="B40" s="263" t="s">
        <v>11</v>
      </c>
      <c r="C40" s="145">
        <v>1520496984</v>
      </c>
      <c r="D40" s="145">
        <v>472822051</v>
      </c>
      <c r="E40" s="145">
        <v>155132990</v>
      </c>
      <c r="F40" s="265">
        <v>10.202781829391645</v>
      </c>
      <c r="G40" s="266">
        <v>82845169</v>
      </c>
    </row>
    <row r="41" spans="1:7" ht="12.75" customHeight="1">
      <c r="A41" s="278">
        <v>3000</v>
      </c>
      <c r="B41" s="279" t="s">
        <v>12</v>
      </c>
      <c r="C41" s="154">
        <v>1382429775</v>
      </c>
      <c r="D41" s="154">
        <v>437280923</v>
      </c>
      <c r="E41" s="154">
        <v>133626613</v>
      </c>
      <c r="F41" s="269">
        <v>9.66606878819577</v>
      </c>
      <c r="G41" s="270">
        <v>71576147</v>
      </c>
    </row>
    <row r="42" spans="1:7" ht="12.75" customHeight="1">
      <c r="A42" s="163">
        <v>3100</v>
      </c>
      <c r="B42" s="279" t="s">
        <v>13</v>
      </c>
      <c r="C42" s="154" t="s">
        <v>912</v>
      </c>
      <c r="D42" s="154" t="s">
        <v>912</v>
      </c>
      <c r="E42" s="154">
        <v>5509410</v>
      </c>
      <c r="F42" s="269" t="s">
        <v>912</v>
      </c>
      <c r="G42" s="270">
        <v>3086868</v>
      </c>
    </row>
    <row r="43" spans="1:7" ht="51" customHeight="1">
      <c r="A43" s="163">
        <v>3200</v>
      </c>
      <c r="B43" s="272" t="s">
        <v>14</v>
      </c>
      <c r="C43" s="154" t="s">
        <v>912</v>
      </c>
      <c r="D43" s="154" t="s">
        <v>912</v>
      </c>
      <c r="E43" s="154">
        <v>121115868</v>
      </c>
      <c r="F43" s="269" t="s">
        <v>912</v>
      </c>
      <c r="G43" s="270">
        <v>64987220</v>
      </c>
    </row>
    <row r="44" spans="1:7" ht="37.5" customHeight="1">
      <c r="A44" s="163">
        <v>3300</v>
      </c>
      <c r="B44" s="272" t="s">
        <v>15</v>
      </c>
      <c r="C44" s="154" t="s">
        <v>912</v>
      </c>
      <c r="D44" s="154" t="s">
        <v>912</v>
      </c>
      <c r="E44" s="154">
        <v>6998552</v>
      </c>
      <c r="F44" s="269" t="s">
        <v>912</v>
      </c>
      <c r="G44" s="270">
        <v>3499276</v>
      </c>
    </row>
    <row r="45" spans="1:7" ht="12.75" customHeight="1">
      <c r="A45" s="163">
        <v>3400</v>
      </c>
      <c r="B45" s="279" t="s">
        <v>16</v>
      </c>
      <c r="C45" s="154">
        <v>4856499</v>
      </c>
      <c r="D45" s="154">
        <v>1000000</v>
      </c>
      <c r="E45" s="154">
        <v>16629</v>
      </c>
      <c r="F45" s="269" t="s">
        <v>912</v>
      </c>
      <c r="G45" s="270">
        <v>12622</v>
      </c>
    </row>
    <row r="46" spans="1:7" ht="25.5" customHeight="1">
      <c r="A46" s="281">
        <v>3410</v>
      </c>
      <c r="B46" s="282" t="s">
        <v>17</v>
      </c>
      <c r="C46" s="154">
        <v>4856499</v>
      </c>
      <c r="D46" s="154">
        <v>1000000</v>
      </c>
      <c r="E46" s="154">
        <v>16629</v>
      </c>
      <c r="F46" s="269" t="s">
        <v>912</v>
      </c>
      <c r="G46" s="270">
        <v>16629</v>
      </c>
    </row>
    <row r="47" spans="1:7" ht="38.25">
      <c r="A47" s="283">
        <v>3411</v>
      </c>
      <c r="B47" s="284" t="s">
        <v>18</v>
      </c>
      <c r="C47" s="154">
        <v>4856499</v>
      </c>
      <c r="D47" s="154">
        <v>1000000</v>
      </c>
      <c r="E47" s="154">
        <v>16629</v>
      </c>
      <c r="F47" s="269" t="s">
        <v>912</v>
      </c>
      <c r="G47" s="285">
        <v>16629</v>
      </c>
    </row>
    <row r="48" spans="1:7" ht="25.5" customHeight="1">
      <c r="A48" s="283">
        <v>3412</v>
      </c>
      <c r="B48" s="284" t="s">
        <v>19</v>
      </c>
      <c r="C48" s="154" t="s">
        <v>912</v>
      </c>
      <c r="D48" s="154" t="s">
        <v>912</v>
      </c>
      <c r="E48" s="154">
        <v>0</v>
      </c>
      <c r="F48" s="269" t="s">
        <v>912</v>
      </c>
      <c r="G48" s="270">
        <v>-4007</v>
      </c>
    </row>
    <row r="49" spans="1:7" ht="12.75">
      <c r="A49" s="163">
        <v>3900</v>
      </c>
      <c r="B49" s="279" t="s">
        <v>20</v>
      </c>
      <c r="C49" s="154" t="s">
        <v>912</v>
      </c>
      <c r="D49" s="154" t="s">
        <v>912</v>
      </c>
      <c r="E49" s="154">
        <v>2783</v>
      </c>
      <c r="F49" s="269" t="s">
        <v>912</v>
      </c>
      <c r="G49" s="270">
        <v>2783</v>
      </c>
    </row>
    <row r="50" spans="1:7" ht="12.75">
      <c r="A50" s="278">
        <v>6000</v>
      </c>
      <c r="B50" s="279" t="s">
        <v>21</v>
      </c>
      <c r="C50" s="154">
        <v>138067209</v>
      </c>
      <c r="D50" s="154">
        <v>35541128</v>
      </c>
      <c r="E50" s="154">
        <v>21506377</v>
      </c>
      <c r="F50" s="269">
        <v>15.576744946006693</v>
      </c>
      <c r="G50" s="270">
        <v>11269022</v>
      </c>
    </row>
    <row r="51" spans="1:7" ht="12.75" customHeight="1">
      <c r="A51" s="163">
        <v>6200</v>
      </c>
      <c r="B51" s="279" t="s">
        <v>22</v>
      </c>
      <c r="C51" s="154" t="s">
        <v>912</v>
      </c>
      <c r="D51" s="154" t="s">
        <v>912</v>
      </c>
      <c r="E51" s="154">
        <v>21500830</v>
      </c>
      <c r="F51" s="269" t="s">
        <v>912</v>
      </c>
      <c r="G51" s="270">
        <v>11263932</v>
      </c>
    </row>
    <row r="52" spans="1:7" ht="12.75" customHeight="1">
      <c r="A52" s="163">
        <v>6300</v>
      </c>
      <c r="B52" s="278" t="s">
        <v>23</v>
      </c>
      <c r="C52" s="154" t="s">
        <v>912</v>
      </c>
      <c r="D52" s="154" t="s">
        <v>912</v>
      </c>
      <c r="E52" s="154">
        <v>0</v>
      </c>
      <c r="F52" s="269"/>
      <c r="G52" s="137">
        <v>38</v>
      </c>
    </row>
    <row r="53" spans="1:7" ht="12.75" customHeight="1">
      <c r="A53" s="163">
        <v>6400</v>
      </c>
      <c r="B53" s="279" t="s">
        <v>24</v>
      </c>
      <c r="C53" s="154" t="s">
        <v>912</v>
      </c>
      <c r="D53" s="154" t="s">
        <v>912</v>
      </c>
      <c r="E53" s="154">
        <v>5547</v>
      </c>
      <c r="F53" s="269" t="s">
        <v>912</v>
      </c>
      <c r="G53" s="270">
        <v>5052</v>
      </c>
    </row>
    <row r="54" spans="1:7" s="276" customFormat="1" ht="25.5" customHeight="1">
      <c r="A54" s="277" t="s">
        <v>25</v>
      </c>
      <c r="B54" s="166" t="s">
        <v>26</v>
      </c>
      <c r="C54" s="145">
        <v>182227633</v>
      </c>
      <c r="D54" s="145">
        <v>87475611</v>
      </c>
      <c r="E54" s="145">
        <v>43834741</v>
      </c>
      <c r="F54" s="265">
        <v>24.0549362785171</v>
      </c>
      <c r="G54" s="266">
        <v>24804174</v>
      </c>
    </row>
    <row r="55" spans="1:7" ht="12.75" customHeight="1">
      <c r="A55" s="163">
        <v>7600</v>
      </c>
      <c r="B55" s="286" t="s">
        <v>27</v>
      </c>
      <c r="C55" s="154">
        <v>168619000</v>
      </c>
      <c r="D55" s="154">
        <v>80694250</v>
      </c>
      <c r="E55" s="154">
        <v>41722992</v>
      </c>
      <c r="F55" s="269">
        <v>24.743944632574028</v>
      </c>
      <c r="G55" s="270">
        <v>24283173</v>
      </c>
    </row>
    <row r="56" spans="1:7" ht="12.75" customHeight="1">
      <c r="A56" s="163">
        <v>7700</v>
      </c>
      <c r="B56" s="272" t="s">
        <v>28</v>
      </c>
      <c r="C56" s="154">
        <v>13608633</v>
      </c>
      <c r="D56" s="154">
        <v>6781361</v>
      </c>
      <c r="E56" s="154">
        <v>2111749</v>
      </c>
      <c r="F56" s="269">
        <v>15.517715849931438</v>
      </c>
      <c r="G56" s="270">
        <v>521001</v>
      </c>
    </row>
    <row r="57" spans="1:7" s="276" customFormat="1" ht="12.75" customHeight="1">
      <c r="A57" s="277" t="s">
        <v>29</v>
      </c>
      <c r="B57" s="263" t="s">
        <v>30</v>
      </c>
      <c r="C57" s="145">
        <v>559372086</v>
      </c>
      <c r="D57" s="145">
        <v>168761547</v>
      </c>
      <c r="E57" s="145">
        <v>85548685</v>
      </c>
      <c r="F57" s="265">
        <v>15.293699335579644</v>
      </c>
      <c r="G57" s="266">
        <v>41974547</v>
      </c>
    </row>
    <row r="58" spans="1:7" ht="12.75" customHeight="1">
      <c r="A58" s="163">
        <v>7100</v>
      </c>
      <c r="B58" s="272" t="s">
        <v>31</v>
      </c>
      <c r="C58" s="154">
        <v>16741044</v>
      </c>
      <c r="D58" s="154">
        <v>4168580</v>
      </c>
      <c r="E58" s="154">
        <v>4158483</v>
      </c>
      <c r="F58" s="269">
        <v>24.840045817931067</v>
      </c>
      <c r="G58" s="270">
        <v>1097098</v>
      </c>
    </row>
    <row r="59" spans="1:7" ht="12.75" customHeight="1">
      <c r="A59" s="163">
        <v>7300</v>
      </c>
      <c r="B59" s="272" t="s">
        <v>32</v>
      </c>
      <c r="C59" s="154">
        <v>407693679</v>
      </c>
      <c r="D59" s="154">
        <v>102201575</v>
      </c>
      <c r="E59" s="154">
        <v>68645806</v>
      </c>
      <c r="F59" s="269">
        <v>16.83759389362522</v>
      </c>
      <c r="G59" s="270">
        <v>37374174</v>
      </c>
    </row>
    <row r="60" spans="1:7" ht="25.5">
      <c r="A60" s="163">
        <v>7400</v>
      </c>
      <c r="B60" s="286" t="s">
        <v>33</v>
      </c>
      <c r="C60" s="154">
        <v>134937363</v>
      </c>
      <c r="D60" s="154">
        <v>62391392</v>
      </c>
      <c r="E60" s="154">
        <v>12744396</v>
      </c>
      <c r="F60" s="269">
        <v>9.444675452861784</v>
      </c>
      <c r="G60" s="270">
        <v>3503275</v>
      </c>
    </row>
    <row r="61" spans="1:7" ht="12.75" customHeight="1">
      <c r="A61" s="275" t="s">
        <v>34</v>
      </c>
      <c r="B61" s="263" t="s">
        <v>35</v>
      </c>
      <c r="C61" s="145">
        <v>436216219</v>
      </c>
      <c r="D61" s="145">
        <v>69248014</v>
      </c>
      <c r="E61" s="145">
        <v>26028520</v>
      </c>
      <c r="F61" s="265">
        <v>5.966884968117153</v>
      </c>
      <c r="G61" s="266">
        <v>12263972</v>
      </c>
    </row>
    <row r="62" spans="1:7" s="276" customFormat="1" ht="12.75" customHeight="1">
      <c r="A62" s="277" t="s">
        <v>36</v>
      </c>
      <c r="B62" s="263" t="s">
        <v>37</v>
      </c>
      <c r="C62" s="145">
        <v>414439696</v>
      </c>
      <c r="D62" s="145">
        <v>54339352</v>
      </c>
      <c r="E62" s="145">
        <v>15880700</v>
      </c>
      <c r="F62" s="265">
        <v>3.831848192456931</v>
      </c>
      <c r="G62" s="266">
        <v>9585346</v>
      </c>
    </row>
    <row r="63" spans="1:7" ht="12.75" customHeight="1">
      <c r="A63" s="163">
        <v>5100</v>
      </c>
      <c r="B63" s="279" t="s">
        <v>38</v>
      </c>
      <c r="C63" s="154" t="s">
        <v>912</v>
      </c>
      <c r="D63" s="154" t="s">
        <v>912</v>
      </c>
      <c r="E63" s="154">
        <v>227471</v>
      </c>
      <c r="F63" s="269" t="s">
        <v>912</v>
      </c>
      <c r="G63" s="270">
        <v>85856</v>
      </c>
    </row>
    <row r="64" spans="1:7" ht="12.75" customHeight="1">
      <c r="A64" s="163">
        <v>5200</v>
      </c>
      <c r="B64" s="279" t="s">
        <v>39</v>
      </c>
      <c r="C64" s="154" t="s">
        <v>912</v>
      </c>
      <c r="D64" s="154" t="s">
        <v>912</v>
      </c>
      <c r="E64" s="154">
        <v>11795389</v>
      </c>
      <c r="F64" s="269" t="s">
        <v>912</v>
      </c>
      <c r="G64" s="270">
        <v>6619761</v>
      </c>
    </row>
    <row r="65" spans="1:7" ht="51">
      <c r="A65" s="163">
        <v>5800</v>
      </c>
      <c r="B65" s="272" t="s">
        <v>40</v>
      </c>
      <c r="C65" s="154" t="s">
        <v>912</v>
      </c>
      <c r="D65" s="154" t="s">
        <v>912</v>
      </c>
      <c r="E65" s="154">
        <v>3857840</v>
      </c>
      <c r="F65" s="269" t="s">
        <v>912</v>
      </c>
      <c r="G65" s="270">
        <v>2879729</v>
      </c>
    </row>
    <row r="66" spans="1:7" s="276" customFormat="1" ht="12.75">
      <c r="A66" s="277" t="s">
        <v>41</v>
      </c>
      <c r="B66" s="263" t="s">
        <v>42</v>
      </c>
      <c r="C66" s="145">
        <v>21776523</v>
      </c>
      <c r="D66" s="145">
        <v>14908662</v>
      </c>
      <c r="E66" s="145">
        <v>10147820</v>
      </c>
      <c r="F66" s="265">
        <v>46.5998176109198</v>
      </c>
      <c r="G66" s="266">
        <v>2678626</v>
      </c>
    </row>
    <row r="67" spans="1:7" ht="12.75">
      <c r="A67" s="163">
        <v>9100</v>
      </c>
      <c r="B67" s="286" t="s">
        <v>43</v>
      </c>
      <c r="C67" s="154">
        <v>21776523</v>
      </c>
      <c r="D67" s="154">
        <v>14908662</v>
      </c>
      <c r="E67" s="154">
        <v>10147820</v>
      </c>
      <c r="F67" s="269">
        <v>46.5998176109198</v>
      </c>
      <c r="G67" s="270">
        <v>2678626</v>
      </c>
    </row>
    <row r="68" spans="1:7" ht="38.25">
      <c r="A68" s="281">
        <v>9130</v>
      </c>
      <c r="B68" s="282" t="s">
        <v>44</v>
      </c>
      <c r="C68" s="154">
        <v>21776523</v>
      </c>
      <c r="D68" s="154">
        <v>14908662</v>
      </c>
      <c r="E68" s="154">
        <v>10147820</v>
      </c>
      <c r="F68" s="269"/>
      <c r="G68" s="270">
        <v>2678626</v>
      </c>
    </row>
    <row r="69" spans="1:7" ht="12.75" customHeight="1">
      <c r="A69" s="288"/>
      <c r="B69" s="277" t="s">
        <v>916</v>
      </c>
      <c r="C69" s="145">
        <v>-92231961</v>
      </c>
      <c r="D69" s="145" t="s">
        <v>912</v>
      </c>
      <c r="E69" s="145">
        <v>8620115</v>
      </c>
      <c r="F69" s="265" t="s">
        <v>912</v>
      </c>
      <c r="G69" s="266">
        <v>-28376076</v>
      </c>
    </row>
    <row r="70" spans="1:7" ht="12.75" customHeight="1">
      <c r="A70" s="267"/>
      <c r="B70" s="277" t="s">
        <v>917</v>
      </c>
      <c r="C70" s="145">
        <v>92231961</v>
      </c>
      <c r="D70" s="145" t="s">
        <v>912</v>
      </c>
      <c r="E70" s="145">
        <v>-8620115</v>
      </c>
      <c r="F70" s="265" t="s">
        <v>912</v>
      </c>
      <c r="G70" s="266">
        <v>28376076</v>
      </c>
    </row>
    <row r="71" spans="1:7" ht="12.75" customHeight="1">
      <c r="A71" s="289" t="s">
        <v>45</v>
      </c>
      <c r="B71" s="290" t="s">
        <v>918</v>
      </c>
      <c r="C71" s="154">
        <v>142471243</v>
      </c>
      <c r="D71" s="154" t="s">
        <v>912</v>
      </c>
      <c r="E71" s="154">
        <v>7490216</v>
      </c>
      <c r="F71" s="269" t="s">
        <v>912</v>
      </c>
      <c r="G71" s="270">
        <v>368621</v>
      </c>
    </row>
    <row r="72" spans="1:7" ht="36.75" customHeight="1">
      <c r="A72" s="291"/>
      <c r="B72" s="292" t="s">
        <v>46</v>
      </c>
      <c r="C72" s="154">
        <v>964290</v>
      </c>
      <c r="D72" s="154">
        <v>337499</v>
      </c>
      <c r="E72" s="154">
        <v>337499</v>
      </c>
      <c r="F72" s="269" t="s">
        <v>912</v>
      </c>
      <c r="G72" s="270">
        <v>0</v>
      </c>
    </row>
    <row r="73" spans="1:7" ht="38.25" customHeight="1">
      <c r="A73" s="293"/>
      <c r="B73" s="292" t="s">
        <v>47</v>
      </c>
      <c r="C73" s="154">
        <v>7506953</v>
      </c>
      <c r="D73" s="154">
        <v>9862368</v>
      </c>
      <c r="E73" s="154">
        <v>9862368</v>
      </c>
      <c r="F73" s="269" t="s">
        <v>912</v>
      </c>
      <c r="G73" s="270">
        <v>-373130</v>
      </c>
    </row>
    <row r="74" spans="1:7" ht="38.25" customHeight="1">
      <c r="A74" s="293"/>
      <c r="B74" s="292" t="s">
        <v>48</v>
      </c>
      <c r="C74" s="154">
        <v>134000000</v>
      </c>
      <c r="D74" s="154" t="s">
        <v>912</v>
      </c>
      <c r="E74" s="154">
        <v>-2709651</v>
      </c>
      <c r="F74" s="269" t="s">
        <v>912</v>
      </c>
      <c r="G74" s="270">
        <v>741751</v>
      </c>
    </row>
    <row r="75" spans="1:7" ht="12.75" customHeight="1">
      <c r="A75" s="289" t="s">
        <v>49</v>
      </c>
      <c r="B75" s="290" t="s">
        <v>50</v>
      </c>
      <c r="C75" s="154">
        <v>-134000000</v>
      </c>
      <c r="D75" s="154" t="s">
        <v>912</v>
      </c>
      <c r="E75" s="154">
        <v>2751977</v>
      </c>
      <c r="F75" s="269" t="s">
        <v>912</v>
      </c>
      <c r="G75" s="270">
        <v>-736068</v>
      </c>
    </row>
    <row r="76" spans="1:7" ht="12.75" customHeight="1">
      <c r="A76" s="289" t="s">
        <v>51</v>
      </c>
      <c r="B76" s="290" t="s">
        <v>52</v>
      </c>
      <c r="C76" s="154">
        <v>83760718</v>
      </c>
      <c r="D76" s="154" t="s">
        <v>912</v>
      </c>
      <c r="E76" s="154">
        <v>-18862308</v>
      </c>
      <c r="F76" s="269" t="s">
        <v>912</v>
      </c>
      <c r="G76" s="270">
        <v>28743523</v>
      </c>
    </row>
    <row r="77" spans="1:7" ht="24.75" customHeight="1">
      <c r="A77" s="273"/>
      <c r="B77" s="274" t="s">
        <v>53</v>
      </c>
      <c r="C77" s="145">
        <v>4221072322</v>
      </c>
      <c r="D77" s="145" t="s">
        <v>912</v>
      </c>
      <c r="E77" s="145">
        <v>496557838</v>
      </c>
      <c r="F77" s="265">
        <v>11.763784179009857</v>
      </c>
      <c r="G77" s="266">
        <v>270978193</v>
      </c>
    </row>
    <row r="78" spans="1:33" ht="12.75">
      <c r="A78" s="294" t="s">
        <v>54</v>
      </c>
      <c r="B78" s="279" t="s">
        <v>55</v>
      </c>
      <c r="C78" s="154">
        <v>1056609691</v>
      </c>
      <c r="D78" s="154" t="s">
        <v>912</v>
      </c>
      <c r="E78" s="295">
        <v>104230464</v>
      </c>
      <c r="F78" s="269">
        <v>9.864613668397633</v>
      </c>
      <c r="G78" s="270">
        <v>57190993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</row>
    <row r="79" spans="1:34" s="296" customFormat="1" ht="12.75">
      <c r="A79" s="294" t="s">
        <v>56</v>
      </c>
      <c r="B79" s="267" t="s">
        <v>57</v>
      </c>
      <c r="C79" s="154">
        <v>269007959</v>
      </c>
      <c r="D79" s="154" t="s">
        <v>912</v>
      </c>
      <c r="E79" s="295">
        <v>24597192</v>
      </c>
      <c r="F79" s="269">
        <v>9.143667009495433</v>
      </c>
      <c r="G79" s="270">
        <v>15244054</v>
      </c>
      <c r="AH79" s="297"/>
    </row>
    <row r="80" spans="1:34" s="298" customFormat="1" ht="12.75">
      <c r="A80" s="294" t="s">
        <v>58</v>
      </c>
      <c r="B80" s="272" t="s">
        <v>59</v>
      </c>
      <c r="C80" s="154">
        <v>327477243</v>
      </c>
      <c r="D80" s="154" t="s">
        <v>912</v>
      </c>
      <c r="E80" s="295">
        <v>46485436</v>
      </c>
      <c r="F80" s="269">
        <v>14.195012628709591</v>
      </c>
      <c r="G80" s="270">
        <v>25543186</v>
      </c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7"/>
    </row>
    <row r="81" spans="1:34" s="298" customFormat="1" ht="12.75">
      <c r="A81" s="294" t="s">
        <v>60</v>
      </c>
      <c r="B81" s="267" t="s">
        <v>61</v>
      </c>
      <c r="C81" s="154">
        <v>888451343</v>
      </c>
      <c r="D81" s="154" t="s">
        <v>912</v>
      </c>
      <c r="E81" s="295">
        <v>114632885</v>
      </c>
      <c r="F81" s="269">
        <v>12.902550702768197</v>
      </c>
      <c r="G81" s="270">
        <v>56649482</v>
      </c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7"/>
    </row>
    <row r="82" spans="1:34" s="298" customFormat="1" ht="12.75">
      <c r="A82" s="294" t="s">
        <v>62</v>
      </c>
      <c r="B82" s="267" t="s">
        <v>63</v>
      </c>
      <c r="C82" s="154">
        <v>111816695</v>
      </c>
      <c r="D82" s="154" t="s">
        <v>912</v>
      </c>
      <c r="E82" s="295">
        <v>7853688</v>
      </c>
      <c r="F82" s="269">
        <v>7.023716807226327</v>
      </c>
      <c r="G82" s="270">
        <v>5069484</v>
      </c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7"/>
    </row>
    <row r="83" spans="1:34" s="298" customFormat="1" ht="12.75">
      <c r="A83" s="294" t="s">
        <v>64</v>
      </c>
      <c r="B83" s="267" t="s">
        <v>65</v>
      </c>
      <c r="C83" s="154">
        <v>59196236</v>
      </c>
      <c r="D83" s="154" t="s">
        <v>912</v>
      </c>
      <c r="E83" s="295">
        <v>744608</v>
      </c>
      <c r="F83" s="269">
        <v>1.257863760121505</v>
      </c>
      <c r="G83" s="270">
        <v>62960</v>
      </c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7"/>
    </row>
    <row r="84" spans="1:34" s="298" customFormat="1" ht="12.75">
      <c r="A84" s="294" t="s">
        <v>66</v>
      </c>
      <c r="B84" s="267" t="s">
        <v>67</v>
      </c>
      <c r="C84" s="154">
        <v>543362400</v>
      </c>
      <c r="D84" s="154" t="s">
        <v>912</v>
      </c>
      <c r="E84" s="295">
        <v>59065964</v>
      </c>
      <c r="F84" s="269">
        <v>10.870454783032466</v>
      </c>
      <c r="G84" s="270">
        <v>43040178</v>
      </c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7"/>
    </row>
    <row r="85" spans="1:34" s="299" customFormat="1" ht="12.75">
      <c r="A85" s="294" t="s">
        <v>68</v>
      </c>
      <c r="B85" s="267" t="s">
        <v>69</v>
      </c>
      <c r="C85" s="154">
        <v>119055473</v>
      </c>
      <c r="D85" s="154" t="s">
        <v>912</v>
      </c>
      <c r="E85" s="295">
        <v>15468684</v>
      </c>
      <c r="F85" s="269">
        <v>12.9928373809409</v>
      </c>
      <c r="G85" s="270">
        <v>6688233</v>
      </c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7"/>
    </row>
    <row r="86" spans="1:34" s="299" customFormat="1" ht="12.75">
      <c r="A86" s="294" t="s">
        <v>70</v>
      </c>
      <c r="B86" s="267" t="s">
        <v>71</v>
      </c>
      <c r="C86" s="154">
        <v>648319668</v>
      </c>
      <c r="D86" s="154" t="s">
        <v>912</v>
      </c>
      <c r="E86" s="295">
        <v>92797644</v>
      </c>
      <c r="F86" s="269">
        <v>14.313562981402564</v>
      </c>
      <c r="G86" s="270">
        <v>46382358</v>
      </c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7"/>
    </row>
    <row r="87" spans="1:34" s="299" customFormat="1" ht="12.75">
      <c r="A87" s="294" t="s">
        <v>72</v>
      </c>
      <c r="B87" s="267" t="s">
        <v>73</v>
      </c>
      <c r="C87" s="154">
        <v>197775614</v>
      </c>
      <c r="D87" s="154" t="s">
        <v>912</v>
      </c>
      <c r="E87" s="295">
        <v>30681273</v>
      </c>
      <c r="F87" s="269">
        <v>15.513172923331183</v>
      </c>
      <c r="G87" s="270">
        <v>15107265</v>
      </c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7"/>
    </row>
    <row r="88" spans="1:7" ht="24.75" customHeight="1">
      <c r="A88" s="273"/>
      <c r="B88" s="274" t="s">
        <v>74</v>
      </c>
      <c r="C88" s="145"/>
      <c r="D88" s="145"/>
      <c r="E88" s="145"/>
      <c r="F88" s="265"/>
      <c r="G88" s="270"/>
    </row>
    <row r="89" spans="1:34" s="299" customFormat="1" ht="12.75">
      <c r="A89" s="294"/>
      <c r="B89" s="300" t="s">
        <v>75</v>
      </c>
      <c r="C89" s="145"/>
      <c r="D89" s="154"/>
      <c r="E89" s="301"/>
      <c r="F89" s="269"/>
      <c r="G89" s="270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  <c r="AH89" s="297"/>
    </row>
    <row r="90" spans="1:7" s="296" customFormat="1" ht="12.75">
      <c r="A90" s="302"/>
      <c r="B90" s="274" t="s">
        <v>76</v>
      </c>
      <c r="C90" s="303">
        <v>3463183</v>
      </c>
      <c r="D90" s="303">
        <v>991462</v>
      </c>
      <c r="E90" s="303">
        <v>991462</v>
      </c>
      <c r="F90" s="265">
        <v>28.628634409443563</v>
      </c>
      <c r="G90" s="266">
        <v>2200</v>
      </c>
    </row>
    <row r="91" spans="1:7" ht="12.75" customHeight="1">
      <c r="A91" s="267"/>
      <c r="B91" s="290" t="s">
        <v>77</v>
      </c>
      <c r="C91" s="304">
        <v>3463183</v>
      </c>
      <c r="D91" s="304">
        <v>991462</v>
      </c>
      <c r="E91" s="304">
        <v>991462</v>
      </c>
      <c r="F91" s="269">
        <v>28.628634409443563</v>
      </c>
      <c r="G91" s="270">
        <v>2200</v>
      </c>
    </row>
    <row r="92" spans="1:7" ht="25.5">
      <c r="A92" s="267"/>
      <c r="B92" s="292" t="s">
        <v>78</v>
      </c>
      <c r="C92" s="304">
        <v>3463183</v>
      </c>
      <c r="D92" s="154">
        <v>991462</v>
      </c>
      <c r="E92" s="154">
        <v>991462</v>
      </c>
      <c r="F92" s="269">
        <v>28.628634409443563</v>
      </c>
      <c r="G92" s="270">
        <v>2200</v>
      </c>
    </row>
    <row r="93" spans="1:7" ht="12.75">
      <c r="A93" s="278"/>
      <c r="B93" s="274" t="s">
        <v>79</v>
      </c>
      <c r="C93" s="145">
        <v>3463183</v>
      </c>
      <c r="D93" s="145">
        <v>991462</v>
      </c>
      <c r="E93" s="145">
        <v>304521</v>
      </c>
      <c r="F93" s="265">
        <v>8.793095831204994</v>
      </c>
      <c r="G93" s="266">
        <v>205022</v>
      </c>
    </row>
    <row r="94" spans="1:7" ht="12.75">
      <c r="A94" s="278"/>
      <c r="B94" s="290" t="s">
        <v>80</v>
      </c>
      <c r="C94" s="304">
        <v>3223613</v>
      </c>
      <c r="D94" s="304">
        <v>817249</v>
      </c>
      <c r="E94" s="304">
        <v>294597</v>
      </c>
      <c r="F94" s="269">
        <v>9.138721056156555</v>
      </c>
      <c r="G94" s="270">
        <v>199422</v>
      </c>
    </row>
    <row r="95" spans="1:7" ht="12.75">
      <c r="A95" s="267"/>
      <c r="B95" s="281" t="s">
        <v>81</v>
      </c>
      <c r="C95" s="304">
        <v>3187613</v>
      </c>
      <c r="D95" s="304">
        <v>808249</v>
      </c>
      <c r="E95" s="304">
        <v>291597</v>
      </c>
      <c r="F95" s="269">
        <v>9.147816877393836</v>
      </c>
      <c r="G95" s="270">
        <v>196422</v>
      </c>
    </row>
    <row r="96" spans="1:35" s="309" customFormat="1" ht="12.75">
      <c r="A96" s="305"/>
      <c r="B96" s="306" t="s">
        <v>82</v>
      </c>
      <c r="C96" s="304">
        <v>1670895</v>
      </c>
      <c r="D96" s="307">
        <v>423419</v>
      </c>
      <c r="E96" s="307">
        <v>123006</v>
      </c>
      <c r="F96" s="269">
        <v>7.361683409190883</v>
      </c>
      <c r="G96" s="270">
        <v>112841</v>
      </c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308"/>
    </row>
    <row r="97" spans="1:7" ht="12" customHeight="1">
      <c r="A97" s="267"/>
      <c r="B97" s="310" t="s">
        <v>83</v>
      </c>
      <c r="C97" s="304">
        <v>1353219</v>
      </c>
      <c r="D97" s="154">
        <v>343938</v>
      </c>
      <c r="E97" s="154">
        <v>100434</v>
      </c>
      <c r="F97" s="269">
        <v>7.4218585461776705</v>
      </c>
      <c r="G97" s="270">
        <v>90606</v>
      </c>
    </row>
    <row r="98" spans="1:7" ht="12.75">
      <c r="A98" s="267"/>
      <c r="B98" s="306" t="s">
        <v>84</v>
      </c>
      <c r="C98" s="304">
        <v>1516718</v>
      </c>
      <c r="D98" s="154">
        <v>384830</v>
      </c>
      <c r="E98" s="154">
        <v>168591</v>
      </c>
      <c r="F98" s="269">
        <v>11.115513892496825</v>
      </c>
      <c r="G98" s="270">
        <v>83581</v>
      </c>
    </row>
    <row r="99" spans="1:7" ht="12.75">
      <c r="A99" s="278"/>
      <c r="B99" s="281" t="s">
        <v>85</v>
      </c>
      <c r="C99" s="304">
        <v>36000</v>
      </c>
      <c r="D99" s="304">
        <v>9000</v>
      </c>
      <c r="E99" s="304">
        <v>3000</v>
      </c>
      <c r="F99" s="269">
        <v>8.333333333333332</v>
      </c>
      <c r="G99" s="270">
        <v>3000</v>
      </c>
    </row>
    <row r="100" spans="1:7" ht="12.75">
      <c r="A100" s="267"/>
      <c r="B100" s="306" t="s">
        <v>86</v>
      </c>
      <c r="C100" s="304">
        <v>36000</v>
      </c>
      <c r="D100" s="154">
        <v>9000</v>
      </c>
      <c r="E100" s="154">
        <v>3000</v>
      </c>
      <c r="F100" s="269">
        <v>8.333333333333332</v>
      </c>
      <c r="G100" s="270">
        <v>3000</v>
      </c>
    </row>
    <row r="101" spans="1:7" ht="12.75">
      <c r="A101" s="267"/>
      <c r="B101" s="290" t="s">
        <v>35</v>
      </c>
      <c r="C101" s="304">
        <v>239570</v>
      </c>
      <c r="D101" s="304">
        <v>174213</v>
      </c>
      <c r="E101" s="304">
        <v>9924</v>
      </c>
      <c r="F101" s="269">
        <v>4.142421839128438</v>
      </c>
      <c r="G101" s="270">
        <v>5600</v>
      </c>
    </row>
    <row r="102" spans="1:7" ht="12.75">
      <c r="A102" s="267"/>
      <c r="B102" s="281" t="s">
        <v>87</v>
      </c>
      <c r="C102" s="304">
        <v>239570</v>
      </c>
      <c r="D102" s="154">
        <v>174213</v>
      </c>
      <c r="E102" s="154">
        <v>9924</v>
      </c>
      <c r="F102" s="269">
        <v>4.142421839128438</v>
      </c>
      <c r="G102" s="270">
        <v>5600</v>
      </c>
    </row>
    <row r="103" spans="1:7" ht="12.75">
      <c r="A103" s="267"/>
      <c r="B103" s="311"/>
      <c r="C103" s="312"/>
      <c r="D103" s="154"/>
      <c r="E103" s="154"/>
      <c r="F103" s="269"/>
      <c r="G103" s="270"/>
    </row>
    <row r="104" spans="1:7" ht="12.75">
      <c r="A104" s="267"/>
      <c r="B104" s="300" t="s">
        <v>88</v>
      </c>
      <c r="C104" s="145"/>
      <c r="D104" s="154"/>
      <c r="E104" s="154"/>
      <c r="F104" s="269"/>
      <c r="G104" s="270"/>
    </row>
    <row r="105" spans="1:7" ht="12.75">
      <c r="A105" s="267"/>
      <c r="B105" s="274" t="s">
        <v>76</v>
      </c>
      <c r="C105" s="303">
        <v>15150284</v>
      </c>
      <c r="D105" s="303">
        <v>3564750</v>
      </c>
      <c r="E105" s="303">
        <v>3575734</v>
      </c>
      <c r="F105" s="265">
        <v>23.601762184788086</v>
      </c>
      <c r="G105" s="266">
        <v>37433</v>
      </c>
    </row>
    <row r="106" spans="1:7" ht="25.5">
      <c r="A106" s="267"/>
      <c r="B106" s="313" t="s">
        <v>89</v>
      </c>
      <c r="C106" s="304">
        <v>259000</v>
      </c>
      <c r="D106" s="154">
        <v>64750</v>
      </c>
      <c r="E106" s="154">
        <v>75734</v>
      </c>
      <c r="F106" s="269">
        <v>29.24092664092664</v>
      </c>
      <c r="G106" s="270">
        <v>37433</v>
      </c>
    </row>
    <row r="107" spans="1:7" ht="12.75">
      <c r="A107" s="267"/>
      <c r="B107" s="290" t="s">
        <v>77</v>
      </c>
      <c r="C107" s="304">
        <v>14891284</v>
      </c>
      <c r="D107" s="304">
        <v>3500000</v>
      </c>
      <c r="E107" s="304">
        <v>3500000</v>
      </c>
      <c r="F107" s="269">
        <v>23.50368175101623</v>
      </c>
      <c r="G107" s="270">
        <v>0</v>
      </c>
    </row>
    <row r="108" spans="1:7" ht="25.5">
      <c r="A108" s="267"/>
      <c r="B108" s="292" t="s">
        <v>78</v>
      </c>
      <c r="C108" s="304">
        <v>14891284</v>
      </c>
      <c r="D108" s="154">
        <v>3500000</v>
      </c>
      <c r="E108" s="154">
        <v>3500000</v>
      </c>
      <c r="F108" s="269">
        <v>23.50368175101623</v>
      </c>
      <c r="G108" s="270">
        <v>0</v>
      </c>
    </row>
    <row r="109" spans="1:7" ht="12.75">
      <c r="A109" s="267"/>
      <c r="B109" s="274" t="s">
        <v>79</v>
      </c>
      <c r="C109" s="145">
        <v>15150284</v>
      </c>
      <c r="D109" s="145">
        <v>3564750</v>
      </c>
      <c r="E109" s="145">
        <v>2076332</v>
      </c>
      <c r="F109" s="265">
        <v>13.704904805744897</v>
      </c>
      <c r="G109" s="266">
        <v>1039431</v>
      </c>
    </row>
    <row r="110" spans="1:7" ht="12.75">
      <c r="A110" s="267"/>
      <c r="B110" s="290" t="s">
        <v>80</v>
      </c>
      <c r="C110" s="304">
        <v>14353914</v>
      </c>
      <c r="D110" s="304">
        <v>3471577</v>
      </c>
      <c r="E110" s="304">
        <v>2058763</v>
      </c>
      <c r="F110" s="269">
        <v>14.342868432958426</v>
      </c>
      <c r="G110" s="270">
        <v>1022312</v>
      </c>
    </row>
    <row r="111" spans="1:7" ht="12.75" customHeight="1">
      <c r="A111" s="267"/>
      <c r="B111" s="281" t="s">
        <v>81</v>
      </c>
      <c r="C111" s="304">
        <v>14247974</v>
      </c>
      <c r="D111" s="304">
        <v>3411577</v>
      </c>
      <c r="E111" s="304">
        <v>2000291</v>
      </c>
      <c r="F111" s="269">
        <v>14.039125843435704</v>
      </c>
      <c r="G111" s="270">
        <v>1022312</v>
      </c>
    </row>
    <row r="112" spans="1:7" ht="12.75">
      <c r="A112" s="267"/>
      <c r="B112" s="306" t="s">
        <v>82</v>
      </c>
      <c r="C112" s="304">
        <v>11860112</v>
      </c>
      <c r="D112" s="154">
        <v>2814612</v>
      </c>
      <c r="E112" s="154">
        <v>1686026</v>
      </c>
      <c r="F112" s="269">
        <v>14.215936578001962</v>
      </c>
      <c r="G112" s="270">
        <v>866707</v>
      </c>
    </row>
    <row r="113" spans="1:7" ht="12.75">
      <c r="A113" s="267"/>
      <c r="B113" s="310" t="s">
        <v>83</v>
      </c>
      <c r="C113" s="304">
        <v>8288299</v>
      </c>
      <c r="D113" s="154">
        <v>2051520</v>
      </c>
      <c r="E113" s="154">
        <v>1197719</v>
      </c>
      <c r="F113" s="269">
        <v>14.450721432708932</v>
      </c>
      <c r="G113" s="270">
        <v>624294</v>
      </c>
    </row>
    <row r="114" spans="1:7" ht="12.75">
      <c r="A114" s="267"/>
      <c r="B114" s="306" t="s">
        <v>84</v>
      </c>
      <c r="C114" s="304">
        <v>2387862</v>
      </c>
      <c r="D114" s="154">
        <v>596965</v>
      </c>
      <c r="E114" s="154">
        <v>314265</v>
      </c>
      <c r="F114" s="269">
        <v>13.160936436025198</v>
      </c>
      <c r="G114" s="270">
        <v>155605</v>
      </c>
    </row>
    <row r="115" spans="1:7" ht="25.5">
      <c r="A115" s="267"/>
      <c r="B115" s="292" t="s">
        <v>90</v>
      </c>
      <c r="C115" s="304">
        <v>105940</v>
      </c>
      <c r="D115" s="304">
        <v>60000</v>
      </c>
      <c r="E115" s="304">
        <v>58472</v>
      </c>
      <c r="F115" s="269">
        <v>55.19350575797621</v>
      </c>
      <c r="G115" s="270">
        <v>0</v>
      </c>
    </row>
    <row r="116" spans="1:7" ht="12.75">
      <c r="A116" s="267"/>
      <c r="B116" s="282" t="s">
        <v>91</v>
      </c>
      <c r="C116" s="304">
        <v>105940</v>
      </c>
      <c r="D116" s="154">
        <v>60000</v>
      </c>
      <c r="E116" s="154">
        <v>58472</v>
      </c>
      <c r="F116" s="269">
        <v>55.19350575797621</v>
      </c>
      <c r="G116" s="270">
        <v>0</v>
      </c>
    </row>
    <row r="117" spans="1:7" ht="12.75">
      <c r="A117" s="267"/>
      <c r="B117" s="290" t="s">
        <v>35</v>
      </c>
      <c r="C117" s="304">
        <v>796370</v>
      </c>
      <c r="D117" s="304">
        <v>93173</v>
      </c>
      <c r="E117" s="304">
        <v>17569</v>
      </c>
      <c r="F117" s="269">
        <v>2.2061353391011713</v>
      </c>
      <c r="G117" s="270">
        <v>17119</v>
      </c>
    </row>
    <row r="118" spans="1:7" ht="12" customHeight="1">
      <c r="A118" s="267"/>
      <c r="B118" s="281" t="s">
        <v>87</v>
      </c>
      <c r="C118" s="304">
        <v>796370</v>
      </c>
      <c r="D118" s="154">
        <v>93173</v>
      </c>
      <c r="E118" s="154">
        <v>17569</v>
      </c>
      <c r="F118" s="269">
        <v>2.2061353391011713</v>
      </c>
      <c r="G118" s="270">
        <v>17119</v>
      </c>
    </row>
    <row r="119" spans="1:7" ht="12.75">
      <c r="A119" s="267"/>
      <c r="B119" s="275"/>
      <c r="C119" s="154"/>
      <c r="D119" s="154"/>
      <c r="E119" s="154"/>
      <c r="F119" s="269"/>
      <c r="G119" s="270"/>
    </row>
    <row r="120" spans="1:7" ht="12.75">
      <c r="A120" s="267"/>
      <c r="B120" s="300" t="s">
        <v>94</v>
      </c>
      <c r="C120" s="145"/>
      <c r="D120" s="154"/>
      <c r="E120" s="154"/>
      <c r="F120" s="269"/>
      <c r="G120" s="270"/>
    </row>
    <row r="121" spans="1:7" ht="12.75">
      <c r="A121" s="267"/>
      <c r="B121" s="274" t="s">
        <v>76</v>
      </c>
      <c r="C121" s="303">
        <v>5730233</v>
      </c>
      <c r="D121" s="303">
        <v>1350005</v>
      </c>
      <c r="E121" s="303">
        <v>1345037</v>
      </c>
      <c r="F121" s="265">
        <v>23.472640641314236</v>
      </c>
      <c r="G121" s="266">
        <v>4714</v>
      </c>
    </row>
    <row r="122" spans="1:7" ht="25.5">
      <c r="A122" s="267"/>
      <c r="B122" s="313" t="s">
        <v>89</v>
      </c>
      <c r="C122" s="304">
        <v>48060</v>
      </c>
      <c r="D122" s="154">
        <v>13331</v>
      </c>
      <c r="E122" s="154">
        <v>8363</v>
      </c>
      <c r="F122" s="269">
        <v>17.401165210153973</v>
      </c>
      <c r="G122" s="270">
        <v>4714</v>
      </c>
    </row>
    <row r="123" spans="1:7" ht="12.75">
      <c r="A123" s="267"/>
      <c r="B123" s="290" t="s">
        <v>77</v>
      </c>
      <c r="C123" s="304">
        <v>5682173</v>
      </c>
      <c r="D123" s="304">
        <v>1336674</v>
      </c>
      <c r="E123" s="304">
        <v>1336674</v>
      </c>
      <c r="F123" s="269">
        <v>23.523993373661803</v>
      </c>
      <c r="G123" s="270">
        <v>0</v>
      </c>
    </row>
    <row r="124" spans="1:7" ht="25.5">
      <c r="A124" s="267"/>
      <c r="B124" s="292" t="s">
        <v>78</v>
      </c>
      <c r="C124" s="304">
        <v>5682173</v>
      </c>
      <c r="D124" s="154">
        <v>1336674</v>
      </c>
      <c r="E124" s="154">
        <v>1336674</v>
      </c>
      <c r="F124" s="269">
        <v>23.523993373661803</v>
      </c>
      <c r="G124" s="270">
        <v>0</v>
      </c>
    </row>
    <row r="125" spans="1:7" ht="12.75" customHeight="1">
      <c r="A125" s="267"/>
      <c r="B125" s="274" t="s">
        <v>79</v>
      </c>
      <c r="C125" s="145">
        <v>5730233</v>
      </c>
      <c r="D125" s="145">
        <v>1350005</v>
      </c>
      <c r="E125" s="145">
        <v>880122</v>
      </c>
      <c r="F125" s="265">
        <v>15.359270731225067</v>
      </c>
      <c r="G125" s="266">
        <v>481749</v>
      </c>
    </row>
    <row r="126" spans="1:7" ht="12.75" customHeight="1">
      <c r="A126" s="267"/>
      <c r="B126" s="290" t="s">
        <v>80</v>
      </c>
      <c r="C126" s="304">
        <v>5628633</v>
      </c>
      <c r="D126" s="304">
        <v>1311805</v>
      </c>
      <c r="E126" s="304">
        <v>855393</v>
      </c>
      <c r="F126" s="269">
        <v>15.197171320283273</v>
      </c>
      <c r="G126" s="270">
        <v>467579</v>
      </c>
    </row>
    <row r="127" spans="1:7" ht="12.75">
      <c r="A127" s="267"/>
      <c r="B127" s="281" t="s">
        <v>81</v>
      </c>
      <c r="C127" s="304">
        <v>5597333</v>
      </c>
      <c r="D127" s="304">
        <v>1311105</v>
      </c>
      <c r="E127" s="304">
        <v>855393</v>
      </c>
      <c r="F127" s="269">
        <v>15.282153125425985</v>
      </c>
      <c r="G127" s="270">
        <v>467579</v>
      </c>
    </row>
    <row r="128" spans="1:7" ht="12.75">
      <c r="A128" s="267"/>
      <c r="B128" s="306" t="s">
        <v>82</v>
      </c>
      <c r="C128" s="304">
        <v>4496653</v>
      </c>
      <c r="D128" s="154">
        <v>1006704</v>
      </c>
      <c r="E128" s="154">
        <v>658716</v>
      </c>
      <c r="F128" s="269">
        <v>14.649028955536483</v>
      </c>
      <c r="G128" s="270">
        <v>359328</v>
      </c>
    </row>
    <row r="129" spans="1:7" ht="12.75">
      <c r="A129" s="267"/>
      <c r="B129" s="310" t="s">
        <v>83</v>
      </c>
      <c r="C129" s="304">
        <v>3490902</v>
      </c>
      <c r="D129" s="154">
        <v>785599</v>
      </c>
      <c r="E129" s="154">
        <v>491853</v>
      </c>
      <c r="F129" s="269">
        <v>14.089567681934353</v>
      </c>
      <c r="G129" s="270">
        <v>268154</v>
      </c>
    </row>
    <row r="130" spans="1:7" ht="12.75">
      <c r="A130" s="267"/>
      <c r="B130" s="306" t="s">
        <v>84</v>
      </c>
      <c r="C130" s="304">
        <v>1100680</v>
      </c>
      <c r="D130" s="154">
        <v>304401</v>
      </c>
      <c r="E130" s="154">
        <v>196677</v>
      </c>
      <c r="F130" s="269">
        <v>17.868681178907583</v>
      </c>
      <c r="G130" s="270">
        <v>108251</v>
      </c>
    </row>
    <row r="131" spans="1:7" ht="12.75">
      <c r="A131" s="267"/>
      <c r="B131" s="281" t="s">
        <v>85</v>
      </c>
      <c r="C131" s="304">
        <v>30000</v>
      </c>
      <c r="D131" s="304">
        <v>0</v>
      </c>
      <c r="E131" s="304">
        <v>0</v>
      </c>
      <c r="F131" s="269">
        <v>0</v>
      </c>
      <c r="G131" s="270">
        <v>0</v>
      </c>
    </row>
    <row r="132" spans="1:7" ht="12.75">
      <c r="A132" s="267"/>
      <c r="B132" s="306" t="s">
        <v>86</v>
      </c>
      <c r="C132" s="304">
        <v>30000</v>
      </c>
      <c r="D132" s="154">
        <v>0</v>
      </c>
      <c r="E132" s="154">
        <v>0</v>
      </c>
      <c r="F132" s="269">
        <v>0</v>
      </c>
      <c r="G132" s="270">
        <v>0</v>
      </c>
    </row>
    <row r="133" spans="1:7" ht="25.5">
      <c r="A133" s="267"/>
      <c r="B133" s="292" t="s">
        <v>90</v>
      </c>
      <c r="C133" s="304">
        <v>1300</v>
      </c>
      <c r="D133" s="304">
        <v>700</v>
      </c>
      <c r="E133" s="304">
        <v>0</v>
      </c>
      <c r="F133" s="269">
        <v>0</v>
      </c>
      <c r="G133" s="270">
        <v>0</v>
      </c>
    </row>
    <row r="134" spans="1:7" ht="12.75">
      <c r="A134" s="267"/>
      <c r="B134" s="282" t="s">
        <v>91</v>
      </c>
      <c r="C134" s="304">
        <v>1300</v>
      </c>
      <c r="D134" s="154">
        <v>700</v>
      </c>
      <c r="E134" s="154">
        <v>0</v>
      </c>
      <c r="F134" s="269">
        <v>0</v>
      </c>
      <c r="G134" s="270">
        <v>0</v>
      </c>
    </row>
    <row r="135" spans="1:7" ht="12.75">
      <c r="A135" s="267"/>
      <c r="B135" s="290" t="s">
        <v>35</v>
      </c>
      <c r="C135" s="304">
        <v>101600</v>
      </c>
      <c r="D135" s="304">
        <v>38200</v>
      </c>
      <c r="E135" s="304">
        <v>24729</v>
      </c>
      <c r="F135" s="269">
        <v>24.339566929133856</v>
      </c>
      <c r="G135" s="270">
        <v>14170</v>
      </c>
    </row>
    <row r="136" spans="1:7" ht="12.75">
      <c r="A136" s="267"/>
      <c r="B136" s="281" t="s">
        <v>87</v>
      </c>
      <c r="C136" s="304">
        <v>101600</v>
      </c>
      <c r="D136" s="154">
        <v>38200</v>
      </c>
      <c r="E136" s="154">
        <v>24729</v>
      </c>
      <c r="F136" s="269">
        <v>24.339566929133856</v>
      </c>
      <c r="G136" s="270">
        <v>14170</v>
      </c>
    </row>
    <row r="137" spans="1:7" ht="12.75">
      <c r="A137" s="267"/>
      <c r="B137" s="281"/>
      <c r="C137" s="304"/>
      <c r="D137" s="154"/>
      <c r="E137" s="154"/>
      <c r="F137" s="269"/>
      <c r="G137" s="270"/>
    </row>
    <row r="138" spans="1:7" ht="25.5">
      <c r="A138" s="267"/>
      <c r="B138" s="300" t="s">
        <v>101</v>
      </c>
      <c r="C138" s="303"/>
      <c r="D138" s="154"/>
      <c r="E138" s="154"/>
      <c r="F138" s="269"/>
      <c r="G138" s="270"/>
    </row>
    <row r="139" spans="1:7" ht="12.75">
      <c r="A139" s="267"/>
      <c r="B139" s="274" t="s">
        <v>76</v>
      </c>
      <c r="C139" s="303">
        <v>3683426</v>
      </c>
      <c r="D139" s="303">
        <v>929082</v>
      </c>
      <c r="E139" s="303">
        <v>930468</v>
      </c>
      <c r="F139" s="265">
        <v>25.26093913655385</v>
      </c>
      <c r="G139" s="266">
        <v>166</v>
      </c>
    </row>
    <row r="140" spans="1:7" ht="25.5">
      <c r="A140" s="267"/>
      <c r="B140" s="313" t="s">
        <v>89</v>
      </c>
      <c r="C140" s="304">
        <v>0</v>
      </c>
      <c r="D140" s="154">
        <v>0</v>
      </c>
      <c r="E140" s="154">
        <v>1386</v>
      </c>
      <c r="F140" s="269">
        <v>0</v>
      </c>
      <c r="G140" s="137">
        <v>166</v>
      </c>
    </row>
    <row r="141" spans="1:7" ht="12.75">
      <c r="A141" s="267"/>
      <c r="B141" s="290" t="s">
        <v>77</v>
      </c>
      <c r="C141" s="304">
        <v>3683426</v>
      </c>
      <c r="D141" s="304">
        <v>929082</v>
      </c>
      <c r="E141" s="304">
        <v>929082</v>
      </c>
      <c r="F141" s="269">
        <v>25.223311123937336</v>
      </c>
      <c r="G141" s="270">
        <v>0</v>
      </c>
    </row>
    <row r="142" spans="1:7" ht="25.5">
      <c r="A142" s="267"/>
      <c r="B142" s="292" t="s">
        <v>78</v>
      </c>
      <c r="C142" s="304">
        <v>3683426</v>
      </c>
      <c r="D142" s="154">
        <v>929082</v>
      </c>
      <c r="E142" s="154">
        <v>929082</v>
      </c>
      <c r="F142" s="269">
        <v>25.223311123937336</v>
      </c>
      <c r="G142" s="270">
        <v>0</v>
      </c>
    </row>
    <row r="143" spans="1:7" ht="12.75">
      <c r="A143" s="267"/>
      <c r="B143" s="274" t="s">
        <v>79</v>
      </c>
      <c r="C143" s="145">
        <v>3683426</v>
      </c>
      <c r="D143" s="145">
        <v>929082</v>
      </c>
      <c r="E143" s="145">
        <v>551418</v>
      </c>
      <c r="F143" s="265">
        <v>14.97024780734023</v>
      </c>
      <c r="G143" s="266">
        <v>337435</v>
      </c>
    </row>
    <row r="144" spans="1:7" ht="12.75">
      <c r="A144" s="267"/>
      <c r="B144" s="290" t="s">
        <v>80</v>
      </c>
      <c r="C144" s="304">
        <v>3601589</v>
      </c>
      <c r="D144" s="304">
        <v>923582</v>
      </c>
      <c r="E144" s="304">
        <v>550961</v>
      </c>
      <c r="F144" s="269">
        <v>15.297719978598334</v>
      </c>
      <c r="G144" s="270">
        <v>337088</v>
      </c>
    </row>
    <row r="145" spans="1:7" ht="12.75">
      <c r="A145" s="267"/>
      <c r="B145" s="281" t="s">
        <v>81</v>
      </c>
      <c r="C145" s="304">
        <v>3595289</v>
      </c>
      <c r="D145" s="304">
        <v>917282</v>
      </c>
      <c r="E145" s="304">
        <v>547016</v>
      </c>
      <c r="F145" s="269">
        <v>15.214799144102184</v>
      </c>
      <c r="G145" s="270">
        <v>337088</v>
      </c>
    </row>
    <row r="146" spans="1:7" ht="12.75">
      <c r="A146" s="267"/>
      <c r="B146" s="306" t="s">
        <v>82</v>
      </c>
      <c r="C146" s="304">
        <v>2920819</v>
      </c>
      <c r="D146" s="154">
        <v>693669</v>
      </c>
      <c r="E146" s="154">
        <v>429415</v>
      </c>
      <c r="F146" s="269">
        <v>14.701869578361412</v>
      </c>
      <c r="G146" s="270">
        <v>241607</v>
      </c>
    </row>
    <row r="147" spans="1:7" ht="12.75">
      <c r="A147" s="267"/>
      <c r="B147" s="310" t="s">
        <v>83</v>
      </c>
      <c r="C147" s="304">
        <v>2147880</v>
      </c>
      <c r="D147" s="154">
        <v>507430</v>
      </c>
      <c r="E147" s="154">
        <v>295740</v>
      </c>
      <c r="F147" s="269">
        <v>13.768925638303816</v>
      </c>
      <c r="G147" s="270">
        <v>176824</v>
      </c>
    </row>
    <row r="148" spans="1:7" ht="12.75">
      <c r="A148" s="267"/>
      <c r="B148" s="306" t="s">
        <v>84</v>
      </c>
      <c r="C148" s="304">
        <v>674470</v>
      </c>
      <c r="D148" s="154">
        <v>223613</v>
      </c>
      <c r="E148" s="154">
        <v>117601</v>
      </c>
      <c r="F148" s="269">
        <v>17.4360609070826</v>
      </c>
      <c r="G148" s="270">
        <v>95481</v>
      </c>
    </row>
    <row r="149" spans="1:7" ht="25.5">
      <c r="A149" s="267"/>
      <c r="B149" s="292" t="s">
        <v>90</v>
      </c>
      <c r="C149" s="304">
        <v>6300</v>
      </c>
      <c r="D149" s="304">
        <v>6300</v>
      </c>
      <c r="E149" s="304">
        <v>3945</v>
      </c>
      <c r="F149" s="269">
        <v>62.61904761904762</v>
      </c>
      <c r="G149" s="270">
        <v>0</v>
      </c>
    </row>
    <row r="150" spans="1:7" ht="12.75">
      <c r="A150" s="267"/>
      <c r="B150" s="282" t="s">
        <v>91</v>
      </c>
      <c r="C150" s="304">
        <v>6300</v>
      </c>
      <c r="D150" s="154">
        <v>6300</v>
      </c>
      <c r="E150" s="154">
        <v>3945</v>
      </c>
      <c r="F150" s="269">
        <v>62.61904761904762</v>
      </c>
      <c r="G150" s="270">
        <v>0</v>
      </c>
    </row>
    <row r="151" spans="1:7" ht="12.75">
      <c r="A151" s="267"/>
      <c r="B151" s="290" t="s">
        <v>35</v>
      </c>
      <c r="C151" s="304">
        <v>81837</v>
      </c>
      <c r="D151" s="304">
        <v>5500</v>
      </c>
      <c r="E151" s="304">
        <v>457</v>
      </c>
      <c r="F151" s="269">
        <v>0.5584271173185723</v>
      </c>
      <c r="G151" s="270">
        <v>347</v>
      </c>
    </row>
    <row r="152" spans="1:7" ht="12.75">
      <c r="A152" s="267"/>
      <c r="B152" s="281" t="s">
        <v>87</v>
      </c>
      <c r="C152" s="304">
        <v>81837</v>
      </c>
      <c r="D152" s="154">
        <v>5500</v>
      </c>
      <c r="E152" s="154">
        <v>457</v>
      </c>
      <c r="F152" s="269">
        <v>0.5584271173185723</v>
      </c>
      <c r="G152" s="270">
        <v>347</v>
      </c>
    </row>
    <row r="153" spans="1:7" ht="12.75">
      <c r="A153" s="267"/>
      <c r="B153" s="315"/>
      <c r="C153" s="303"/>
      <c r="D153" s="154"/>
      <c r="E153" s="154"/>
      <c r="F153" s="269"/>
      <c r="G153" s="270"/>
    </row>
    <row r="154" spans="1:7" ht="12.75">
      <c r="A154" s="267"/>
      <c r="B154" s="300" t="s">
        <v>102</v>
      </c>
      <c r="C154" s="303"/>
      <c r="D154" s="154"/>
      <c r="E154" s="154"/>
      <c r="F154" s="269"/>
      <c r="G154" s="270"/>
    </row>
    <row r="155" spans="1:7" ht="12.75">
      <c r="A155" s="267"/>
      <c r="B155" s="274" t="s">
        <v>76</v>
      </c>
      <c r="C155" s="303">
        <v>1317577</v>
      </c>
      <c r="D155" s="303">
        <v>289111</v>
      </c>
      <c r="E155" s="303">
        <v>289111</v>
      </c>
      <c r="F155" s="265">
        <v>21.942626503043087</v>
      </c>
      <c r="G155" s="266">
        <v>0</v>
      </c>
    </row>
    <row r="156" spans="1:7" ht="12.75">
      <c r="A156" s="267"/>
      <c r="B156" s="290" t="s">
        <v>77</v>
      </c>
      <c r="C156" s="304">
        <v>1317577</v>
      </c>
      <c r="D156" s="304">
        <v>289111</v>
      </c>
      <c r="E156" s="304">
        <v>289111</v>
      </c>
      <c r="F156" s="269">
        <v>21.942626503043087</v>
      </c>
      <c r="G156" s="270">
        <v>0</v>
      </c>
    </row>
    <row r="157" spans="1:7" ht="25.5">
      <c r="A157" s="267"/>
      <c r="B157" s="292" t="s">
        <v>78</v>
      </c>
      <c r="C157" s="304">
        <v>1317577</v>
      </c>
      <c r="D157" s="154">
        <v>289111</v>
      </c>
      <c r="E157" s="154">
        <v>289111</v>
      </c>
      <c r="F157" s="269">
        <v>21.942626503043087</v>
      </c>
      <c r="G157" s="270">
        <v>0</v>
      </c>
    </row>
    <row r="158" spans="1:7" ht="12.75">
      <c r="A158" s="267"/>
      <c r="B158" s="274" t="s">
        <v>79</v>
      </c>
      <c r="C158" s="145">
        <v>1317577</v>
      </c>
      <c r="D158" s="145">
        <v>289111</v>
      </c>
      <c r="E158" s="145">
        <v>91570</v>
      </c>
      <c r="F158" s="265">
        <v>6.949878451126576</v>
      </c>
      <c r="G158" s="266">
        <v>79071</v>
      </c>
    </row>
    <row r="159" spans="1:7" ht="12.75">
      <c r="A159" s="267"/>
      <c r="B159" s="290" t="s">
        <v>80</v>
      </c>
      <c r="C159" s="304">
        <v>1299474</v>
      </c>
      <c r="D159" s="304">
        <v>282911</v>
      </c>
      <c r="E159" s="304">
        <v>91570</v>
      </c>
      <c r="F159" s="269">
        <v>7.046697356007122</v>
      </c>
      <c r="G159" s="270">
        <v>79071</v>
      </c>
    </row>
    <row r="160" spans="1:7" ht="12.75">
      <c r="A160" s="267"/>
      <c r="B160" s="281" t="s">
        <v>81</v>
      </c>
      <c r="C160" s="304">
        <v>1297998</v>
      </c>
      <c r="D160" s="304">
        <v>281435</v>
      </c>
      <c r="E160" s="304">
        <v>90867</v>
      </c>
      <c r="F160" s="269">
        <v>7.00055007788918</v>
      </c>
      <c r="G160" s="270">
        <v>78368</v>
      </c>
    </row>
    <row r="161" spans="1:7" ht="12.75">
      <c r="A161" s="267"/>
      <c r="B161" s="306" t="s">
        <v>82</v>
      </c>
      <c r="C161" s="304">
        <v>968768</v>
      </c>
      <c r="D161" s="154">
        <v>203093</v>
      </c>
      <c r="E161" s="154">
        <v>76404</v>
      </c>
      <c r="F161" s="269">
        <v>7.886717975820837</v>
      </c>
      <c r="G161" s="270">
        <v>70280</v>
      </c>
    </row>
    <row r="162" spans="1:7" ht="12.75">
      <c r="A162" s="267"/>
      <c r="B162" s="310" t="s">
        <v>83</v>
      </c>
      <c r="C162" s="304">
        <v>694688</v>
      </c>
      <c r="D162" s="154">
        <v>147751</v>
      </c>
      <c r="E162" s="154">
        <v>59409</v>
      </c>
      <c r="F162" s="269">
        <v>8.551896678796812</v>
      </c>
      <c r="G162" s="270">
        <v>54052</v>
      </c>
    </row>
    <row r="163" spans="1:7" ht="12.75">
      <c r="A163" s="267"/>
      <c r="B163" s="306" t="s">
        <v>84</v>
      </c>
      <c r="C163" s="304">
        <v>329230</v>
      </c>
      <c r="D163" s="154">
        <v>78342</v>
      </c>
      <c r="E163" s="154">
        <v>14463</v>
      </c>
      <c r="F163" s="269">
        <v>4.392977553685872</v>
      </c>
      <c r="G163" s="270">
        <v>8088</v>
      </c>
    </row>
    <row r="164" spans="1:7" ht="25.5">
      <c r="A164" s="267"/>
      <c r="B164" s="292" t="s">
        <v>90</v>
      </c>
      <c r="C164" s="304">
        <v>1476</v>
      </c>
      <c r="D164" s="304">
        <v>1476</v>
      </c>
      <c r="E164" s="304">
        <v>703</v>
      </c>
      <c r="F164" s="269">
        <v>47.62872628726287</v>
      </c>
      <c r="G164" s="270">
        <v>703</v>
      </c>
    </row>
    <row r="165" spans="1:7" ht="12.75">
      <c r="A165" s="267"/>
      <c r="B165" s="282" t="s">
        <v>91</v>
      </c>
      <c r="C165" s="304">
        <v>1476</v>
      </c>
      <c r="D165" s="154">
        <v>1476</v>
      </c>
      <c r="E165" s="154">
        <v>703</v>
      </c>
      <c r="F165" s="269">
        <v>47.62872628726287</v>
      </c>
      <c r="G165" s="270">
        <v>703</v>
      </c>
    </row>
    <row r="166" spans="1:7" ht="12.75">
      <c r="A166" s="267"/>
      <c r="B166" s="290" t="s">
        <v>35</v>
      </c>
      <c r="C166" s="304">
        <v>18103</v>
      </c>
      <c r="D166" s="304">
        <v>6200</v>
      </c>
      <c r="E166" s="304">
        <v>0</v>
      </c>
      <c r="F166" s="269">
        <v>0</v>
      </c>
      <c r="G166" s="270">
        <v>0</v>
      </c>
    </row>
    <row r="167" spans="1:7" ht="12.75">
      <c r="A167" s="267"/>
      <c r="B167" s="281" t="s">
        <v>87</v>
      </c>
      <c r="C167" s="304">
        <v>18103</v>
      </c>
      <c r="D167" s="154">
        <v>6200</v>
      </c>
      <c r="E167" s="154">
        <v>0</v>
      </c>
      <c r="F167" s="269">
        <v>0</v>
      </c>
      <c r="G167" s="270">
        <v>0</v>
      </c>
    </row>
    <row r="168" spans="1:7" ht="12.75">
      <c r="A168" s="267"/>
      <c r="B168" s="278"/>
      <c r="C168" s="154"/>
      <c r="D168" s="154"/>
      <c r="E168" s="154"/>
      <c r="F168" s="269"/>
      <c r="G168" s="270"/>
    </row>
    <row r="169" spans="1:7" ht="12.75">
      <c r="A169" s="267"/>
      <c r="B169" s="300" t="s">
        <v>103</v>
      </c>
      <c r="C169" s="154"/>
      <c r="D169" s="154"/>
      <c r="E169" s="154"/>
      <c r="F169" s="269"/>
      <c r="G169" s="270"/>
    </row>
    <row r="170" spans="1:7" ht="12.75">
      <c r="A170" s="267"/>
      <c r="B170" s="274" t="s">
        <v>76</v>
      </c>
      <c r="C170" s="145">
        <v>302571</v>
      </c>
      <c r="D170" s="145">
        <v>75500</v>
      </c>
      <c r="E170" s="145">
        <v>75500</v>
      </c>
      <c r="F170" s="265">
        <v>24.952820990775717</v>
      </c>
      <c r="G170" s="266">
        <v>0</v>
      </c>
    </row>
    <row r="171" spans="1:7" ht="12.75">
      <c r="A171" s="267"/>
      <c r="B171" s="290" t="s">
        <v>77</v>
      </c>
      <c r="C171" s="154">
        <v>302571</v>
      </c>
      <c r="D171" s="154">
        <v>75500</v>
      </c>
      <c r="E171" s="154">
        <v>75500</v>
      </c>
      <c r="F171" s="269">
        <v>24.952820990775717</v>
      </c>
      <c r="G171" s="270">
        <v>0</v>
      </c>
    </row>
    <row r="172" spans="1:7" ht="25.5">
      <c r="A172" s="267"/>
      <c r="B172" s="292" t="s">
        <v>78</v>
      </c>
      <c r="C172" s="154">
        <v>302571</v>
      </c>
      <c r="D172" s="154">
        <v>75500</v>
      </c>
      <c r="E172" s="154">
        <v>75500</v>
      </c>
      <c r="F172" s="269">
        <v>24.952820990775717</v>
      </c>
      <c r="G172" s="270">
        <v>0</v>
      </c>
    </row>
    <row r="173" spans="1:7" ht="12.75">
      <c r="A173" s="267"/>
      <c r="B173" s="274" t="s">
        <v>79</v>
      </c>
      <c r="C173" s="145">
        <v>302571</v>
      </c>
      <c r="D173" s="145">
        <v>75500</v>
      </c>
      <c r="E173" s="145">
        <v>57022</v>
      </c>
      <c r="F173" s="265">
        <v>18.845824616371036</v>
      </c>
      <c r="G173" s="266">
        <v>39015</v>
      </c>
    </row>
    <row r="174" spans="1:7" ht="12.75">
      <c r="A174" s="267"/>
      <c r="B174" s="290" t="s">
        <v>80</v>
      </c>
      <c r="C174" s="154">
        <v>298571</v>
      </c>
      <c r="D174" s="154">
        <v>74500</v>
      </c>
      <c r="E174" s="154">
        <v>56344</v>
      </c>
      <c r="F174" s="269">
        <v>18.87122326012908</v>
      </c>
      <c r="G174" s="270">
        <v>38596</v>
      </c>
    </row>
    <row r="175" spans="1:7" ht="12.75">
      <c r="A175" s="267"/>
      <c r="B175" s="281" t="s">
        <v>81</v>
      </c>
      <c r="C175" s="154">
        <v>298571</v>
      </c>
      <c r="D175" s="154">
        <v>74500</v>
      </c>
      <c r="E175" s="154">
        <v>56344</v>
      </c>
      <c r="F175" s="269">
        <v>18.87122326012908</v>
      </c>
      <c r="G175" s="270">
        <v>38596</v>
      </c>
    </row>
    <row r="176" spans="1:7" ht="12.75">
      <c r="A176" s="267"/>
      <c r="B176" s="306" t="s">
        <v>82</v>
      </c>
      <c r="C176" s="154">
        <v>245518</v>
      </c>
      <c r="D176" s="154">
        <v>61000</v>
      </c>
      <c r="E176" s="154">
        <v>49570</v>
      </c>
      <c r="F176" s="269">
        <v>20.189965705162148</v>
      </c>
      <c r="G176" s="270">
        <v>33591</v>
      </c>
    </row>
    <row r="177" spans="1:7" ht="12.75">
      <c r="A177" s="267"/>
      <c r="B177" s="310" t="s">
        <v>83</v>
      </c>
      <c r="C177" s="154">
        <v>191408</v>
      </c>
      <c r="D177" s="154">
        <v>48000</v>
      </c>
      <c r="E177" s="154">
        <v>35482</v>
      </c>
      <c r="F177" s="269">
        <v>18.537365209395638</v>
      </c>
      <c r="G177" s="270">
        <v>20379</v>
      </c>
    </row>
    <row r="178" spans="1:7" ht="12.75">
      <c r="A178" s="267"/>
      <c r="B178" s="306" t="s">
        <v>84</v>
      </c>
      <c r="C178" s="154">
        <v>53053</v>
      </c>
      <c r="D178" s="154">
        <v>13500</v>
      </c>
      <c r="E178" s="154">
        <v>6774</v>
      </c>
      <c r="F178" s="269">
        <v>12.768363711759939</v>
      </c>
      <c r="G178" s="270">
        <v>5005</v>
      </c>
    </row>
    <row r="179" spans="1:7" ht="12.75">
      <c r="A179" s="267"/>
      <c r="B179" s="290" t="s">
        <v>35</v>
      </c>
      <c r="C179" s="154">
        <v>4000</v>
      </c>
      <c r="D179" s="154">
        <v>1000</v>
      </c>
      <c r="E179" s="154">
        <v>678</v>
      </c>
      <c r="F179" s="269">
        <v>16.95</v>
      </c>
      <c r="G179" s="270">
        <v>419</v>
      </c>
    </row>
    <row r="180" spans="1:7" ht="12.75">
      <c r="A180" s="267"/>
      <c r="B180" s="281" t="s">
        <v>87</v>
      </c>
      <c r="C180" s="154">
        <v>4000</v>
      </c>
      <c r="D180" s="154">
        <v>1000</v>
      </c>
      <c r="E180" s="154">
        <v>678</v>
      </c>
      <c r="F180" s="269">
        <v>16.95</v>
      </c>
      <c r="G180" s="270">
        <v>419</v>
      </c>
    </row>
    <row r="181" spans="1:7" ht="12.75">
      <c r="A181" s="267"/>
      <c r="B181" s="278"/>
      <c r="C181" s="154"/>
      <c r="D181" s="154"/>
      <c r="E181" s="154"/>
      <c r="F181" s="269"/>
      <c r="G181" s="270"/>
    </row>
    <row r="182" spans="1:7" ht="12.75">
      <c r="A182" s="267"/>
      <c r="B182" s="300" t="s">
        <v>104</v>
      </c>
      <c r="C182" s="154"/>
      <c r="D182" s="154"/>
      <c r="E182" s="154"/>
      <c r="F182" s="269"/>
      <c r="G182" s="270"/>
    </row>
    <row r="183" spans="1:7" ht="12.75">
      <c r="A183" s="267"/>
      <c r="B183" s="274" t="s">
        <v>76</v>
      </c>
      <c r="C183" s="145">
        <v>601399</v>
      </c>
      <c r="D183" s="145">
        <v>148000</v>
      </c>
      <c r="E183" s="145">
        <v>148000</v>
      </c>
      <c r="F183" s="265">
        <v>24.60928601477555</v>
      </c>
      <c r="G183" s="266">
        <v>0</v>
      </c>
    </row>
    <row r="184" spans="1:7" ht="12.75">
      <c r="A184" s="267"/>
      <c r="B184" s="290" t="s">
        <v>77</v>
      </c>
      <c r="C184" s="154">
        <v>601399</v>
      </c>
      <c r="D184" s="154">
        <v>148000</v>
      </c>
      <c r="E184" s="154">
        <v>148000</v>
      </c>
      <c r="F184" s="269">
        <v>24.60928601477555</v>
      </c>
      <c r="G184" s="270">
        <v>0</v>
      </c>
    </row>
    <row r="185" spans="1:7" ht="25.5">
      <c r="A185" s="267"/>
      <c r="B185" s="292" t="s">
        <v>78</v>
      </c>
      <c r="C185" s="154">
        <v>601399</v>
      </c>
      <c r="D185" s="154">
        <v>148000</v>
      </c>
      <c r="E185" s="154">
        <v>148000</v>
      </c>
      <c r="F185" s="269">
        <v>24.60928601477555</v>
      </c>
      <c r="G185" s="270">
        <v>0</v>
      </c>
    </row>
    <row r="186" spans="1:7" ht="12.75">
      <c r="A186" s="267"/>
      <c r="B186" s="274" t="s">
        <v>79</v>
      </c>
      <c r="C186" s="145">
        <v>601399</v>
      </c>
      <c r="D186" s="145">
        <v>148000</v>
      </c>
      <c r="E186" s="145">
        <v>79189</v>
      </c>
      <c r="F186" s="265">
        <v>13.16746452854095</v>
      </c>
      <c r="G186" s="266">
        <v>38448</v>
      </c>
    </row>
    <row r="187" spans="1:7" ht="12.75">
      <c r="A187" s="267"/>
      <c r="B187" s="290" t="s">
        <v>80</v>
      </c>
      <c r="C187" s="154">
        <v>601399</v>
      </c>
      <c r="D187" s="154">
        <v>148000</v>
      </c>
      <c r="E187" s="154">
        <v>79189</v>
      </c>
      <c r="F187" s="269">
        <v>13.16746452854095</v>
      </c>
      <c r="G187" s="270">
        <v>38448</v>
      </c>
    </row>
    <row r="188" spans="1:7" ht="12.75">
      <c r="A188" s="267"/>
      <c r="B188" s="281" t="s">
        <v>81</v>
      </c>
      <c r="C188" s="154">
        <v>601399</v>
      </c>
      <c r="D188" s="154">
        <v>148000</v>
      </c>
      <c r="E188" s="154">
        <v>79189</v>
      </c>
      <c r="F188" s="269">
        <v>13.16746452854095</v>
      </c>
      <c r="G188" s="270">
        <v>38448</v>
      </c>
    </row>
    <row r="189" spans="1:7" ht="12.75">
      <c r="A189" s="267"/>
      <c r="B189" s="306" t="s">
        <v>84</v>
      </c>
      <c r="C189" s="154">
        <v>601399</v>
      </c>
      <c r="D189" s="154">
        <v>148000</v>
      </c>
      <c r="E189" s="154">
        <v>79189</v>
      </c>
      <c r="F189" s="269">
        <v>13.16746452854095</v>
      </c>
      <c r="G189" s="270">
        <v>38448</v>
      </c>
    </row>
    <row r="190" spans="1:7" ht="12.75">
      <c r="A190" s="267"/>
      <c r="B190" s="278"/>
      <c r="C190" s="154"/>
      <c r="D190" s="154"/>
      <c r="E190" s="154"/>
      <c r="F190" s="269"/>
      <c r="G190" s="270"/>
    </row>
    <row r="191" spans="1:7" ht="12.75">
      <c r="A191" s="267"/>
      <c r="B191" s="300" t="s">
        <v>105</v>
      </c>
      <c r="C191" s="145"/>
      <c r="D191" s="154"/>
      <c r="E191" s="154"/>
      <c r="F191" s="269"/>
      <c r="G191" s="270"/>
    </row>
    <row r="192" spans="1:7" ht="12.75">
      <c r="A192" s="267"/>
      <c r="B192" s="274" t="s">
        <v>76</v>
      </c>
      <c r="C192" s="303">
        <v>277331959</v>
      </c>
      <c r="D192" s="303">
        <v>51897970</v>
      </c>
      <c r="E192" s="303">
        <v>51310002</v>
      </c>
      <c r="F192" s="265">
        <v>18.501294327928502</v>
      </c>
      <c r="G192" s="266">
        <v>2653190</v>
      </c>
    </row>
    <row r="193" spans="1:7" ht="25.5">
      <c r="A193" s="267"/>
      <c r="B193" s="313" t="s">
        <v>89</v>
      </c>
      <c r="C193" s="304">
        <v>1393768</v>
      </c>
      <c r="D193" s="154">
        <v>313188</v>
      </c>
      <c r="E193" s="154">
        <v>259961</v>
      </c>
      <c r="F193" s="269">
        <v>18.651669431354428</v>
      </c>
      <c r="G193" s="270">
        <v>92671</v>
      </c>
    </row>
    <row r="194" spans="1:7" ht="12.75">
      <c r="A194" s="267"/>
      <c r="B194" s="290" t="s">
        <v>95</v>
      </c>
      <c r="C194" s="304">
        <v>2580000</v>
      </c>
      <c r="D194" s="154">
        <v>516000</v>
      </c>
      <c r="E194" s="154">
        <v>0</v>
      </c>
      <c r="F194" s="269">
        <v>0</v>
      </c>
      <c r="G194" s="270">
        <v>0</v>
      </c>
    </row>
    <row r="195" spans="1:7" ht="12.75">
      <c r="A195" s="267"/>
      <c r="B195" s="290" t="s">
        <v>96</v>
      </c>
      <c r="C195" s="304">
        <v>18741</v>
      </c>
      <c r="D195" s="304">
        <v>18741</v>
      </c>
      <c r="E195" s="304">
        <v>0</v>
      </c>
      <c r="F195" s="269">
        <v>0</v>
      </c>
      <c r="G195" s="270">
        <v>0</v>
      </c>
    </row>
    <row r="196" spans="1:7" ht="12.75">
      <c r="A196" s="267"/>
      <c r="B196" s="281" t="s">
        <v>97</v>
      </c>
      <c r="C196" s="304">
        <v>18741</v>
      </c>
      <c r="D196" s="304">
        <v>18741</v>
      </c>
      <c r="E196" s="304">
        <v>0</v>
      </c>
      <c r="F196" s="269">
        <v>0</v>
      </c>
      <c r="G196" s="270">
        <v>0</v>
      </c>
    </row>
    <row r="197" spans="1:7" ht="12.75">
      <c r="A197" s="267"/>
      <c r="B197" s="306" t="s">
        <v>98</v>
      </c>
      <c r="C197" s="304">
        <v>18741</v>
      </c>
      <c r="D197" s="304">
        <v>18741</v>
      </c>
      <c r="E197" s="304">
        <v>0</v>
      </c>
      <c r="F197" s="269">
        <v>0</v>
      </c>
      <c r="G197" s="270">
        <v>0</v>
      </c>
    </row>
    <row r="198" spans="1:7" ht="51">
      <c r="A198" s="267"/>
      <c r="B198" s="284" t="s">
        <v>106</v>
      </c>
      <c r="C198" s="304">
        <v>18741</v>
      </c>
      <c r="D198" s="304">
        <v>18741</v>
      </c>
      <c r="E198" s="304">
        <v>0</v>
      </c>
      <c r="F198" s="269">
        <v>0</v>
      </c>
      <c r="G198" s="270">
        <v>0</v>
      </c>
    </row>
    <row r="199" spans="1:7" ht="51">
      <c r="A199" s="267"/>
      <c r="B199" s="316" t="s">
        <v>107</v>
      </c>
      <c r="C199" s="304">
        <v>18741</v>
      </c>
      <c r="D199" s="154">
        <v>18741</v>
      </c>
      <c r="E199" s="154">
        <v>0</v>
      </c>
      <c r="F199" s="269">
        <v>0</v>
      </c>
      <c r="G199" s="270">
        <v>0</v>
      </c>
    </row>
    <row r="200" spans="1:7" ht="12.75">
      <c r="A200" s="267"/>
      <c r="B200" s="290" t="s">
        <v>77</v>
      </c>
      <c r="C200" s="304">
        <v>273339450</v>
      </c>
      <c r="D200" s="304">
        <v>51050041</v>
      </c>
      <c r="E200" s="304">
        <v>51050041</v>
      </c>
      <c r="F200" s="269">
        <v>18.676426326313308</v>
      </c>
      <c r="G200" s="270">
        <v>2560519</v>
      </c>
    </row>
    <row r="201" spans="1:7" ht="25.5">
      <c r="A201" s="267"/>
      <c r="B201" s="292" t="s">
        <v>78</v>
      </c>
      <c r="C201" s="304">
        <v>273339450</v>
      </c>
      <c r="D201" s="154">
        <v>51050041</v>
      </c>
      <c r="E201" s="154">
        <v>51050041</v>
      </c>
      <c r="F201" s="269">
        <v>18.676426326313308</v>
      </c>
      <c r="G201" s="270">
        <v>2560519</v>
      </c>
    </row>
    <row r="202" spans="1:7" ht="12.75">
      <c r="A202" s="267"/>
      <c r="B202" s="274" t="s">
        <v>79</v>
      </c>
      <c r="C202" s="145">
        <v>277331959</v>
      </c>
      <c r="D202" s="145">
        <v>51897970</v>
      </c>
      <c r="E202" s="145">
        <v>25887634</v>
      </c>
      <c r="F202" s="265">
        <v>9.33452967099259</v>
      </c>
      <c r="G202" s="266">
        <v>15908945</v>
      </c>
    </row>
    <row r="203" spans="1:7" ht="12.75">
      <c r="A203" s="267"/>
      <c r="B203" s="290" t="s">
        <v>80</v>
      </c>
      <c r="C203" s="304">
        <v>224746672</v>
      </c>
      <c r="D203" s="304">
        <v>48523648</v>
      </c>
      <c r="E203" s="304">
        <v>23546198</v>
      </c>
      <c r="F203" s="269">
        <v>10.476772710565431</v>
      </c>
      <c r="G203" s="270">
        <v>13914509</v>
      </c>
    </row>
    <row r="204" spans="1:7" ht="12.75">
      <c r="A204" s="267"/>
      <c r="B204" s="281" t="s">
        <v>81</v>
      </c>
      <c r="C204" s="304">
        <v>207002918</v>
      </c>
      <c r="D204" s="304">
        <v>46410214</v>
      </c>
      <c r="E204" s="304">
        <v>22549026</v>
      </c>
      <c r="F204" s="269">
        <v>10.893095719549228</v>
      </c>
      <c r="G204" s="270">
        <v>13255748</v>
      </c>
    </row>
    <row r="205" spans="1:7" ht="12.75">
      <c r="A205" s="267"/>
      <c r="B205" s="306" t="s">
        <v>82</v>
      </c>
      <c r="C205" s="304">
        <v>112788345</v>
      </c>
      <c r="D205" s="154">
        <v>23207681</v>
      </c>
      <c r="E205" s="154">
        <v>11803669</v>
      </c>
      <c r="F205" s="269">
        <v>10.46532689171031</v>
      </c>
      <c r="G205" s="270">
        <v>7443939</v>
      </c>
    </row>
    <row r="206" spans="1:7" ht="12.75">
      <c r="A206" s="267"/>
      <c r="B206" s="310" t="s">
        <v>83</v>
      </c>
      <c r="C206" s="304">
        <v>67905300</v>
      </c>
      <c r="D206" s="154">
        <v>16016435</v>
      </c>
      <c r="E206" s="154">
        <v>8307164</v>
      </c>
      <c r="F206" s="269">
        <v>12.233454531531413</v>
      </c>
      <c r="G206" s="270">
        <v>4558287</v>
      </c>
    </row>
    <row r="207" spans="1:7" ht="12.75">
      <c r="A207" s="267"/>
      <c r="B207" s="306" t="s">
        <v>84</v>
      </c>
      <c r="C207" s="304">
        <v>94214573</v>
      </c>
      <c r="D207" s="154">
        <v>23202533</v>
      </c>
      <c r="E207" s="154">
        <v>10745357</v>
      </c>
      <c r="F207" s="269">
        <v>11.405196306520436</v>
      </c>
      <c r="G207" s="270">
        <v>5811809</v>
      </c>
    </row>
    <row r="208" spans="1:7" ht="12.75">
      <c r="A208" s="267"/>
      <c r="B208" s="281" t="s">
        <v>85</v>
      </c>
      <c r="C208" s="304">
        <v>13944091</v>
      </c>
      <c r="D208" s="304">
        <v>1325492</v>
      </c>
      <c r="E208" s="304">
        <v>449738</v>
      </c>
      <c r="F208" s="269">
        <v>3.2252944992972292</v>
      </c>
      <c r="G208" s="270">
        <v>238362</v>
      </c>
    </row>
    <row r="209" spans="1:7" ht="12.75">
      <c r="A209" s="267"/>
      <c r="B209" s="306" t="s">
        <v>108</v>
      </c>
      <c r="C209" s="304">
        <v>11079091</v>
      </c>
      <c r="D209" s="154">
        <v>503492</v>
      </c>
      <c r="E209" s="154">
        <v>0</v>
      </c>
      <c r="F209" s="269">
        <v>0</v>
      </c>
      <c r="G209" s="270">
        <v>0</v>
      </c>
    </row>
    <row r="210" spans="1:7" ht="12.75">
      <c r="A210" s="267"/>
      <c r="B210" s="306" t="s">
        <v>86</v>
      </c>
      <c r="C210" s="304">
        <v>2865000</v>
      </c>
      <c r="D210" s="154">
        <v>822000</v>
      </c>
      <c r="E210" s="154">
        <v>449738</v>
      </c>
      <c r="F210" s="269">
        <v>15.697661431064573</v>
      </c>
      <c r="G210" s="270">
        <v>238362</v>
      </c>
    </row>
    <row r="211" spans="1:7" ht="25.5">
      <c r="A211" s="267"/>
      <c r="B211" s="292" t="s">
        <v>90</v>
      </c>
      <c r="C211" s="304">
        <v>3785611</v>
      </c>
      <c r="D211" s="304">
        <v>784429</v>
      </c>
      <c r="E211" s="304">
        <v>545092</v>
      </c>
      <c r="F211" s="269">
        <v>14.3990494533115</v>
      </c>
      <c r="G211" s="270">
        <v>419228</v>
      </c>
    </row>
    <row r="212" spans="1:7" ht="12.75">
      <c r="A212" s="267"/>
      <c r="B212" s="282" t="s">
        <v>91</v>
      </c>
      <c r="C212" s="304">
        <v>3785611</v>
      </c>
      <c r="D212" s="154">
        <v>784429</v>
      </c>
      <c r="E212" s="154">
        <v>545092</v>
      </c>
      <c r="F212" s="269">
        <v>14.3990494533115</v>
      </c>
      <c r="G212" s="270">
        <v>419228</v>
      </c>
    </row>
    <row r="213" spans="1:7" ht="12.75">
      <c r="A213" s="267"/>
      <c r="B213" s="281" t="s">
        <v>30</v>
      </c>
      <c r="C213" s="154">
        <v>14052</v>
      </c>
      <c r="D213" s="154">
        <v>3513</v>
      </c>
      <c r="E213" s="154">
        <v>2342</v>
      </c>
      <c r="F213" s="269">
        <v>16.666666666666664</v>
      </c>
      <c r="G213" s="270">
        <v>1171</v>
      </c>
    </row>
    <row r="214" spans="1:7" ht="25.5">
      <c r="A214" s="267"/>
      <c r="B214" s="282" t="s">
        <v>109</v>
      </c>
      <c r="C214" s="154">
        <v>14052</v>
      </c>
      <c r="D214" s="154">
        <v>3513</v>
      </c>
      <c r="E214" s="154">
        <v>2342</v>
      </c>
      <c r="F214" s="269">
        <v>16.666666666666664</v>
      </c>
      <c r="G214" s="270">
        <v>1171</v>
      </c>
    </row>
    <row r="215" spans="1:7" ht="38.25">
      <c r="A215" s="267"/>
      <c r="B215" s="284" t="s">
        <v>110</v>
      </c>
      <c r="C215" s="154">
        <v>14052</v>
      </c>
      <c r="D215" s="154">
        <v>3513</v>
      </c>
      <c r="E215" s="154">
        <v>2342</v>
      </c>
      <c r="F215" s="269">
        <v>16.666666666666664</v>
      </c>
      <c r="G215" s="270">
        <v>1171</v>
      </c>
    </row>
    <row r="216" spans="1:7" ht="12.75">
      <c r="A216" s="267"/>
      <c r="B216" s="290" t="s">
        <v>35</v>
      </c>
      <c r="C216" s="304">
        <v>52585287</v>
      </c>
      <c r="D216" s="304">
        <v>3374322</v>
      </c>
      <c r="E216" s="304">
        <v>2341436</v>
      </c>
      <c r="F216" s="269">
        <v>4.452644710297007</v>
      </c>
      <c r="G216" s="270">
        <v>1994436</v>
      </c>
    </row>
    <row r="217" spans="1:7" ht="12.75">
      <c r="A217" s="267"/>
      <c r="B217" s="281" t="s">
        <v>87</v>
      </c>
      <c r="C217" s="304">
        <v>52585287</v>
      </c>
      <c r="D217" s="154">
        <v>3374322</v>
      </c>
      <c r="E217" s="154">
        <v>2341436</v>
      </c>
      <c r="F217" s="269">
        <v>4.452644710297007</v>
      </c>
      <c r="G217" s="270">
        <v>1994436</v>
      </c>
    </row>
    <row r="218" spans="1:7" ht="12.75">
      <c r="A218" s="267"/>
      <c r="B218" s="317"/>
      <c r="C218" s="154"/>
      <c r="D218" s="154"/>
      <c r="E218" s="154"/>
      <c r="F218" s="269"/>
      <c r="G218" s="270"/>
    </row>
    <row r="219" spans="1:7" ht="12.75">
      <c r="A219" s="267"/>
      <c r="B219" s="300" t="s">
        <v>112</v>
      </c>
      <c r="C219" s="145"/>
      <c r="D219" s="154"/>
      <c r="E219" s="154"/>
      <c r="F219" s="269"/>
      <c r="G219" s="270"/>
    </row>
    <row r="220" spans="1:7" ht="12.75">
      <c r="A220" s="267"/>
      <c r="B220" s="274" t="s">
        <v>76</v>
      </c>
      <c r="C220" s="303">
        <v>40266957</v>
      </c>
      <c r="D220" s="303">
        <v>10440062</v>
      </c>
      <c r="E220" s="303">
        <v>10231157</v>
      </c>
      <c r="F220" s="265">
        <v>25.408319282731</v>
      </c>
      <c r="G220" s="266">
        <v>2508</v>
      </c>
    </row>
    <row r="221" spans="1:7" ht="25.5">
      <c r="A221" s="267"/>
      <c r="B221" s="313" t="s">
        <v>89</v>
      </c>
      <c r="C221" s="304">
        <v>411100</v>
      </c>
      <c r="D221" s="154">
        <v>93090</v>
      </c>
      <c r="E221" s="154">
        <v>31185</v>
      </c>
      <c r="F221" s="269">
        <v>7.585745560690829</v>
      </c>
      <c r="G221" s="270">
        <v>2508</v>
      </c>
    </row>
    <row r="222" spans="1:7" ht="12.75">
      <c r="A222" s="267"/>
      <c r="B222" s="290" t="s">
        <v>95</v>
      </c>
      <c r="C222" s="304">
        <v>800000</v>
      </c>
      <c r="D222" s="154">
        <v>147000</v>
      </c>
      <c r="E222" s="154">
        <v>0</v>
      </c>
      <c r="F222" s="269">
        <v>0</v>
      </c>
      <c r="G222" s="270">
        <v>0</v>
      </c>
    </row>
    <row r="223" spans="1:7" ht="12.75">
      <c r="A223" s="267"/>
      <c r="B223" s="290" t="s">
        <v>96</v>
      </c>
      <c r="C223" s="304">
        <v>5333</v>
      </c>
      <c r="D223" s="154">
        <v>4007</v>
      </c>
      <c r="E223" s="154">
        <v>4007</v>
      </c>
      <c r="F223" s="269">
        <v>75.13594599662478</v>
      </c>
      <c r="G223" s="270">
        <v>0</v>
      </c>
    </row>
    <row r="224" spans="1:7" ht="12.75">
      <c r="A224" s="267"/>
      <c r="B224" s="281" t="s">
        <v>97</v>
      </c>
      <c r="C224" s="304">
        <v>5333</v>
      </c>
      <c r="D224" s="154">
        <v>4007</v>
      </c>
      <c r="E224" s="154">
        <v>4007</v>
      </c>
      <c r="F224" s="269">
        <v>75.13594599662478</v>
      </c>
      <c r="G224" s="270">
        <v>0</v>
      </c>
    </row>
    <row r="225" spans="1:7" ht="12.75">
      <c r="A225" s="267"/>
      <c r="B225" s="306" t="s">
        <v>98</v>
      </c>
      <c r="C225" s="304">
        <v>5333</v>
      </c>
      <c r="D225" s="304">
        <v>4007</v>
      </c>
      <c r="E225" s="304">
        <v>4007</v>
      </c>
      <c r="F225" s="269">
        <v>75.13594599662478</v>
      </c>
      <c r="G225" s="270">
        <v>0</v>
      </c>
    </row>
    <row r="226" spans="1:7" ht="12.75">
      <c r="A226" s="267"/>
      <c r="B226" s="310" t="s">
        <v>99</v>
      </c>
      <c r="C226" s="304">
        <v>5333</v>
      </c>
      <c r="D226" s="304">
        <v>4007</v>
      </c>
      <c r="E226" s="304">
        <v>4007</v>
      </c>
      <c r="F226" s="269">
        <v>75.13594599662478</v>
      </c>
      <c r="G226" s="270">
        <v>0</v>
      </c>
    </row>
    <row r="227" spans="1:7" ht="63.75">
      <c r="A227" s="267"/>
      <c r="B227" s="316" t="s">
        <v>100</v>
      </c>
      <c r="C227" s="304">
        <v>5333</v>
      </c>
      <c r="D227" s="154">
        <v>4007</v>
      </c>
      <c r="E227" s="154">
        <v>4007</v>
      </c>
      <c r="F227" s="269">
        <v>75.13594599662478</v>
      </c>
      <c r="G227" s="270">
        <v>0</v>
      </c>
    </row>
    <row r="228" spans="1:7" ht="12.75">
      <c r="A228" s="267"/>
      <c r="B228" s="290" t="s">
        <v>77</v>
      </c>
      <c r="C228" s="304">
        <v>39050524</v>
      </c>
      <c r="D228" s="304">
        <v>10195965</v>
      </c>
      <c r="E228" s="304">
        <v>10195965</v>
      </c>
      <c r="F228" s="269">
        <v>26.10967525045246</v>
      </c>
      <c r="G228" s="270">
        <v>0</v>
      </c>
    </row>
    <row r="229" spans="1:7" ht="25.5">
      <c r="A229" s="267"/>
      <c r="B229" s="292" t="s">
        <v>78</v>
      </c>
      <c r="C229" s="304">
        <v>39050524</v>
      </c>
      <c r="D229" s="154">
        <v>10195965</v>
      </c>
      <c r="E229" s="154">
        <v>10195965</v>
      </c>
      <c r="F229" s="269">
        <v>26.10967525045246</v>
      </c>
      <c r="G229" s="270">
        <v>0</v>
      </c>
    </row>
    <row r="230" spans="1:7" ht="12.75">
      <c r="A230" s="267"/>
      <c r="B230" s="274" t="s">
        <v>79</v>
      </c>
      <c r="C230" s="145">
        <v>40266957</v>
      </c>
      <c r="D230" s="145">
        <v>10440062</v>
      </c>
      <c r="E230" s="145">
        <v>5543096</v>
      </c>
      <c r="F230" s="265">
        <v>13.765867631865007</v>
      </c>
      <c r="G230" s="266">
        <v>2878927</v>
      </c>
    </row>
    <row r="231" spans="1:7" ht="12.75">
      <c r="A231" s="267"/>
      <c r="B231" s="290" t="s">
        <v>80</v>
      </c>
      <c r="C231" s="304">
        <v>39574134</v>
      </c>
      <c r="D231" s="304">
        <v>10270257</v>
      </c>
      <c r="E231" s="304">
        <v>5473660</v>
      </c>
      <c r="F231" s="269">
        <v>13.831408161704815</v>
      </c>
      <c r="G231" s="270">
        <v>2846368</v>
      </c>
    </row>
    <row r="232" spans="1:7" ht="12.75">
      <c r="A232" s="267"/>
      <c r="B232" s="281" t="s">
        <v>81</v>
      </c>
      <c r="C232" s="304">
        <v>38467431</v>
      </c>
      <c r="D232" s="304">
        <v>9491510</v>
      </c>
      <c r="E232" s="304">
        <v>4837083</v>
      </c>
      <c r="F232" s="269">
        <v>12.574489312790343</v>
      </c>
      <c r="G232" s="270">
        <v>2841752</v>
      </c>
    </row>
    <row r="233" spans="1:7" ht="12.75">
      <c r="A233" s="267"/>
      <c r="B233" s="306" t="s">
        <v>82</v>
      </c>
      <c r="C233" s="304">
        <v>19838510</v>
      </c>
      <c r="D233" s="154">
        <v>4963275</v>
      </c>
      <c r="E233" s="154">
        <v>2484882</v>
      </c>
      <c r="F233" s="269">
        <v>12.525547533559727</v>
      </c>
      <c r="G233" s="270">
        <v>1581780</v>
      </c>
    </row>
    <row r="234" spans="1:7" ht="12.75">
      <c r="A234" s="267"/>
      <c r="B234" s="310" t="s">
        <v>83</v>
      </c>
      <c r="C234" s="304">
        <v>15871961</v>
      </c>
      <c r="D234" s="154">
        <v>3968790</v>
      </c>
      <c r="E234" s="154">
        <v>1975570</v>
      </c>
      <c r="F234" s="269">
        <v>12.44691818484181</v>
      </c>
      <c r="G234" s="270">
        <v>1252958</v>
      </c>
    </row>
    <row r="235" spans="1:7" ht="12.75">
      <c r="A235" s="267"/>
      <c r="B235" s="306" t="s">
        <v>84</v>
      </c>
      <c r="C235" s="304">
        <v>18628921</v>
      </c>
      <c r="D235" s="154">
        <v>4528235</v>
      </c>
      <c r="E235" s="154">
        <v>2352201</v>
      </c>
      <c r="F235" s="269">
        <v>12.62660891631888</v>
      </c>
      <c r="G235" s="270">
        <v>1259972</v>
      </c>
    </row>
    <row r="236" spans="1:7" ht="12.75">
      <c r="A236" s="267"/>
      <c r="B236" s="281" t="s">
        <v>85</v>
      </c>
      <c r="C236" s="304">
        <v>105783</v>
      </c>
      <c r="D236" s="304">
        <v>4007</v>
      </c>
      <c r="E236" s="304">
        <v>4007</v>
      </c>
      <c r="F236" s="269">
        <v>3.7879432422979114</v>
      </c>
      <c r="G236" s="270">
        <v>4007</v>
      </c>
    </row>
    <row r="237" spans="1:7" ht="12.75">
      <c r="A237" s="267"/>
      <c r="B237" s="306" t="s">
        <v>86</v>
      </c>
      <c r="C237" s="304">
        <v>105783</v>
      </c>
      <c r="D237" s="154">
        <v>4007</v>
      </c>
      <c r="E237" s="154">
        <v>4007</v>
      </c>
      <c r="F237" s="269">
        <v>3.7879432422979114</v>
      </c>
      <c r="G237" s="270">
        <v>4007</v>
      </c>
    </row>
    <row r="238" spans="1:7" ht="25.5">
      <c r="A238" s="267"/>
      <c r="B238" s="292" t="s">
        <v>90</v>
      </c>
      <c r="C238" s="304">
        <v>956760</v>
      </c>
      <c r="D238" s="304">
        <v>763700</v>
      </c>
      <c r="E238" s="304">
        <v>630456</v>
      </c>
      <c r="F238" s="269">
        <v>65.89489527154146</v>
      </c>
      <c r="G238" s="270">
        <v>0</v>
      </c>
    </row>
    <row r="239" spans="1:7" ht="12.75">
      <c r="A239" s="267"/>
      <c r="B239" s="282" t="s">
        <v>91</v>
      </c>
      <c r="C239" s="304">
        <v>956760</v>
      </c>
      <c r="D239" s="154">
        <v>763700</v>
      </c>
      <c r="E239" s="154">
        <v>630456</v>
      </c>
      <c r="F239" s="269">
        <v>65.89489527154146</v>
      </c>
      <c r="G239" s="270">
        <v>0</v>
      </c>
    </row>
    <row r="240" spans="1:7" ht="12.75">
      <c r="A240" s="267"/>
      <c r="B240" s="281" t="s">
        <v>30</v>
      </c>
      <c r="C240" s="154">
        <v>44160</v>
      </c>
      <c r="D240" s="154">
        <v>11040</v>
      </c>
      <c r="E240" s="154">
        <v>2114</v>
      </c>
      <c r="F240" s="269">
        <v>4.78713768115942</v>
      </c>
      <c r="G240" s="270">
        <v>609</v>
      </c>
    </row>
    <row r="241" spans="1:7" ht="25.5">
      <c r="A241" s="267"/>
      <c r="B241" s="282" t="s">
        <v>109</v>
      </c>
      <c r="C241" s="154">
        <v>44160</v>
      </c>
      <c r="D241" s="154">
        <v>11040</v>
      </c>
      <c r="E241" s="154">
        <v>2114</v>
      </c>
      <c r="F241" s="269">
        <v>4.78713768115942</v>
      </c>
      <c r="G241" s="270">
        <v>609</v>
      </c>
    </row>
    <row r="242" spans="1:7" ht="38.25">
      <c r="A242" s="267"/>
      <c r="B242" s="284" t="s">
        <v>110</v>
      </c>
      <c r="C242" s="154">
        <v>44160</v>
      </c>
      <c r="D242" s="154">
        <v>11040</v>
      </c>
      <c r="E242" s="154">
        <v>2114</v>
      </c>
      <c r="F242" s="269">
        <v>4.78713768115942</v>
      </c>
      <c r="G242" s="270">
        <v>609</v>
      </c>
    </row>
    <row r="243" spans="1:7" ht="12.75">
      <c r="A243" s="267"/>
      <c r="B243" s="290" t="s">
        <v>35</v>
      </c>
      <c r="C243" s="304">
        <v>692823</v>
      </c>
      <c r="D243" s="304">
        <v>169805</v>
      </c>
      <c r="E243" s="304">
        <v>69436</v>
      </c>
      <c r="F243" s="269">
        <v>10.022184598375054</v>
      </c>
      <c r="G243" s="270">
        <v>32559</v>
      </c>
    </row>
    <row r="244" spans="1:7" ht="12.75">
      <c r="A244" s="267"/>
      <c r="B244" s="281" t="s">
        <v>87</v>
      </c>
      <c r="C244" s="304">
        <v>692823</v>
      </c>
      <c r="D244" s="154">
        <v>169805</v>
      </c>
      <c r="E244" s="154">
        <v>69436</v>
      </c>
      <c r="F244" s="269">
        <v>10.022184598375054</v>
      </c>
      <c r="G244" s="270">
        <v>32559</v>
      </c>
    </row>
    <row r="245" spans="1:7" ht="12.75">
      <c r="A245" s="267"/>
      <c r="B245" s="311"/>
      <c r="C245" s="312"/>
      <c r="D245" s="154"/>
      <c r="E245" s="154"/>
      <c r="F245" s="269"/>
      <c r="G245" s="270"/>
    </row>
    <row r="246" spans="1:7" ht="12.75">
      <c r="A246" s="267"/>
      <c r="B246" s="300" t="s">
        <v>113</v>
      </c>
      <c r="C246" s="145"/>
      <c r="D246" s="154"/>
      <c r="E246" s="154"/>
      <c r="F246" s="269"/>
      <c r="G246" s="270"/>
    </row>
    <row r="247" spans="1:7" ht="12.75">
      <c r="A247" s="267"/>
      <c r="B247" s="274" t="s">
        <v>76</v>
      </c>
      <c r="C247" s="303">
        <v>85175763</v>
      </c>
      <c r="D247" s="303">
        <v>25374215</v>
      </c>
      <c r="E247" s="303">
        <v>24998574</v>
      </c>
      <c r="F247" s="265">
        <v>29.349398372868112</v>
      </c>
      <c r="G247" s="266">
        <v>-393494</v>
      </c>
    </row>
    <row r="248" spans="1:7" ht="25.5">
      <c r="A248" s="267"/>
      <c r="B248" s="313" t="s">
        <v>89</v>
      </c>
      <c r="C248" s="304">
        <v>4002476</v>
      </c>
      <c r="D248" s="154">
        <v>905093</v>
      </c>
      <c r="E248" s="154">
        <v>1100216</v>
      </c>
      <c r="F248" s="269">
        <v>27.488384689876966</v>
      </c>
      <c r="G248" s="270">
        <v>234085</v>
      </c>
    </row>
    <row r="249" spans="1:7" ht="12.75">
      <c r="A249" s="267"/>
      <c r="B249" s="290" t="s">
        <v>95</v>
      </c>
      <c r="C249" s="304">
        <v>2390066</v>
      </c>
      <c r="D249" s="154">
        <v>854975</v>
      </c>
      <c r="E249" s="154">
        <v>214521</v>
      </c>
      <c r="F249" s="269">
        <v>8.975526198858107</v>
      </c>
      <c r="G249" s="270">
        <v>126</v>
      </c>
    </row>
    <row r="250" spans="1:7" ht="25.5">
      <c r="A250" s="267"/>
      <c r="B250" s="292" t="s">
        <v>114</v>
      </c>
      <c r="C250" s="304">
        <v>699832</v>
      </c>
      <c r="D250" s="154">
        <v>171271</v>
      </c>
      <c r="E250" s="154">
        <v>0</v>
      </c>
      <c r="F250" s="269">
        <v>0</v>
      </c>
      <c r="G250" s="270">
        <v>0</v>
      </c>
    </row>
    <row r="251" spans="1:7" ht="12.75">
      <c r="A251" s="267"/>
      <c r="B251" s="313" t="s">
        <v>96</v>
      </c>
      <c r="C251" s="304">
        <v>88921</v>
      </c>
      <c r="D251" s="304">
        <v>19231</v>
      </c>
      <c r="E251" s="304">
        <v>88921</v>
      </c>
      <c r="F251" s="269">
        <v>100</v>
      </c>
      <c r="G251" s="270">
        <v>0</v>
      </c>
    </row>
    <row r="252" spans="1:7" ht="12.75" customHeight="1">
      <c r="A252" s="267"/>
      <c r="B252" s="318" t="s">
        <v>97</v>
      </c>
      <c r="C252" s="304">
        <v>88921</v>
      </c>
      <c r="D252" s="304">
        <v>19231</v>
      </c>
      <c r="E252" s="304">
        <v>88921</v>
      </c>
      <c r="F252" s="269">
        <v>100</v>
      </c>
      <c r="G252" s="270">
        <v>0</v>
      </c>
    </row>
    <row r="253" spans="1:7" ht="12.75" customHeight="1">
      <c r="A253" s="319"/>
      <c r="B253" s="320" t="s">
        <v>98</v>
      </c>
      <c r="C253" s="321">
        <v>88921</v>
      </c>
      <c r="D253" s="321">
        <v>19231</v>
      </c>
      <c r="E253" s="321">
        <v>88921</v>
      </c>
      <c r="F253" s="269">
        <v>100</v>
      </c>
      <c r="G253" s="270">
        <v>0</v>
      </c>
    </row>
    <row r="254" spans="1:7" ht="51">
      <c r="A254" s="319"/>
      <c r="B254" s="322" t="s">
        <v>115</v>
      </c>
      <c r="C254" s="323">
        <v>88921</v>
      </c>
      <c r="D254" s="323">
        <v>19231</v>
      </c>
      <c r="E254" s="323">
        <v>88921</v>
      </c>
      <c r="F254" s="269">
        <v>100</v>
      </c>
      <c r="G254" s="270">
        <v>0</v>
      </c>
    </row>
    <row r="255" spans="1:7" ht="51">
      <c r="A255" s="319"/>
      <c r="B255" s="324" t="s">
        <v>116</v>
      </c>
      <c r="C255" s="323">
        <v>88921</v>
      </c>
      <c r="D255" s="154">
        <v>19231</v>
      </c>
      <c r="E255" s="154">
        <v>88921</v>
      </c>
      <c r="F255" s="269">
        <v>100</v>
      </c>
      <c r="G255" s="270">
        <v>0</v>
      </c>
    </row>
    <row r="256" spans="1:7" ht="12.75">
      <c r="A256" s="267"/>
      <c r="B256" s="290" t="s">
        <v>77</v>
      </c>
      <c r="C256" s="304">
        <v>78694300</v>
      </c>
      <c r="D256" s="304">
        <v>23594916</v>
      </c>
      <c r="E256" s="304">
        <v>23594916</v>
      </c>
      <c r="F256" s="269">
        <v>29.983005122353205</v>
      </c>
      <c r="G256" s="270">
        <v>-627705</v>
      </c>
    </row>
    <row r="257" spans="1:7" ht="25.5">
      <c r="A257" s="267"/>
      <c r="B257" s="292" t="s">
        <v>78</v>
      </c>
      <c r="C257" s="304">
        <v>78694300</v>
      </c>
      <c r="D257" s="154">
        <v>23594916</v>
      </c>
      <c r="E257" s="154">
        <v>23594916</v>
      </c>
      <c r="F257" s="269">
        <v>29.983005122353205</v>
      </c>
      <c r="G257" s="270">
        <v>-627705</v>
      </c>
    </row>
    <row r="258" spans="1:7" ht="12.75">
      <c r="A258" s="267"/>
      <c r="B258" s="274" t="s">
        <v>79</v>
      </c>
      <c r="C258" s="145">
        <v>85202157</v>
      </c>
      <c r="D258" s="145">
        <v>25384345</v>
      </c>
      <c r="E258" s="145">
        <v>12395832</v>
      </c>
      <c r="F258" s="265">
        <v>14.548730262779616</v>
      </c>
      <c r="G258" s="266">
        <v>6884493</v>
      </c>
    </row>
    <row r="259" spans="1:7" ht="12.75">
      <c r="A259" s="267"/>
      <c r="B259" s="290" t="s">
        <v>80</v>
      </c>
      <c r="C259" s="304">
        <v>84130814</v>
      </c>
      <c r="D259" s="304">
        <v>25188783</v>
      </c>
      <c r="E259" s="304">
        <v>12297854</v>
      </c>
      <c r="F259" s="269">
        <v>14.617538349266418</v>
      </c>
      <c r="G259" s="270">
        <v>6802450</v>
      </c>
    </row>
    <row r="260" spans="1:7" ht="12.75">
      <c r="A260" s="267"/>
      <c r="B260" s="281" t="s">
        <v>81</v>
      </c>
      <c r="C260" s="304">
        <v>36915698</v>
      </c>
      <c r="D260" s="304">
        <v>6577928</v>
      </c>
      <c r="E260" s="304">
        <v>3190387</v>
      </c>
      <c r="F260" s="269">
        <v>8.642358597689254</v>
      </c>
      <c r="G260" s="270">
        <v>2121101</v>
      </c>
    </row>
    <row r="261" spans="1:7" ht="12.75">
      <c r="A261" s="267"/>
      <c r="B261" s="306" t="s">
        <v>82</v>
      </c>
      <c r="C261" s="304">
        <v>20645526</v>
      </c>
      <c r="D261" s="154">
        <v>4119125</v>
      </c>
      <c r="E261" s="154">
        <v>2250631</v>
      </c>
      <c r="F261" s="269">
        <v>10.901301327948728</v>
      </c>
      <c r="G261" s="270">
        <v>1568469</v>
      </c>
    </row>
    <row r="262" spans="1:7" ht="12.75">
      <c r="A262" s="267"/>
      <c r="B262" s="310" t="s">
        <v>83</v>
      </c>
      <c r="C262" s="304">
        <v>15733462</v>
      </c>
      <c r="D262" s="154">
        <v>2945248</v>
      </c>
      <c r="E262" s="154">
        <v>1718033</v>
      </c>
      <c r="F262" s="269">
        <v>10.919611970969898</v>
      </c>
      <c r="G262" s="270">
        <v>1191532</v>
      </c>
    </row>
    <row r="263" spans="1:7" ht="12.75">
      <c r="A263" s="267"/>
      <c r="B263" s="306" t="s">
        <v>84</v>
      </c>
      <c r="C263" s="304">
        <v>16270172</v>
      </c>
      <c r="D263" s="154">
        <v>2458803</v>
      </c>
      <c r="E263" s="154">
        <v>939756</v>
      </c>
      <c r="F263" s="269">
        <v>5.775943856032991</v>
      </c>
      <c r="G263" s="270">
        <v>552632</v>
      </c>
    </row>
    <row r="264" spans="1:7" ht="12.75">
      <c r="A264" s="267"/>
      <c r="B264" s="281" t="s">
        <v>85</v>
      </c>
      <c r="C264" s="304">
        <v>32897961</v>
      </c>
      <c r="D264" s="304">
        <v>15189212</v>
      </c>
      <c r="E264" s="304">
        <v>7222361</v>
      </c>
      <c r="F264" s="269">
        <v>21.953825648951312</v>
      </c>
      <c r="G264" s="270">
        <v>3933469</v>
      </c>
    </row>
    <row r="265" spans="1:7" ht="12.75">
      <c r="A265" s="267"/>
      <c r="B265" s="306" t="s">
        <v>108</v>
      </c>
      <c r="C265" s="304">
        <v>32897961</v>
      </c>
      <c r="D265" s="154">
        <v>15189212</v>
      </c>
      <c r="E265" s="154">
        <v>7222361</v>
      </c>
      <c r="F265" s="269">
        <v>21.953825648951312</v>
      </c>
      <c r="G265" s="270">
        <v>3933469</v>
      </c>
    </row>
    <row r="266" spans="1:7" ht="25.5">
      <c r="A266" s="267"/>
      <c r="B266" s="292" t="s">
        <v>90</v>
      </c>
      <c r="C266" s="304">
        <v>776460</v>
      </c>
      <c r="D266" s="304">
        <v>642168</v>
      </c>
      <c r="E266" s="304">
        <v>608733</v>
      </c>
      <c r="F266" s="269">
        <v>78.39850088864848</v>
      </c>
      <c r="G266" s="270">
        <v>28507</v>
      </c>
    </row>
    <row r="267" spans="1:7" ht="25.5">
      <c r="A267" s="267"/>
      <c r="B267" s="282" t="s">
        <v>117</v>
      </c>
      <c r="C267" s="304">
        <v>14000</v>
      </c>
      <c r="D267" s="304">
        <v>500</v>
      </c>
      <c r="E267" s="304">
        <v>0</v>
      </c>
      <c r="F267" s="269">
        <v>0</v>
      </c>
      <c r="G267" s="270">
        <v>0</v>
      </c>
    </row>
    <row r="268" spans="1:7" ht="12.75">
      <c r="A268" s="267"/>
      <c r="B268" s="282" t="s">
        <v>91</v>
      </c>
      <c r="C268" s="304">
        <v>762460</v>
      </c>
      <c r="D268" s="154">
        <v>641668</v>
      </c>
      <c r="E268" s="154">
        <v>608733</v>
      </c>
      <c r="F268" s="269">
        <v>79.83802428979881</v>
      </c>
      <c r="G268" s="270">
        <v>28507</v>
      </c>
    </row>
    <row r="269" spans="1:7" ht="12.75">
      <c r="A269" s="267"/>
      <c r="B269" s="281" t="s">
        <v>30</v>
      </c>
      <c r="C269" s="154">
        <v>13540695</v>
      </c>
      <c r="D269" s="154">
        <v>2779475</v>
      </c>
      <c r="E269" s="154">
        <v>1276373</v>
      </c>
      <c r="F269" s="269">
        <v>9.4262000584165</v>
      </c>
      <c r="G269" s="270">
        <v>719373</v>
      </c>
    </row>
    <row r="270" spans="1:7" ht="12.75">
      <c r="A270" s="267"/>
      <c r="B270" s="282" t="s">
        <v>118</v>
      </c>
      <c r="C270" s="154">
        <v>12840863</v>
      </c>
      <c r="D270" s="154">
        <v>2608204</v>
      </c>
      <c r="E270" s="154">
        <v>1267853</v>
      </c>
      <c r="F270" s="269">
        <v>9.873580926764813</v>
      </c>
      <c r="G270" s="270">
        <v>710853</v>
      </c>
    </row>
    <row r="271" spans="1:7" ht="25.5">
      <c r="A271" s="267"/>
      <c r="B271" s="282" t="s">
        <v>119</v>
      </c>
      <c r="C271" s="154">
        <v>699832</v>
      </c>
      <c r="D271" s="154">
        <v>171271</v>
      </c>
      <c r="E271" s="154">
        <v>8520</v>
      </c>
      <c r="F271" s="269">
        <v>1.2174350415528299</v>
      </c>
      <c r="G271" s="270">
        <v>8520</v>
      </c>
    </row>
    <row r="272" spans="1:7" ht="38.25">
      <c r="A272" s="267"/>
      <c r="B272" s="284" t="s">
        <v>120</v>
      </c>
      <c r="C272" s="154">
        <v>699832</v>
      </c>
      <c r="D272" s="154">
        <v>171271</v>
      </c>
      <c r="E272" s="154">
        <v>8520</v>
      </c>
      <c r="F272" s="269">
        <v>1.2174350415528299</v>
      </c>
      <c r="G272" s="270">
        <v>8520</v>
      </c>
    </row>
    <row r="273" spans="1:7" ht="12.75">
      <c r="A273" s="267"/>
      <c r="B273" s="290" t="s">
        <v>35</v>
      </c>
      <c r="C273" s="304">
        <v>1071343</v>
      </c>
      <c r="D273" s="304">
        <v>195562</v>
      </c>
      <c r="E273" s="304">
        <v>97978</v>
      </c>
      <c r="F273" s="269">
        <v>9.145343741453484</v>
      </c>
      <c r="G273" s="270">
        <v>82043</v>
      </c>
    </row>
    <row r="274" spans="1:7" ht="12.75">
      <c r="A274" s="267"/>
      <c r="B274" s="281" t="s">
        <v>87</v>
      </c>
      <c r="C274" s="304">
        <v>1071343</v>
      </c>
      <c r="D274" s="154">
        <v>195562</v>
      </c>
      <c r="E274" s="154">
        <v>97978</v>
      </c>
      <c r="F274" s="269">
        <v>9.145343741453484</v>
      </c>
      <c r="G274" s="270">
        <v>82043</v>
      </c>
    </row>
    <row r="275" spans="1:7" ht="12.75">
      <c r="A275" s="267"/>
      <c r="B275" s="278" t="s">
        <v>916</v>
      </c>
      <c r="C275" s="154">
        <v>-26394</v>
      </c>
      <c r="D275" s="154">
        <v>-10130</v>
      </c>
      <c r="E275" s="154">
        <v>12602742</v>
      </c>
      <c r="F275" s="269" t="s">
        <v>912</v>
      </c>
      <c r="G275" s="270">
        <v>-7277987</v>
      </c>
    </row>
    <row r="276" spans="1:7" ht="12.75">
      <c r="A276" s="267"/>
      <c r="B276" s="278" t="s">
        <v>917</v>
      </c>
      <c r="C276" s="304">
        <v>26394</v>
      </c>
      <c r="D276" s="304">
        <v>10130</v>
      </c>
      <c r="E276" s="304">
        <v>10130</v>
      </c>
      <c r="F276" s="269" t="s">
        <v>912</v>
      </c>
      <c r="G276" s="270">
        <v>0</v>
      </c>
    </row>
    <row r="277" spans="1:7" ht="12.75">
      <c r="A277" s="267"/>
      <c r="B277" s="290" t="s">
        <v>92</v>
      </c>
      <c r="C277" s="304">
        <v>26394</v>
      </c>
      <c r="D277" s="304">
        <v>10130</v>
      </c>
      <c r="E277" s="304">
        <v>10130</v>
      </c>
      <c r="F277" s="269" t="s">
        <v>912</v>
      </c>
      <c r="G277" s="270">
        <v>0</v>
      </c>
    </row>
    <row r="278" spans="1:7" ht="51">
      <c r="A278" s="267"/>
      <c r="B278" s="292" t="s">
        <v>111</v>
      </c>
      <c r="C278" s="304">
        <v>26394</v>
      </c>
      <c r="D278" s="154">
        <v>10130</v>
      </c>
      <c r="E278" s="154">
        <v>10130</v>
      </c>
      <c r="F278" s="269" t="s">
        <v>912</v>
      </c>
      <c r="G278" s="270">
        <v>0</v>
      </c>
    </row>
    <row r="279" spans="1:7" ht="12.75">
      <c r="A279" s="267"/>
      <c r="B279" s="272"/>
      <c r="C279" s="154"/>
      <c r="D279" s="154"/>
      <c r="E279" s="154"/>
      <c r="F279" s="269"/>
      <c r="G279" s="270"/>
    </row>
    <row r="280" spans="1:7" ht="12.75">
      <c r="A280" s="267"/>
      <c r="B280" s="300" t="s">
        <v>121</v>
      </c>
      <c r="C280" s="145"/>
      <c r="D280" s="154"/>
      <c r="E280" s="154"/>
      <c r="F280" s="269"/>
      <c r="G280" s="270"/>
    </row>
    <row r="281" spans="1:7" ht="12.75">
      <c r="A281" s="267"/>
      <c r="B281" s="274" t="s">
        <v>76</v>
      </c>
      <c r="C281" s="303">
        <v>952028655</v>
      </c>
      <c r="D281" s="303">
        <v>264035613</v>
      </c>
      <c r="E281" s="303">
        <v>263200787</v>
      </c>
      <c r="F281" s="265">
        <v>27.646309343493446</v>
      </c>
      <c r="G281" s="266">
        <v>210429</v>
      </c>
    </row>
    <row r="282" spans="1:7" ht="25.5">
      <c r="A282" s="267"/>
      <c r="B282" s="313" t="s">
        <v>89</v>
      </c>
      <c r="C282" s="304">
        <v>1968007</v>
      </c>
      <c r="D282" s="154">
        <v>282591</v>
      </c>
      <c r="E282" s="154">
        <v>347765</v>
      </c>
      <c r="F282" s="269">
        <v>17.67092291846523</v>
      </c>
      <c r="G282" s="270">
        <v>23113</v>
      </c>
    </row>
    <row r="283" spans="1:7" ht="12.75">
      <c r="A283" s="267"/>
      <c r="B283" s="290" t="s">
        <v>95</v>
      </c>
      <c r="C283" s="304">
        <v>2371181</v>
      </c>
      <c r="D283" s="154">
        <v>900000</v>
      </c>
      <c r="E283" s="154">
        <v>0</v>
      </c>
      <c r="F283" s="269">
        <v>0</v>
      </c>
      <c r="G283" s="270">
        <v>0</v>
      </c>
    </row>
    <row r="284" spans="1:7" ht="25.5">
      <c r="A284" s="267"/>
      <c r="B284" s="292" t="s">
        <v>114</v>
      </c>
      <c r="C284" s="304">
        <v>520554</v>
      </c>
      <c r="D284" s="154">
        <v>150000</v>
      </c>
      <c r="E284" s="154">
        <v>0</v>
      </c>
      <c r="F284" s="269">
        <v>0</v>
      </c>
      <c r="G284" s="270">
        <v>0</v>
      </c>
    </row>
    <row r="285" spans="1:7" ht="12.75">
      <c r="A285" s="267"/>
      <c r="B285" s="290" t="s">
        <v>77</v>
      </c>
      <c r="C285" s="304">
        <v>947689467</v>
      </c>
      <c r="D285" s="304">
        <v>262853022</v>
      </c>
      <c r="E285" s="304">
        <v>262853022</v>
      </c>
      <c r="F285" s="269">
        <v>27.73619747321725</v>
      </c>
      <c r="G285" s="270">
        <v>187316</v>
      </c>
    </row>
    <row r="286" spans="1:7" ht="25.5">
      <c r="A286" s="267"/>
      <c r="B286" s="292" t="s">
        <v>78</v>
      </c>
      <c r="C286" s="304">
        <v>860824420</v>
      </c>
      <c r="D286" s="154">
        <v>252987975</v>
      </c>
      <c r="E286" s="154">
        <v>252987975</v>
      </c>
      <c r="F286" s="269">
        <v>29.389033247918317</v>
      </c>
      <c r="G286" s="270">
        <v>-728639</v>
      </c>
    </row>
    <row r="287" spans="1:7" ht="25.5">
      <c r="A287" s="267"/>
      <c r="B287" s="292" t="s">
        <v>122</v>
      </c>
      <c r="C287" s="304">
        <v>86865047</v>
      </c>
      <c r="D287" s="154">
        <v>9865047</v>
      </c>
      <c r="E287" s="154">
        <v>9865047</v>
      </c>
      <c r="F287" s="269">
        <v>11.356750891989963</v>
      </c>
      <c r="G287" s="270">
        <v>915955</v>
      </c>
    </row>
    <row r="288" spans="1:7" ht="12.75">
      <c r="A288" s="267"/>
      <c r="B288" s="274" t="s">
        <v>79</v>
      </c>
      <c r="C288" s="145">
        <v>952198655</v>
      </c>
      <c r="D288" s="145">
        <v>264185613</v>
      </c>
      <c r="E288" s="145">
        <v>76754481</v>
      </c>
      <c r="F288" s="265">
        <v>8.060763433865594</v>
      </c>
      <c r="G288" s="266">
        <v>44174418</v>
      </c>
    </row>
    <row r="289" spans="1:7" ht="12.75">
      <c r="A289" s="267"/>
      <c r="B289" s="290" t="s">
        <v>80</v>
      </c>
      <c r="C289" s="304">
        <v>913092897</v>
      </c>
      <c r="D289" s="304">
        <v>255600341</v>
      </c>
      <c r="E289" s="304">
        <v>75469966</v>
      </c>
      <c r="F289" s="269">
        <v>8.265310818642805</v>
      </c>
      <c r="G289" s="270">
        <v>43553059</v>
      </c>
    </row>
    <row r="290" spans="1:7" ht="12.75">
      <c r="A290" s="267"/>
      <c r="B290" s="281" t="s">
        <v>81</v>
      </c>
      <c r="C290" s="304">
        <v>102656093</v>
      </c>
      <c r="D290" s="304">
        <v>23308137</v>
      </c>
      <c r="E290" s="304">
        <v>11467324</v>
      </c>
      <c r="F290" s="269">
        <v>11.170621893821734</v>
      </c>
      <c r="G290" s="270">
        <v>7983072</v>
      </c>
    </row>
    <row r="291" spans="1:7" ht="12.75">
      <c r="A291" s="267"/>
      <c r="B291" s="306" t="s">
        <v>82</v>
      </c>
      <c r="C291" s="304">
        <v>67483437</v>
      </c>
      <c r="D291" s="154">
        <v>15841543</v>
      </c>
      <c r="E291" s="154">
        <v>7717439</v>
      </c>
      <c r="F291" s="269">
        <v>11.436049115281428</v>
      </c>
      <c r="G291" s="270">
        <v>5766640</v>
      </c>
    </row>
    <row r="292" spans="1:7" ht="12.75">
      <c r="A292" s="267"/>
      <c r="B292" s="310" t="s">
        <v>83</v>
      </c>
      <c r="C292" s="304">
        <v>49114661</v>
      </c>
      <c r="D292" s="154">
        <v>11768441</v>
      </c>
      <c r="E292" s="154">
        <v>5707344</v>
      </c>
      <c r="F292" s="269">
        <v>11.620448729148308</v>
      </c>
      <c r="G292" s="270">
        <v>4165613</v>
      </c>
    </row>
    <row r="293" spans="1:7" ht="12.75">
      <c r="A293" s="267"/>
      <c r="B293" s="306" t="s">
        <v>84</v>
      </c>
      <c r="C293" s="304">
        <v>35172656</v>
      </c>
      <c r="D293" s="154">
        <v>7466594</v>
      </c>
      <c r="E293" s="154">
        <v>3749885</v>
      </c>
      <c r="F293" s="269">
        <v>10.661364328016628</v>
      </c>
      <c r="G293" s="270">
        <v>2216432</v>
      </c>
    </row>
    <row r="294" spans="1:7" ht="12.75">
      <c r="A294" s="267"/>
      <c r="B294" s="281" t="s">
        <v>123</v>
      </c>
      <c r="C294" s="304">
        <v>77345000</v>
      </c>
      <c r="D294" s="154">
        <v>22611038</v>
      </c>
      <c r="E294" s="154">
        <v>11284241</v>
      </c>
      <c r="F294" s="269">
        <v>14.58948994763721</v>
      </c>
      <c r="G294" s="270">
        <v>6252055</v>
      </c>
    </row>
    <row r="295" spans="1:7" ht="12.75">
      <c r="A295" s="267"/>
      <c r="B295" s="281" t="s">
        <v>85</v>
      </c>
      <c r="C295" s="304">
        <v>450123846</v>
      </c>
      <c r="D295" s="304">
        <v>110939024</v>
      </c>
      <c r="E295" s="304">
        <v>5817781</v>
      </c>
      <c r="F295" s="269">
        <v>1.2924845132510487</v>
      </c>
      <c r="G295" s="270">
        <v>2377987</v>
      </c>
    </row>
    <row r="296" spans="1:7" ht="12.75">
      <c r="A296" s="267"/>
      <c r="B296" s="306" t="s">
        <v>108</v>
      </c>
      <c r="C296" s="304">
        <v>449299161</v>
      </c>
      <c r="D296" s="154">
        <v>110732863</v>
      </c>
      <c r="E296" s="154">
        <v>5766321</v>
      </c>
      <c r="F296" s="269">
        <v>1.2834034648909571</v>
      </c>
      <c r="G296" s="270">
        <v>2377987</v>
      </c>
    </row>
    <row r="297" spans="1:7" ht="12.75">
      <c r="A297" s="267"/>
      <c r="B297" s="310" t="s">
        <v>99</v>
      </c>
      <c r="C297" s="304">
        <v>4856499</v>
      </c>
      <c r="D297" s="304">
        <v>1000000</v>
      </c>
      <c r="E297" s="304">
        <v>16629</v>
      </c>
      <c r="F297" s="269">
        <v>0.3424071537953575</v>
      </c>
      <c r="G297" s="270">
        <v>12622</v>
      </c>
    </row>
    <row r="298" spans="1:7" ht="25.5">
      <c r="A298" s="267"/>
      <c r="B298" s="316" t="s">
        <v>17</v>
      </c>
      <c r="C298" s="304">
        <v>4856499</v>
      </c>
      <c r="D298" s="304">
        <v>1000000</v>
      </c>
      <c r="E298" s="304">
        <v>16629</v>
      </c>
      <c r="F298" s="269">
        <v>0.3424071537953575</v>
      </c>
      <c r="G298" s="270">
        <v>12622</v>
      </c>
    </row>
    <row r="299" spans="1:7" ht="38.25">
      <c r="A299" s="267"/>
      <c r="B299" s="325" t="s">
        <v>18</v>
      </c>
      <c r="C299" s="304">
        <v>4856499</v>
      </c>
      <c r="D299" s="154">
        <v>1000000</v>
      </c>
      <c r="E299" s="154">
        <v>16629</v>
      </c>
      <c r="F299" s="269" t="s">
        <v>912</v>
      </c>
      <c r="G299" s="285">
        <v>16629</v>
      </c>
    </row>
    <row r="300" spans="1:7" ht="38.25">
      <c r="A300" s="267"/>
      <c r="B300" s="325" t="s">
        <v>19</v>
      </c>
      <c r="C300" s="304">
        <v>17955</v>
      </c>
      <c r="D300" s="304">
        <v>0</v>
      </c>
      <c r="E300" s="304">
        <v>0</v>
      </c>
      <c r="F300" s="269" t="s">
        <v>912</v>
      </c>
      <c r="G300" s="270">
        <v>-4007</v>
      </c>
    </row>
    <row r="301" spans="1:7" ht="12.75">
      <c r="A301" s="267"/>
      <c r="B301" s="306" t="s">
        <v>86</v>
      </c>
      <c r="C301" s="304">
        <v>824685</v>
      </c>
      <c r="D301" s="154">
        <v>206161</v>
      </c>
      <c r="E301" s="154">
        <v>51460</v>
      </c>
      <c r="F301" s="269">
        <v>6.239958287103561</v>
      </c>
      <c r="G301" s="270">
        <v>0</v>
      </c>
    </row>
    <row r="302" spans="1:7" ht="25.5">
      <c r="A302" s="267"/>
      <c r="B302" s="292" t="s">
        <v>90</v>
      </c>
      <c r="C302" s="304">
        <v>174419900</v>
      </c>
      <c r="D302" s="304">
        <v>84043050</v>
      </c>
      <c r="E302" s="304">
        <v>41735889</v>
      </c>
      <c r="F302" s="269">
        <v>23.92839865175935</v>
      </c>
      <c r="G302" s="270">
        <v>24292501</v>
      </c>
    </row>
    <row r="303" spans="1:7" ht="25.5">
      <c r="A303" s="267"/>
      <c r="B303" s="282" t="s">
        <v>117</v>
      </c>
      <c r="C303" s="304">
        <v>168605000</v>
      </c>
      <c r="D303" s="154">
        <v>80693750</v>
      </c>
      <c r="E303" s="154">
        <v>41722992</v>
      </c>
      <c r="F303" s="269">
        <v>24.745999228967115</v>
      </c>
      <c r="G303" s="270">
        <v>24283173</v>
      </c>
    </row>
    <row r="304" spans="1:7" ht="12.75">
      <c r="A304" s="267"/>
      <c r="B304" s="282" t="s">
        <v>91</v>
      </c>
      <c r="C304" s="304">
        <v>5814900</v>
      </c>
      <c r="D304" s="154">
        <v>3349300</v>
      </c>
      <c r="E304" s="154">
        <v>12897</v>
      </c>
      <c r="F304" s="269">
        <v>0.2217922922148274</v>
      </c>
      <c r="G304" s="270">
        <v>9328</v>
      </c>
    </row>
    <row r="305" spans="1:7" ht="12.75">
      <c r="A305" s="267"/>
      <c r="B305" s="281" t="s">
        <v>30</v>
      </c>
      <c r="C305" s="154">
        <v>108548058</v>
      </c>
      <c r="D305" s="154">
        <v>14699092</v>
      </c>
      <c r="E305" s="154">
        <v>5164731</v>
      </c>
      <c r="F305" s="269">
        <v>4.758013266345125</v>
      </c>
      <c r="G305" s="270">
        <v>2647444</v>
      </c>
    </row>
    <row r="306" spans="1:7" ht="25.5">
      <c r="A306" s="267"/>
      <c r="B306" s="282" t="s">
        <v>109</v>
      </c>
      <c r="C306" s="154">
        <v>1088514</v>
      </c>
      <c r="D306" s="154">
        <v>600000</v>
      </c>
      <c r="E306" s="154">
        <v>0</v>
      </c>
      <c r="F306" s="269">
        <v>0</v>
      </c>
      <c r="G306" s="270">
        <v>0</v>
      </c>
    </row>
    <row r="307" spans="1:7" ht="38.25">
      <c r="A307" s="267"/>
      <c r="B307" s="284" t="s">
        <v>124</v>
      </c>
      <c r="C307" s="154">
        <v>1088514</v>
      </c>
      <c r="D307" s="154">
        <v>600000</v>
      </c>
      <c r="E307" s="154">
        <v>0</v>
      </c>
      <c r="F307" s="269">
        <v>0</v>
      </c>
      <c r="G307" s="270">
        <v>0</v>
      </c>
    </row>
    <row r="308" spans="1:7" ht="51">
      <c r="A308" s="267"/>
      <c r="B308" s="316" t="s">
        <v>126</v>
      </c>
      <c r="C308" s="154">
        <v>1088514</v>
      </c>
      <c r="D308" s="154">
        <v>600000</v>
      </c>
      <c r="E308" s="154">
        <v>0</v>
      </c>
      <c r="F308" s="269">
        <v>0</v>
      </c>
      <c r="G308" s="270">
        <v>0</v>
      </c>
    </row>
    <row r="309" spans="1:7" ht="25.5">
      <c r="A309" s="267"/>
      <c r="B309" s="282" t="s">
        <v>127</v>
      </c>
      <c r="C309" s="154">
        <v>41441538</v>
      </c>
      <c r="D309" s="154">
        <v>10000000</v>
      </c>
      <c r="E309" s="154">
        <v>4637854</v>
      </c>
      <c r="F309" s="269">
        <v>11.191317272056843</v>
      </c>
      <c r="G309" s="270">
        <v>2522161</v>
      </c>
    </row>
    <row r="310" spans="1:7" ht="25.5">
      <c r="A310" s="267"/>
      <c r="B310" s="282" t="s">
        <v>119</v>
      </c>
      <c r="C310" s="154">
        <v>66018006</v>
      </c>
      <c r="D310" s="154">
        <v>4099092</v>
      </c>
      <c r="E310" s="154">
        <v>526877</v>
      </c>
      <c r="F310" s="269">
        <v>0.7980807539082596</v>
      </c>
      <c r="G310" s="270">
        <v>125283</v>
      </c>
    </row>
    <row r="311" spans="1:7" ht="38.25">
      <c r="A311" s="267"/>
      <c r="B311" s="284" t="s">
        <v>120</v>
      </c>
      <c r="C311" s="154">
        <v>66018006</v>
      </c>
      <c r="D311" s="154">
        <v>4099092</v>
      </c>
      <c r="E311" s="154">
        <v>526877</v>
      </c>
      <c r="F311" s="269">
        <v>0.7980807539082596</v>
      </c>
      <c r="G311" s="270">
        <v>125283</v>
      </c>
    </row>
    <row r="312" spans="1:7" ht="12.75">
      <c r="A312" s="267"/>
      <c r="B312" s="290" t="s">
        <v>35</v>
      </c>
      <c r="C312" s="304">
        <v>39105758</v>
      </c>
      <c r="D312" s="304">
        <v>8585272</v>
      </c>
      <c r="E312" s="304">
        <v>1284515</v>
      </c>
      <c r="F312" s="269">
        <v>3.2847208843260374</v>
      </c>
      <c r="G312" s="270">
        <v>621359</v>
      </c>
    </row>
    <row r="313" spans="1:7" ht="12.75">
      <c r="A313" s="267"/>
      <c r="B313" s="281" t="s">
        <v>87</v>
      </c>
      <c r="C313" s="304">
        <v>17738163</v>
      </c>
      <c r="D313" s="154">
        <v>2669317</v>
      </c>
      <c r="E313" s="154">
        <v>596532</v>
      </c>
      <c r="F313" s="269">
        <v>3.362986347571617</v>
      </c>
      <c r="G313" s="270">
        <v>480016</v>
      </c>
    </row>
    <row r="314" spans="1:7" ht="12.75">
      <c r="A314" s="267"/>
      <c r="B314" s="281" t="s">
        <v>128</v>
      </c>
      <c r="C314" s="304">
        <v>21367595</v>
      </c>
      <c r="D314" s="304">
        <v>5915955</v>
      </c>
      <c r="E314" s="304">
        <v>687983</v>
      </c>
      <c r="F314" s="269">
        <v>3.219749344743758</v>
      </c>
      <c r="G314" s="270">
        <v>141343</v>
      </c>
    </row>
    <row r="315" spans="1:7" ht="25.5">
      <c r="A315" s="267"/>
      <c r="B315" s="282" t="s">
        <v>129</v>
      </c>
      <c r="C315" s="304">
        <v>21367595</v>
      </c>
      <c r="D315" s="154">
        <v>5915955</v>
      </c>
      <c r="E315" s="154">
        <v>687983</v>
      </c>
      <c r="F315" s="269">
        <v>3.219749344743758</v>
      </c>
      <c r="G315" s="270">
        <v>141343</v>
      </c>
    </row>
    <row r="316" spans="1:7" ht="12.75">
      <c r="A316" s="267"/>
      <c r="B316" s="278" t="s">
        <v>916</v>
      </c>
      <c r="C316" s="154">
        <v>-170000</v>
      </c>
      <c r="D316" s="154">
        <v>-150000</v>
      </c>
      <c r="E316" s="154">
        <v>186446306</v>
      </c>
      <c r="F316" s="269" t="s">
        <v>912</v>
      </c>
      <c r="G316" s="270">
        <v>-43963989</v>
      </c>
    </row>
    <row r="317" spans="1:7" ht="12.75">
      <c r="A317" s="267"/>
      <c r="B317" s="278" t="s">
        <v>917</v>
      </c>
      <c r="C317" s="304">
        <v>170000</v>
      </c>
      <c r="D317" s="304" t="s">
        <v>912</v>
      </c>
      <c r="E317" s="304">
        <v>150000</v>
      </c>
      <c r="F317" s="269" t="s">
        <v>912</v>
      </c>
      <c r="G317" s="270">
        <v>0</v>
      </c>
    </row>
    <row r="318" spans="1:7" ht="12.75">
      <c r="A318" s="267"/>
      <c r="B318" s="290" t="s">
        <v>922</v>
      </c>
      <c r="C318" s="304">
        <v>-134000000</v>
      </c>
      <c r="D318" s="154" t="s">
        <v>912</v>
      </c>
      <c r="E318" s="154">
        <v>2709651</v>
      </c>
      <c r="F318" s="269" t="s">
        <v>912</v>
      </c>
      <c r="G318" s="270">
        <v>-741751</v>
      </c>
    </row>
    <row r="319" spans="1:7" ht="12.75">
      <c r="A319" s="267"/>
      <c r="B319" s="290" t="s">
        <v>92</v>
      </c>
      <c r="C319" s="304">
        <v>134170000</v>
      </c>
      <c r="D319" s="304" t="s">
        <v>912</v>
      </c>
      <c r="E319" s="304">
        <v>-2559651</v>
      </c>
      <c r="F319" s="269" t="s">
        <v>912</v>
      </c>
      <c r="G319" s="270">
        <v>741751</v>
      </c>
    </row>
    <row r="320" spans="1:7" ht="49.5" customHeight="1">
      <c r="A320" s="267"/>
      <c r="B320" s="292" t="s">
        <v>111</v>
      </c>
      <c r="C320" s="304">
        <v>170000</v>
      </c>
      <c r="D320" s="154">
        <v>150000</v>
      </c>
      <c r="E320" s="154">
        <v>150000</v>
      </c>
      <c r="F320" s="269" t="s">
        <v>912</v>
      </c>
      <c r="G320" s="270">
        <v>0</v>
      </c>
    </row>
    <row r="321" spans="1:7" ht="38.25">
      <c r="A321" s="267"/>
      <c r="B321" s="292" t="s">
        <v>48</v>
      </c>
      <c r="C321" s="154">
        <v>134000000</v>
      </c>
      <c r="D321" s="154" t="s">
        <v>912</v>
      </c>
      <c r="E321" s="154">
        <v>-2709651</v>
      </c>
      <c r="F321" s="269" t="s">
        <v>912</v>
      </c>
      <c r="G321" s="270">
        <v>741751</v>
      </c>
    </row>
    <row r="322" spans="1:7" ht="12.75">
      <c r="A322" s="267"/>
      <c r="B322" s="278"/>
      <c r="C322" s="154"/>
      <c r="D322" s="154"/>
      <c r="E322" s="154"/>
      <c r="F322" s="269"/>
      <c r="G322" s="270"/>
    </row>
    <row r="323" spans="1:7" ht="12.75">
      <c r="A323" s="267"/>
      <c r="B323" s="300" t="s">
        <v>130</v>
      </c>
      <c r="C323" s="145"/>
      <c r="D323" s="154"/>
      <c r="E323" s="154"/>
      <c r="F323" s="269"/>
      <c r="G323" s="270"/>
    </row>
    <row r="324" spans="1:7" ht="12.75">
      <c r="A324" s="267"/>
      <c r="B324" s="274" t="s">
        <v>76</v>
      </c>
      <c r="C324" s="303">
        <v>236864188</v>
      </c>
      <c r="D324" s="303">
        <v>57285938</v>
      </c>
      <c r="E324" s="303">
        <v>55129394</v>
      </c>
      <c r="F324" s="265">
        <v>23.274685154177888</v>
      </c>
      <c r="G324" s="266">
        <v>895557</v>
      </c>
    </row>
    <row r="325" spans="1:7" ht="25.5">
      <c r="A325" s="267"/>
      <c r="B325" s="313" t="s">
        <v>89</v>
      </c>
      <c r="C325" s="304">
        <v>15342983</v>
      </c>
      <c r="D325" s="154">
        <v>3416457</v>
      </c>
      <c r="E325" s="154">
        <v>2012906</v>
      </c>
      <c r="F325" s="269">
        <v>13.119391450801974</v>
      </c>
      <c r="G325" s="270">
        <v>936891</v>
      </c>
    </row>
    <row r="326" spans="1:7" ht="12.75">
      <c r="A326" s="267"/>
      <c r="B326" s="290" t="s">
        <v>95</v>
      </c>
      <c r="C326" s="304">
        <v>969829</v>
      </c>
      <c r="D326" s="154">
        <v>760146</v>
      </c>
      <c r="E326" s="154">
        <v>7153</v>
      </c>
      <c r="F326" s="269">
        <v>0.7375527025898381</v>
      </c>
      <c r="G326" s="270">
        <v>2498</v>
      </c>
    </row>
    <row r="327" spans="1:7" ht="25.5">
      <c r="A327" s="267"/>
      <c r="B327" s="292" t="s">
        <v>114</v>
      </c>
      <c r="C327" s="304">
        <v>12734</v>
      </c>
      <c r="D327" s="304">
        <v>12734</v>
      </c>
      <c r="E327" s="154">
        <v>2927</v>
      </c>
      <c r="F327" s="269">
        <v>22.985707554578294</v>
      </c>
      <c r="G327" s="270">
        <v>0</v>
      </c>
    </row>
    <row r="328" spans="1:7" ht="12.75">
      <c r="A328" s="267"/>
      <c r="B328" s="290" t="s">
        <v>77</v>
      </c>
      <c r="C328" s="304">
        <v>220551376</v>
      </c>
      <c r="D328" s="304">
        <v>53109335</v>
      </c>
      <c r="E328" s="304">
        <v>53109335</v>
      </c>
      <c r="F328" s="269">
        <v>24.08025556820829</v>
      </c>
      <c r="G328" s="270">
        <v>-43832</v>
      </c>
    </row>
    <row r="329" spans="1:7" ht="25.5">
      <c r="A329" s="267"/>
      <c r="B329" s="292" t="s">
        <v>78</v>
      </c>
      <c r="C329" s="304">
        <v>220551376</v>
      </c>
      <c r="D329" s="154">
        <v>53109335</v>
      </c>
      <c r="E329" s="154">
        <v>53109335</v>
      </c>
      <c r="F329" s="269">
        <v>24.08025556820829</v>
      </c>
      <c r="G329" s="270">
        <v>-43832</v>
      </c>
    </row>
    <row r="330" spans="1:7" ht="12.75">
      <c r="A330" s="267"/>
      <c r="B330" s="274" t="s">
        <v>79</v>
      </c>
      <c r="C330" s="145">
        <v>236864188</v>
      </c>
      <c r="D330" s="145">
        <v>57285938</v>
      </c>
      <c r="E330" s="145">
        <v>32564055</v>
      </c>
      <c r="F330" s="265">
        <v>13.747985828908844</v>
      </c>
      <c r="G330" s="266">
        <v>17716909</v>
      </c>
    </row>
    <row r="331" spans="1:7" ht="12.75">
      <c r="A331" s="267"/>
      <c r="B331" s="290" t="s">
        <v>80</v>
      </c>
      <c r="C331" s="304">
        <v>233091802</v>
      </c>
      <c r="D331" s="304">
        <v>56589140</v>
      </c>
      <c r="E331" s="304">
        <v>32514797</v>
      </c>
      <c r="F331" s="269">
        <v>13.9493524529876</v>
      </c>
      <c r="G331" s="270">
        <v>17673697</v>
      </c>
    </row>
    <row r="332" spans="1:7" ht="12.75">
      <c r="A332" s="267"/>
      <c r="B332" s="281" t="s">
        <v>81</v>
      </c>
      <c r="C332" s="304">
        <v>227416129</v>
      </c>
      <c r="D332" s="304">
        <v>55146467</v>
      </c>
      <c r="E332" s="304">
        <v>31548965</v>
      </c>
      <c r="F332" s="269">
        <v>13.872791318156683</v>
      </c>
      <c r="G332" s="270">
        <v>17210207</v>
      </c>
    </row>
    <row r="333" spans="1:7" ht="12.75">
      <c r="A333" s="267"/>
      <c r="B333" s="306" t="s">
        <v>82</v>
      </c>
      <c r="C333" s="304">
        <v>163783205</v>
      </c>
      <c r="D333" s="154">
        <v>39208114</v>
      </c>
      <c r="E333" s="154">
        <v>24120791</v>
      </c>
      <c r="F333" s="269">
        <v>14.727267670699204</v>
      </c>
      <c r="G333" s="270">
        <v>13035420</v>
      </c>
    </row>
    <row r="334" spans="1:7" ht="12.75">
      <c r="A334" s="267"/>
      <c r="B334" s="310" t="s">
        <v>83</v>
      </c>
      <c r="C334" s="304">
        <v>103592498</v>
      </c>
      <c r="D334" s="154">
        <v>25037743</v>
      </c>
      <c r="E334" s="154">
        <v>15501306</v>
      </c>
      <c r="F334" s="269">
        <v>14.963734149938155</v>
      </c>
      <c r="G334" s="270">
        <v>8523413</v>
      </c>
    </row>
    <row r="335" spans="1:7" ht="12.75">
      <c r="A335" s="267"/>
      <c r="B335" s="306" t="s">
        <v>84</v>
      </c>
      <c r="C335" s="304">
        <v>63632924</v>
      </c>
      <c r="D335" s="154">
        <v>15938353</v>
      </c>
      <c r="E335" s="154">
        <v>7428174</v>
      </c>
      <c r="F335" s="269">
        <v>11.673475825187603</v>
      </c>
      <c r="G335" s="270">
        <v>4174787</v>
      </c>
    </row>
    <row r="336" spans="1:7" ht="12.75">
      <c r="A336" s="267"/>
      <c r="B336" s="281" t="s">
        <v>85</v>
      </c>
      <c r="C336" s="304">
        <v>5597061</v>
      </c>
      <c r="D336" s="304">
        <v>1376613</v>
      </c>
      <c r="E336" s="304">
        <v>918219</v>
      </c>
      <c r="F336" s="269">
        <v>16.405377750930356</v>
      </c>
      <c r="G336" s="270">
        <v>453976</v>
      </c>
    </row>
    <row r="337" spans="1:7" ht="12.75">
      <c r="A337" s="267"/>
      <c r="B337" s="306" t="s">
        <v>108</v>
      </c>
      <c r="C337" s="304">
        <v>20801</v>
      </c>
      <c r="D337" s="154">
        <v>5100</v>
      </c>
      <c r="E337" s="154">
        <v>0</v>
      </c>
      <c r="F337" s="269">
        <v>0</v>
      </c>
      <c r="G337" s="270">
        <v>0</v>
      </c>
    </row>
    <row r="338" spans="1:7" ht="12.75">
      <c r="A338" s="267"/>
      <c r="B338" s="306" t="s">
        <v>86</v>
      </c>
      <c r="C338" s="304">
        <v>5576260</v>
      </c>
      <c r="D338" s="154">
        <v>1371513</v>
      </c>
      <c r="E338" s="154">
        <v>918219</v>
      </c>
      <c r="F338" s="269">
        <v>16.466574370635513</v>
      </c>
      <c r="G338" s="270">
        <v>453976</v>
      </c>
    </row>
    <row r="339" spans="1:7" ht="25.5">
      <c r="A339" s="267"/>
      <c r="B339" s="292" t="s">
        <v>90</v>
      </c>
      <c r="C339" s="304">
        <v>65878</v>
      </c>
      <c r="D339" s="304">
        <v>53326</v>
      </c>
      <c r="E339" s="304">
        <v>47613</v>
      </c>
      <c r="F339" s="269">
        <v>72.27450742281187</v>
      </c>
      <c r="G339" s="270">
        <v>9514</v>
      </c>
    </row>
    <row r="340" spans="1:7" ht="12.75">
      <c r="A340" s="267"/>
      <c r="B340" s="282" t="s">
        <v>91</v>
      </c>
      <c r="C340" s="304">
        <v>65878</v>
      </c>
      <c r="D340" s="154">
        <v>53326</v>
      </c>
      <c r="E340" s="154">
        <v>47613</v>
      </c>
      <c r="F340" s="269">
        <v>72.27450742281187</v>
      </c>
      <c r="G340" s="270">
        <v>9514</v>
      </c>
    </row>
    <row r="341" spans="1:7" ht="12.75">
      <c r="A341" s="267"/>
      <c r="B341" s="281" t="s">
        <v>30</v>
      </c>
      <c r="C341" s="154">
        <v>12734</v>
      </c>
      <c r="D341" s="154">
        <v>12734</v>
      </c>
      <c r="E341" s="154">
        <v>0</v>
      </c>
      <c r="F341" s="269">
        <v>0</v>
      </c>
      <c r="G341" s="270">
        <v>0</v>
      </c>
    </row>
    <row r="342" spans="1:7" ht="25.5">
      <c r="A342" s="267"/>
      <c r="B342" s="282" t="s">
        <v>119</v>
      </c>
      <c r="C342" s="154">
        <v>12734</v>
      </c>
      <c r="D342" s="154">
        <v>12734</v>
      </c>
      <c r="E342" s="154">
        <v>0</v>
      </c>
      <c r="F342" s="269">
        <v>0</v>
      </c>
      <c r="G342" s="270">
        <v>0</v>
      </c>
    </row>
    <row r="343" spans="1:7" ht="38.25">
      <c r="A343" s="267"/>
      <c r="B343" s="284" t="s">
        <v>120</v>
      </c>
      <c r="C343" s="154">
        <v>12734</v>
      </c>
      <c r="D343" s="154">
        <v>12734</v>
      </c>
      <c r="E343" s="154">
        <v>0</v>
      </c>
      <c r="F343" s="269">
        <v>0</v>
      </c>
      <c r="G343" s="270">
        <v>0</v>
      </c>
    </row>
    <row r="344" spans="1:7" ht="12.75">
      <c r="A344" s="267"/>
      <c r="B344" s="290" t="s">
        <v>35</v>
      </c>
      <c r="C344" s="304">
        <v>3772386</v>
      </c>
      <c r="D344" s="304">
        <v>696798</v>
      </c>
      <c r="E344" s="304">
        <v>49258</v>
      </c>
      <c r="F344" s="269">
        <v>1.305751850420397</v>
      </c>
      <c r="G344" s="270">
        <v>43212</v>
      </c>
    </row>
    <row r="345" spans="1:7" ht="12.75">
      <c r="A345" s="267"/>
      <c r="B345" s="281" t="s">
        <v>87</v>
      </c>
      <c r="C345" s="304">
        <v>3772386</v>
      </c>
      <c r="D345" s="154">
        <v>696798</v>
      </c>
      <c r="E345" s="154">
        <v>49258</v>
      </c>
      <c r="F345" s="269">
        <v>1.305751850420397</v>
      </c>
      <c r="G345" s="270">
        <v>43212</v>
      </c>
    </row>
    <row r="346" spans="1:7" ht="12.75">
      <c r="A346" s="267"/>
      <c r="B346" s="278"/>
      <c r="C346" s="154"/>
      <c r="D346" s="154"/>
      <c r="E346" s="154"/>
      <c r="F346" s="269"/>
      <c r="G346" s="270"/>
    </row>
    <row r="347" spans="1:7" ht="12.75">
      <c r="A347" s="267"/>
      <c r="B347" s="300" t="s">
        <v>131</v>
      </c>
      <c r="C347" s="145"/>
      <c r="D347" s="145"/>
      <c r="E347" s="145"/>
      <c r="F347" s="265"/>
      <c r="G347" s="270"/>
    </row>
    <row r="348" spans="1:7" ht="12.75">
      <c r="A348" s="267"/>
      <c r="B348" s="274" t="s">
        <v>76</v>
      </c>
      <c r="C348" s="303">
        <v>353962031</v>
      </c>
      <c r="D348" s="303">
        <v>95185666</v>
      </c>
      <c r="E348" s="303">
        <v>87033765</v>
      </c>
      <c r="F348" s="265">
        <v>24.588446606579677</v>
      </c>
      <c r="G348" s="266">
        <v>5706236</v>
      </c>
    </row>
    <row r="349" spans="1:7" ht="25.5">
      <c r="A349" s="267"/>
      <c r="B349" s="313" t="s">
        <v>89</v>
      </c>
      <c r="C349" s="304">
        <v>57438811</v>
      </c>
      <c r="D349" s="154">
        <v>14210819</v>
      </c>
      <c r="E349" s="154">
        <v>8591687</v>
      </c>
      <c r="F349" s="269">
        <v>14.957981981904187</v>
      </c>
      <c r="G349" s="270">
        <v>5636654</v>
      </c>
    </row>
    <row r="350" spans="1:7" ht="12.75">
      <c r="A350" s="267"/>
      <c r="B350" s="290" t="s">
        <v>95</v>
      </c>
      <c r="C350" s="304">
        <v>10303150</v>
      </c>
      <c r="D350" s="154">
        <v>2578091</v>
      </c>
      <c r="E350" s="154">
        <v>45322</v>
      </c>
      <c r="F350" s="269">
        <v>0.4398848895726064</v>
      </c>
      <c r="G350" s="270">
        <v>33712</v>
      </c>
    </row>
    <row r="351" spans="1:7" ht="25.5">
      <c r="A351" s="267"/>
      <c r="B351" s="292" t="s">
        <v>114</v>
      </c>
      <c r="C351" s="304">
        <v>190180</v>
      </c>
      <c r="D351" s="154">
        <v>27477</v>
      </c>
      <c r="E351" s="154">
        <v>15796</v>
      </c>
      <c r="F351" s="269">
        <v>8.30581554316963</v>
      </c>
      <c r="G351" s="270">
        <v>4186</v>
      </c>
    </row>
    <row r="352" spans="1:7" ht="12.75">
      <c r="A352" s="267"/>
      <c r="B352" s="290" t="s">
        <v>77</v>
      </c>
      <c r="C352" s="304">
        <v>286220070</v>
      </c>
      <c r="D352" s="304">
        <v>78396756</v>
      </c>
      <c r="E352" s="304">
        <v>78396756</v>
      </c>
      <c r="F352" s="269">
        <v>27.390376922205352</v>
      </c>
      <c r="G352" s="270">
        <v>35870</v>
      </c>
    </row>
    <row r="353" spans="1:7" ht="25.5">
      <c r="A353" s="267"/>
      <c r="B353" s="292" t="s">
        <v>78</v>
      </c>
      <c r="C353" s="304">
        <v>268711070</v>
      </c>
      <c r="D353" s="154">
        <v>71289669</v>
      </c>
      <c r="E353" s="154">
        <v>71289669</v>
      </c>
      <c r="F353" s="269">
        <v>26.530231523397973</v>
      </c>
      <c r="G353" s="270">
        <v>35870</v>
      </c>
    </row>
    <row r="354" spans="1:7" ht="25.5">
      <c r="A354" s="267"/>
      <c r="B354" s="292" t="s">
        <v>122</v>
      </c>
      <c r="C354" s="304">
        <v>17509000</v>
      </c>
      <c r="D354" s="154">
        <v>7107087</v>
      </c>
      <c r="E354" s="154">
        <v>7107087</v>
      </c>
      <c r="F354" s="269">
        <v>40.59105031697984</v>
      </c>
      <c r="G354" s="270">
        <v>0</v>
      </c>
    </row>
    <row r="355" spans="1:7" ht="12.75">
      <c r="A355" s="267"/>
      <c r="B355" s="274" t="s">
        <v>79</v>
      </c>
      <c r="C355" s="145">
        <v>353078883</v>
      </c>
      <c r="D355" s="145">
        <v>94913930</v>
      </c>
      <c r="E355" s="145">
        <v>43484247</v>
      </c>
      <c r="F355" s="265">
        <v>12.315731439537833</v>
      </c>
      <c r="G355" s="266">
        <v>23433846</v>
      </c>
    </row>
    <row r="356" spans="1:7" ht="12.75">
      <c r="A356" s="267"/>
      <c r="B356" s="290" t="s">
        <v>80</v>
      </c>
      <c r="C356" s="304">
        <v>334151082</v>
      </c>
      <c r="D356" s="304">
        <v>88539149</v>
      </c>
      <c r="E356" s="304">
        <v>41635740</v>
      </c>
      <c r="F356" s="269">
        <v>12.460154176606856</v>
      </c>
      <c r="G356" s="270">
        <v>22387121</v>
      </c>
    </row>
    <row r="357" spans="1:7" ht="12.75">
      <c r="A357" s="267"/>
      <c r="B357" s="281" t="s">
        <v>81</v>
      </c>
      <c r="C357" s="304">
        <v>256050130</v>
      </c>
      <c r="D357" s="304">
        <v>62987799</v>
      </c>
      <c r="E357" s="304">
        <v>27368130</v>
      </c>
      <c r="F357" s="269">
        <v>10.688582739637742</v>
      </c>
      <c r="G357" s="270">
        <v>17248906</v>
      </c>
    </row>
    <row r="358" spans="1:7" ht="12.75">
      <c r="A358" s="267"/>
      <c r="B358" s="306" t="s">
        <v>82</v>
      </c>
      <c r="C358" s="304">
        <v>182149763</v>
      </c>
      <c r="D358" s="154">
        <v>34712716</v>
      </c>
      <c r="E358" s="154">
        <v>17413210</v>
      </c>
      <c r="F358" s="269">
        <v>9.559831269173817</v>
      </c>
      <c r="G358" s="270">
        <v>10890781</v>
      </c>
    </row>
    <row r="359" spans="1:7" ht="12.75">
      <c r="A359" s="267"/>
      <c r="B359" s="310" t="s">
        <v>83</v>
      </c>
      <c r="C359" s="304">
        <v>146022995</v>
      </c>
      <c r="D359" s="154">
        <v>27806972</v>
      </c>
      <c r="E359" s="154">
        <v>14145490</v>
      </c>
      <c r="F359" s="269">
        <v>9.6871660521687</v>
      </c>
      <c r="G359" s="270">
        <v>8765824</v>
      </c>
    </row>
    <row r="360" spans="1:7" ht="12.75">
      <c r="A360" s="267"/>
      <c r="B360" s="306" t="s">
        <v>84</v>
      </c>
      <c r="C360" s="304">
        <v>73900367</v>
      </c>
      <c r="D360" s="154">
        <v>28275083</v>
      </c>
      <c r="E360" s="154">
        <v>9954920</v>
      </c>
      <c r="F360" s="269">
        <v>13.470731478234743</v>
      </c>
      <c r="G360" s="270">
        <v>6358125</v>
      </c>
    </row>
    <row r="361" spans="1:7" ht="12.75">
      <c r="A361" s="267"/>
      <c r="B361" s="281" t="s">
        <v>123</v>
      </c>
      <c r="C361" s="304">
        <v>2357461</v>
      </c>
      <c r="D361" s="154">
        <v>1265000</v>
      </c>
      <c r="E361" s="154">
        <v>446250</v>
      </c>
      <c r="F361" s="269">
        <v>18.929263304886064</v>
      </c>
      <c r="G361" s="270">
        <v>299973</v>
      </c>
    </row>
    <row r="362" spans="1:7" ht="12.75">
      <c r="A362" s="267"/>
      <c r="B362" s="281" t="s">
        <v>85</v>
      </c>
      <c r="C362" s="304">
        <v>48765710</v>
      </c>
      <c r="D362" s="304">
        <v>13791305</v>
      </c>
      <c r="E362" s="304">
        <v>8360198</v>
      </c>
      <c r="F362" s="269">
        <v>17.143599467740756</v>
      </c>
      <c r="G362" s="270">
        <v>3246792</v>
      </c>
    </row>
    <row r="363" spans="1:7" ht="12.75">
      <c r="A363" s="267"/>
      <c r="B363" s="306" t="s">
        <v>108</v>
      </c>
      <c r="C363" s="304">
        <v>35618008</v>
      </c>
      <c r="D363" s="154">
        <v>9907621</v>
      </c>
      <c r="E363" s="154">
        <v>5953592</v>
      </c>
      <c r="F363" s="269">
        <v>16.71511781343864</v>
      </c>
      <c r="G363" s="270">
        <v>1920875</v>
      </c>
    </row>
    <row r="364" spans="1:7" ht="12.75">
      <c r="A364" s="267"/>
      <c r="B364" s="306" t="s">
        <v>86</v>
      </c>
      <c r="C364" s="304">
        <v>13147702</v>
      </c>
      <c r="D364" s="154">
        <v>3883684</v>
      </c>
      <c r="E364" s="154">
        <v>2406606</v>
      </c>
      <c r="F364" s="269">
        <v>18.304385055274295</v>
      </c>
      <c r="G364" s="270">
        <v>1325917</v>
      </c>
    </row>
    <row r="365" spans="1:7" ht="25.5">
      <c r="A365" s="267"/>
      <c r="B365" s="292" t="s">
        <v>90</v>
      </c>
      <c r="C365" s="304">
        <v>62285</v>
      </c>
      <c r="D365" s="304">
        <v>19500</v>
      </c>
      <c r="E365" s="304">
        <v>8371</v>
      </c>
      <c r="F365" s="269">
        <v>13.439833025608092</v>
      </c>
      <c r="G365" s="270">
        <v>0</v>
      </c>
    </row>
    <row r="366" spans="1:7" ht="12.75" customHeight="1">
      <c r="A366" s="267"/>
      <c r="B366" s="282" t="s">
        <v>91</v>
      </c>
      <c r="C366" s="304">
        <v>62285</v>
      </c>
      <c r="D366" s="154">
        <v>19500</v>
      </c>
      <c r="E366" s="154">
        <v>8371</v>
      </c>
      <c r="F366" s="269">
        <v>13.439833025608092</v>
      </c>
      <c r="G366" s="270">
        <v>0</v>
      </c>
    </row>
    <row r="367" spans="1:7" ht="12.75">
      <c r="A367" s="267"/>
      <c r="B367" s="281" t="s">
        <v>30</v>
      </c>
      <c r="C367" s="154">
        <v>26915496</v>
      </c>
      <c r="D367" s="154">
        <v>10475545</v>
      </c>
      <c r="E367" s="154">
        <v>5452791</v>
      </c>
      <c r="F367" s="269">
        <v>20.258928165395876</v>
      </c>
      <c r="G367" s="270">
        <v>1591450</v>
      </c>
    </row>
    <row r="368" spans="1:7" ht="25.5">
      <c r="A368" s="267"/>
      <c r="B368" s="326" t="s">
        <v>109</v>
      </c>
      <c r="C368" s="154">
        <v>2860068</v>
      </c>
      <c r="D368" s="154">
        <v>2855756</v>
      </c>
      <c r="E368" s="154">
        <v>2854256</v>
      </c>
      <c r="F368" s="269">
        <v>99.79678804839605</v>
      </c>
      <c r="G368" s="270">
        <v>0</v>
      </c>
    </row>
    <row r="369" spans="1:7" ht="38.25">
      <c r="A369" s="267"/>
      <c r="B369" s="322" t="s">
        <v>124</v>
      </c>
      <c r="C369" s="154">
        <v>2860068</v>
      </c>
      <c r="D369" s="154">
        <v>2855756</v>
      </c>
      <c r="E369" s="154">
        <v>2854256</v>
      </c>
      <c r="F369" s="269">
        <v>99.79678804839605</v>
      </c>
      <c r="G369" s="270">
        <v>0</v>
      </c>
    </row>
    <row r="370" spans="1:7" ht="53.25" customHeight="1">
      <c r="A370" s="267"/>
      <c r="B370" s="324" t="s">
        <v>125</v>
      </c>
      <c r="C370" s="154">
        <v>2860068</v>
      </c>
      <c r="D370" s="154">
        <v>2855756</v>
      </c>
      <c r="E370" s="154">
        <v>2854256</v>
      </c>
      <c r="F370" s="269">
        <v>99.79678804839605</v>
      </c>
      <c r="G370" s="270">
        <v>0</v>
      </c>
    </row>
    <row r="371" spans="1:7" ht="25.5">
      <c r="A371" s="267"/>
      <c r="B371" s="282" t="s">
        <v>127</v>
      </c>
      <c r="C371" s="154">
        <v>9858248</v>
      </c>
      <c r="D371" s="154">
        <v>2603907</v>
      </c>
      <c r="E371" s="154">
        <v>1613797</v>
      </c>
      <c r="F371" s="269">
        <v>16.370018283167557</v>
      </c>
      <c r="G371" s="270">
        <v>897812</v>
      </c>
    </row>
    <row r="372" spans="1:7" ht="25.5">
      <c r="A372" s="267"/>
      <c r="B372" s="282" t="s">
        <v>119</v>
      </c>
      <c r="C372" s="154">
        <v>14197180</v>
      </c>
      <c r="D372" s="154">
        <v>5015882</v>
      </c>
      <c r="E372" s="154">
        <v>984738</v>
      </c>
      <c r="F372" s="269">
        <v>6.936152109080817</v>
      </c>
      <c r="G372" s="270">
        <v>693638</v>
      </c>
    </row>
    <row r="373" spans="1:7" ht="38.25">
      <c r="A373" s="267"/>
      <c r="B373" s="284" t="s">
        <v>120</v>
      </c>
      <c r="C373" s="154">
        <v>14197180</v>
      </c>
      <c r="D373" s="154">
        <v>5015882</v>
      </c>
      <c r="E373" s="154">
        <v>984738</v>
      </c>
      <c r="F373" s="269">
        <v>6.936152109080817</v>
      </c>
      <c r="G373" s="270">
        <v>693638</v>
      </c>
    </row>
    <row r="374" spans="1:7" ht="12.75">
      <c r="A374" s="267"/>
      <c r="B374" s="290" t="s">
        <v>35</v>
      </c>
      <c r="C374" s="304">
        <v>18927801</v>
      </c>
      <c r="D374" s="304">
        <v>6374781</v>
      </c>
      <c r="E374" s="304">
        <v>1848507</v>
      </c>
      <c r="F374" s="269">
        <v>9.766094856977839</v>
      </c>
      <c r="G374" s="270">
        <v>1046725</v>
      </c>
    </row>
    <row r="375" spans="1:7" ht="12.75">
      <c r="A375" s="267"/>
      <c r="B375" s="281" t="s">
        <v>87</v>
      </c>
      <c r="C375" s="304">
        <v>15425601</v>
      </c>
      <c r="D375" s="154">
        <v>4256099</v>
      </c>
      <c r="E375" s="154">
        <v>1770083</v>
      </c>
      <c r="F375" s="269">
        <v>11.47496943555068</v>
      </c>
      <c r="G375" s="270">
        <v>969547</v>
      </c>
    </row>
    <row r="376" spans="1:7" ht="12.75">
      <c r="A376" s="267"/>
      <c r="B376" s="281" t="s">
        <v>128</v>
      </c>
      <c r="C376" s="304">
        <v>3502200</v>
      </c>
      <c r="D376" s="304">
        <v>2118682</v>
      </c>
      <c r="E376" s="304">
        <v>78424</v>
      </c>
      <c r="F376" s="269">
        <v>2.2392781680086804</v>
      </c>
      <c r="G376" s="270">
        <v>77178</v>
      </c>
    </row>
    <row r="377" spans="1:7" ht="12.75" customHeight="1">
      <c r="A377" s="267"/>
      <c r="B377" s="282" t="s">
        <v>133</v>
      </c>
      <c r="C377" s="304">
        <v>200</v>
      </c>
      <c r="D377" s="304">
        <v>0</v>
      </c>
      <c r="E377" s="304">
        <v>0</v>
      </c>
      <c r="F377" s="269">
        <v>0</v>
      </c>
      <c r="G377" s="270">
        <v>0</v>
      </c>
    </row>
    <row r="378" spans="1:7" ht="38.25">
      <c r="A378" s="267"/>
      <c r="B378" s="284" t="s">
        <v>134</v>
      </c>
      <c r="C378" s="304">
        <v>200</v>
      </c>
      <c r="D378" s="304">
        <v>0</v>
      </c>
      <c r="E378" s="304">
        <v>0</v>
      </c>
      <c r="F378" s="269">
        <v>0</v>
      </c>
      <c r="G378" s="270">
        <v>0</v>
      </c>
    </row>
    <row r="379" spans="1:7" ht="25.5">
      <c r="A379" s="267"/>
      <c r="B379" s="282" t="s">
        <v>129</v>
      </c>
      <c r="C379" s="304">
        <v>3502000</v>
      </c>
      <c r="D379" s="154">
        <v>2118682</v>
      </c>
      <c r="E379" s="154">
        <v>78424</v>
      </c>
      <c r="F379" s="269">
        <v>2.2394060536836093</v>
      </c>
      <c r="G379" s="270">
        <v>77178</v>
      </c>
    </row>
    <row r="380" spans="1:7" ht="12.75">
      <c r="A380" s="267"/>
      <c r="B380" s="278" t="s">
        <v>916</v>
      </c>
      <c r="C380" s="154">
        <v>883148</v>
      </c>
      <c r="D380" s="154">
        <v>271736</v>
      </c>
      <c r="E380" s="154">
        <v>43549518</v>
      </c>
      <c r="F380" s="269" t="s">
        <v>912</v>
      </c>
      <c r="G380" s="270">
        <v>-17727610</v>
      </c>
    </row>
    <row r="381" spans="1:7" ht="12.75">
      <c r="A381" s="267"/>
      <c r="B381" s="278" t="s">
        <v>917</v>
      </c>
      <c r="C381" s="304">
        <v>-883148</v>
      </c>
      <c r="D381" s="304">
        <v>-271736</v>
      </c>
      <c r="E381" s="304">
        <v>20282</v>
      </c>
      <c r="F381" s="269" t="s">
        <v>912</v>
      </c>
      <c r="G381" s="270">
        <v>-3222</v>
      </c>
    </row>
    <row r="382" spans="1:7" ht="12.75">
      <c r="A382" s="267"/>
      <c r="B382" s="290" t="s">
        <v>921</v>
      </c>
      <c r="C382" s="304">
        <v>-3486788</v>
      </c>
      <c r="D382" s="304">
        <v>-1046786</v>
      </c>
      <c r="E382" s="304">
        <v>-382327</v>
      </c>
      <c r="F382" s="269" t="s">
        <v>912</v>
      </c>
      <c r="G382" s="270">
        <v>-288966</v>
      </c>
    </row>
    <row r="383" spans="1:7" ht="12.75">
      <c r="A383" s="267"/>
      <c r="B383" s="281" t="s">
        <v>135</v>
      </c>
      <c r="C383" s="304">
        <v>9900</v>
      </c>
      <c r="D383" s="154">
        <v>4950</v>
      </c>
      <c r="E383" s="154">
        <v>0</v>
      </c>
      <c r="F383" s="269" t="s">
        <v>912</v>
      </c>
      <c r="G383" s="270">
        <v>0</v>
      </c>
    </row>
    <row r="384" spans="1:7" ht="12.75">
      <c r="A384" s="267"/>
      <c r="B384" s="281" t="s">
        <v>136</v>
      </c>
      <c r="C384" s="304">
        <v>-3496688</v>
      </c>
      <c r="D384" s="154">
        <v>-1051736</v>
      </c>
      <c r="E384" s="154">
        <v>-382327</v>
      </c>
      <c r="F384" s="269" t="s">
        <v>912</v>
      </c>
      <c r="G384" s="270">
        <v>-288966</v>
      </c>
    </row>
    <row r="385" spans="1:7" ht="12.75">
      <c r="A385" s="267"/>
      <c r="B385" s="290" t="s">
        <v>922</v>
      </c>
      <c r="C385" s="304">
        <v>2603640</v>
      </c>
      <c r="D385" s="304">
        <v>775050</v>
      </c>
      <c r="E385" s="304">
        <v>402609</v>
      </c>
      <c r="F385" s="269" t="s">
        <v>912</v>
      </c>
      <c r="G385" s="270">
        <v>285744</v>
      </c>
    </row>
    <row r="386" spans="1:7" ht="12.75">
      <c r="A386" s="267"/>
      <c r="B386" s="281" t="s">
        <v>137</v>
      </c>
      <c r="C386" s="304">
        <v>-9900</v>
      </c>
      <c r="D386" s="154">
        <v>-4950</v>
      </c>
      <c r="E386" s="154">
        <v>0</v>
      </c>
      <c r="F386" s="269" t="s">
        <v>912</v>
      </c>
      <c r="G386" s="270">
        <v>3</v>
      </c>
    </row>
    <row r="387" spans="1:7" ht="12.75">
      <c r="A387" s="267"/>
      <c r="B387" s="292" t="s">
        <v>138</v>
      </c>
      <c r="C387" s="304">
        <v>2613540</v>
      </c>
      <c r="D387" s="154">
        <v>780000</v>
      </c>
      <c r="E387" s="154">
        <v>402609</v>
      </c>
      <c r="F387" s="269" t="s">
        <v>912</v>
      </c>
      <c r="G387" s="270">
        <v>285741</v>
      </c>
    </row>
    <row r="388" spans="1:7" ht="12.75">
      <c r="A388" s="267"/>
      <c r="B388" s="278"/>
      <c r="C388" s="154"/>
      <c r="D388" s="154"/>
      <c r="E388" s="154"/>
      <c r="F388" s="269"/>
      <c r="G388" s="270"/>
    </row>
    <row r="389" spans="1:7" ht="12.75">
      <c r="A389" s="267"/>
      <c r="B389" s="300" t="s">
        <v>139</v>
      </c>
      <c r="C389" s="145"/>
      <c r="D389" s="154"/>
      <c r="E389" s="154"/>
      <c r="F389" s="269"/>
      <c r="G389" s="270"/>
    </row>
    <row r="390" spans="1:7" ht="12.75">
      <c r="A390" s="267"/>
      <c r="B390" s="274" t="s">
        <v>76</v>
      </c>
      <c r="C390" s="303">
        <v>272325747</v>
      </c>
      <c r="D390" s="303">
        <v>155749289</v>
      </c>
      <c r="E390" s="303">
        <v>156335964</v>
      </c>
      <c r="F390" s="265">
        <v>57.4077059265351</v>
      </c>
      <c r="G390" s="266">
        <v>1743135</v>
      </c>
    </row>
    <row r="391" spans="1:7" ht="25.5">
      <c r="A391" s="267"/>
      <c r="B391" s="313" t="s">
        <v>89</v>
      </c>
      <c r="C391" s="304">
        <v>15314622</v>
      </c>
      <c r="D391" s="154">
        <v>2980457</v>
      </c>
      <c r="E391" s="154">
        <v>2102590</v>
      </c>
      <c r="F391" s="269">
        <v>13.72929739957016</v>
      </c>
      <c r="G391" s="270">
        <v>1200152</v>
      </c>
    </row>
    <row r="392" spans="1:7" ht="12.75">
      <c r="A392" s="267"/>
      <c r="B392" s="290" t="s">
        <v>95</v>
      </c>
      <c r="C392" s="304">
        <v>111394</v>
      </c>
      <c r="D392" s="154">
        <v>0</v>
      </c>
      <c r="E392" s="154">
        <v>0</v>
      </c>
      <c r="F392" s="269">
        <v>0</v>
      </c>
      <c r="G392" s="270">
        <v>0</v>
      </c>
    </row>
    <row r="393" spans="1:7" ht="12.75">
      <c r="A393" s="267"/>
      <c r="B393" s="313" t="s">
        <v>96</v>
      </c>
      <c r="C393" s="304">
        <v>1939317</v>
      </c>
      <c r="D393" s="304">
        <v>468763</v>
      </c>
      <c r="E393" s="304">
        <v>1933305</v>
      </c>
      <c r="F393" s="269">
        <v>99.6899939514788</v>
      </c>
      <c r="G393" s="270">
        <v>2783</v>
      </c>
    </row>
    <row r="394" spans="1:7" ht="12.75">
      <c r="A394" s="267"/>
      <c r="B394" s="281" t="s">
        <v>97</v>
      </c>
      <c r="C394" s="304">
        <v>1939317</v>
      </c>
      <c r="D394" s="304">
        <v>468763</v>
      </c>
      <c r="E394" s="304">
        <v>1933305</v>
      </c>
      <c r="F394" s="269">
        <v>99.6899939514788</v>
      </c>
      <c r="G394" s="270">
        <v>2783</v>
      </c>
    </row>
    <row r="395" spans="1:7" ht="14.25" customHeight="1">
      <c r="A395" s="267"/>
      <c r="B395" s="282" t="s">
        <v>98</v>
      </c>
      <c r="C395" s="304">
        <v>1936534</v>
      </c>
      <c r="D395" s="304">
        <v>465980</v>
      </c>
      <c r="E395" s="304">
        <v>1930522</v>
      </c>
      <c r="F395" s="269">
        <v>99.6895484406677</v>
      </c>
      <c r="G395" s="270">
        <v>0</v>
      </c>
    </row>
    <row r="396" spans="1:7" ht="51">
      <c r="A396" s="267"/>
      <c r="B396" s="284" t="s">
        <v>106</v>
      </c>
      <c r="C396" s="304">
        <v>1936534</v>
      </c>
      <c r="D396" s="304">
        <v>465980</v>
      </c>
      <c r="E396" s="304">
        <v>1930522</v>
      </c>
      <c r="F396" s="269">
        <v>99.6895484406677</v>
      </c>
      <c r="G396" s="270">
        <v>0</v>
      </c>
    </row>
    <row r="397" spans="1:7" ht="11.25" customHeight="1">
      <c r="A397" s="267"/>
      <c r="B397" s="316" t="s">
        <v>107</v>
      </c>
      <c r="C397" s="304">
        <v>1936534</v>
      </c>
      <c r="D397" s="304">
        <v>465980</v>
      </c>
      <c r="E397" s="304">
        <v>1930522</v>
      </c>
      <c r="F397" s="269">
        <v>99.6895484406677</v>
      </c>
      <c r="G397" s="270">
        <v>0</v>
      </c>
    </row>
    <row r="398" spans="1:7" s="331" customFormat="1" ht="11.25" customHeight="1">
      <c r="A398" s="327"/>
      <c r="B398" s="328" t="s">
        <v>99</v>
      </c>
      <c r="C398" s="329">
        <v>2783</v>
      </c>
      <c r="D398" s="329">
        <v>2783</v>
      </c>
      <c r="E398" s="329">
        <v>2783</v>
      </c>
      <c r="F398" s="330">
        <v>100</v>
      </c>
      <c r="G398" s="270">
        <v>2783</v>
      </c>
    </row>
    <row r="399" spans="1:7" s="331" customFormat="1" ht="50.25" customHeight="1">
      <c r="A399" s="327"/>
      <c r="B399" s="332" t="s">
        <v>100</v>
      </c>
      <c r="C399" s="329">
        <v>2783</v>
      </c>
      <c r="D399" s="329">
        <v>2783</v>
      </c>
      <c r="E399" s="329">
        <v>2783</v>
      </c>
      <c r="F399" s="330">
        <v>100</v>
      </c>
      <c r="G399" s="270">
        <v>2783</v>
      </c>
    </row>
    <row r="400" spans="1:7" ht="11.25" customHeight="1">
      <c r="A400" s="267"/>
      <c r="B400" s="290" t="s">
        <v>77</v>
      </c>
      <c r="C400" s="304">
        <v>254960414</v>
      </c>
      <c r="D400" s="304">
        <v>152300069</v>
      </c>
      <c r="E400" s="304">
        <v>152300069</v>
      </c>
      <c r="F400" s="269">
        <v>59.73479043691857</v>
      </c>
      <c r="G400" s="270">
        <v>540200</v>
      </c>
    </row>
    <row r="401" spans="1:7" ht="25.5">
      <c r="A401" s="267"/>
      <c r="B401" s="292" t="s">
        <v>78</v>
      </c>
      <c r="C401" s="304">
        <v>254705951</v>
      </c>
      <c r="D401" s="154">
        <v>152045606</v>
      </c>
      <c r="E401" s="154">
        <v>152045606</v>
      </c>
      <c r="F401" s="269">
        <v>59.69456363428274</v>
      </c>
      <c r="G401" s="270">
        <v>540200</v>
      </c>
    </row>
    <row r="402" spans="1:7" ht="25.5">
      <c r="A402" s="267"/>
      <c r="B402" s="292" t="s">
        <v>140</v>
      </c>
      <c r="C402" s="304">
        <v>254463</v>
      </c>
      <c r="D402" s="154">
        <v>254463</v>
      </c>
      <c r="E402" s="154">
        <v>254463</v>
      </c>
      <c r="F402" s="269">
        <v>100</v>
      </c>
      <c r="G402" s="270">
        <v>0</v>
      </c>
    </row>
    <row r="403" spans="1:7" ht="12.75">
      <c r="A403" s="267"/>
      <c r="B403" s="274" t="s">
        <v>79</v>
      </c>
      <c r="C403" s="145">
        <v>272325747</v>
      </c>
      <c r="D403" s="145">
        <v>155749289</v>
      </c>
      <c r="E403" s="145">
        <v>52951311</v>
      </c>
      <c r="F403" s="265">
        <v>19.444107501153756</v>
      </c>
      <c r="G403" s="266">
        <v>20361201</v>
      </c>
    </row>
    <row r="404" spans="1:7" ht="12.75">
      <c r="A404" s="267"/>
      <c r="B404" s="290" t="s">
        <v>80</v>
      </c>
      <c r="C404" s="304">
        <v>265341973</v>
      </c>
      <c r="D404" s="304">
        <v>154905991</v>
      </c>
      <c r="E404" s="304">
        <v>52769502</v>
      </c>
      <c r="F404" s="269">
        <v>19.887355703049664</v>
      </c>
      <c r="G404" s="270">
        <v>20310371</v>
      </c>
    </row>
    <row r="405" spans="1:7" ht="12.75">
      <c r="A405" s="267"/>
      <c r="B405" s="281" t="s">
        <v>81</v>
      </c>
      <c r="C405" s="304">
        <v>95992777</v>
      </c>
      <c r="D405" s="304">
        <v>20598723</v>
      </c>
      <c r="E405" s="304">
        <v>9871344</v>
      </c>
      <c r="F405" s="269">
        <v>10.283423720515971</v>
      </c>
      <c r="G405" s="270">
        <v>5725483</v>
      </c>
    </row>
    <row r="406" spans="1:7" ht="12.75">
      <c r="A406" s="267"/>
      <c r="B406" s="306" t="s">
        <v>82</v>
      </c>
      <c r="C406" s="304">
        <v>66883518</v>
      </c>
      <c r="D406" s="154">
        <v>14324066</v>
      </c>
      <c r="E406" s="154">
        <v>7234067</v>
      </c>
      <c r="F406" s="269">
        <v>10.815918803792588</v>
      </c>
      <c r="G406" s="270">
        <v>4322302</v>
      </c>
    </row>
    <row r="407" spans="1:7" ht="12.75">
      <c r="A407" s="267"/>
      <c r="B407" s="310" t="s">
        <v>83</v>
      </c>
      <c r="C407" s="304">
        <v>50714448</v>
      </c>
      <c r="D407" s="154">
        <v>10958929</v>
      </c>
      <c r="E407" s="154">
        <v>6000654</v>
      </c>
      <c r="F407" s="269">
        <v>11.83223762979733</v>
      </c>
      <c r="G407" s="270">
        <v>3513823</v>
      </c>
    </row>
    <row r="408" spans="1:7" ht="12.75">
      <c r="A408" s="267"/>
      <c r="B408" s="306" t="s">
        <v>84</v>
      </c>
      <c r="C408" s="304">
        <v>29109259</v>
      </c>
      <c r="D408" s="154">
        <v>6274657</v>
      </c>
      <c r="E408" s="154">
        <v>2637277</v>
      </c>
      <c r="F408" s="269">
        <v>9.059924885068355</v>
      </c>
      <c r="G408" s="270">
        <v>1403181</v>
      </c>
    </row>
    <row r="409" spans="1:7" ht="12.75">
      <c r="A409" s="267"/>
      <c r="B409" s="281" t="s">
        <v>85</v>
      </c>
      <c r="C409" s="304">
        <v>168852223</v>
      </c>
      <c r="D409" s="304">
        <v>134047805</v>
      </c>
      <c r="E409" s="304">
        <v>42749940</v>
      </c>
      <c r="F409" s="269">
        <v>25.317961019678137</v>
      </c>
      <c r="G409" s="270">
        <v>14448440</v>
      </c>
    </row>
    <row r="410" spans="1:7" ht="12.75">
      <c r="A410" s="267"/>
      <c r="B410" s="306" t="s">
        <v>108</v>
      </c>
      <c r="C410" s="304">
        <v>168239527</v>
      </c>
      <c r="D410" s="154">
        <v>133845880</v>
      </c>
      <c r="E410" s="154">
        <v>42639092</v>
      </c>
      <c r="F410" s="269">
        <v>25.344277150755424</v>
      </c>
      <c r="G410" s="270">
        <v>14396647</v>
      </c>
    </row>
    <row r="411" spans="1:7" ht="12.75">
      <c r="A411" s="267"/>
      <c r="B411" s="306" t="s">
        <v>86</v>
      </c>
      <c r="C411" s="304">
        <v>612696</v>
      </c>
      <c r="D411" s="154">
        <v>201925</v>
      </c>
      <c r="E411" s="154">
        <v>110848</v>
      </c>
      <c r="F411" s="269">
        <v>18.091843263216994</v>
      </c>
      <c r="G411" s="270">
        <v>51793</v>
      </c>
    </row>
    <row r="412" spans="1:7" ht="25.5">
      <c r="A412" s="267"/>
      <c r="B412" s="292" t="s">
        <v>90</v>
      </c>
      <c r="C412" s="304">
        <v>242510</v>
      </c>
      <c r="D412" s="304">
        <v>5000</v>
      </c>
      <c r="E412" s="304">
        <v>1652</v>
      </c>
      <c r="F412" s="269">
        <v>0.6812090223083584</v>
      </c>
      <c r="G412" s="270">
        <v>1652</v>
      </c>
    </row>
    <row r="413" spans="1:7" ht="12.75">
      <c r="A413" s="267"/>
      <c r="B413" s="282" t="s">
        <v>91</v>
      </c>
      <c r="C413" s="304">
        <v>242510</v>
      </c>
      <c r="D413" s="154">
        <v>5000</v>
      </c>
      <c r="E413" s="154">
        <v>1652</v>
      </c>
      <c r="F413" s="269">
        <v>0.6812090223083584</v>
      </c>
      <c r="G413" s="270">
        <v>1652</v>
      </c>
    </row>
    <row r="414" spans="1:7" ht="12.75">
      <c r="A414" s="267"/>
      <c r="B414" s="281" t="s">
        <v>30</v>
      </c>
      <c r="C414" s="154">
        <v>254463</v>
      </c>
      <c r="D414" s="154">
        <v>254463</v>
      </c>
      <c r="E414" s="154">
        <v>146566</v>
      </c>
      <c r="F414" s="269">
        <v>57.59815768893709</v>
      </c>
      <c r="G414" s="270">
        <v>134796</v>
      </c>
    </row>
    <row r="415" spans="1:7" ht="25.5">
      <c r="A415" s="267"/>
      <c r="B415" s="282" t="s">
        <v>119</v>
      </c>
      <c r="C415" s="154">
        <v>254463</v>
      </c>
      <c r="D415" s="154">
        <v>254463</v>
      </c>
      <c r="E415" s="154">
        <v>146566</v>
      </c>
      <c r="F415" s="269">
        <v>57.59815768893709</v>
      </c>
      <c r="G415" s="270">
        <v>134796</v>
      </c>
    </row>
    <row r="416" spans="1:7" ht="38.25">
      <c r="A416" s="267"/>
      <c r="B416" s="284" t="s">
        <v>120</v>
      </c>
      <c r="C416" s="154">
        <v>254463</v>
      </c>
      <c r="D416" s="154">
        <v>254463</v>
      </c>
      <c r="E416" s="154">
        <v>146566</v>
      </c>
      <c r="F416" s="269">
        <v>57.59815768893709</v>
      </c>
      <c r="G416" s="270">
        <v>134796</v>
      </c>
    </row>
    <row r="417" spans="1:7" ht="12.75">
      <c r="A417" s="267"/>
      <c r="B417" s="290" t="s">
        <v>35</v>
      </c>
      <c r="C417" s="304">
        <v>6983774</v>
      </c>
      <c r="D417" s="304">
        <v>843298</v>
      </c>
      <c r="E417" s="304">
        <v>181809</v>
      </c>
      <c r="F417" s="269">
        <v>2.603305891628223</v>
      </c>
      <c r="G417" s="270">
        <v>50830</v>
      </c>
    </row>
    <row r="418" spans="1:7" ht="12.75">
      <c r="A418" s="267"/>
      <c r="B418" s="281" t="s">
        <v>87</v>
      </c>
      <c r="C418" s="304">
        <v>6983774</v>
      </c>
      <c r="D418" s="154">
        <v>843298</v>
      </c>
      <c r="E418" s="154">
        <v>181809</v>
      </c>
      <c r="F418" s="269">
        <v>2.603305891628223</v>
      </c>
      <c r="G418" s="270">
        <v>50830</v>
      </c>
    </row>
    <row r="419" spans="1:7" ht="12.75">
      <c r="A419" s="267"/>
      <c r="B419" s="278"/>
      <c r="C419" s="154"/>
      <c r="D419" s="154"/>
      <c r="E419" s="154"/>
      <c r="F419" s="269"/>
      <c r="G419" s="270"/>
    </row>
    <row r="420" spans="1:7" ht="12.75">
      <c r="A420" s="267"/>
      <c r="B420" s="300" t="s">
        <v>141</v>
      </c>
      <c r="C420" s="145"/>
      <c r="D420" s="154"/>
      <c r="E420" s="154"/>
      <c r="F420" s="269"/>
      <c r="G420" s="270"/>
    </row>
    <row r="421" spans="1:7" ht="12.75">
      <c r="A421" s="267"/>
      <c r="B421" s="274" t="s">
        <v>76</v>
      </c>
      <c r="C421" s="303">
        <v>512425765</v>
      </c>
      <c r="D421" s="303">
        <v>84768851</v>
      </c>
      <c r="E421" s="303">
        <v>83154704</v>
      </c>
      <c r="F421" s="265">
        <v>16.227658654127197</v>
      </c>
      <c r="G421" s="266">
        <v>2270231</v>
      </c>
    </row>
    <row r="422" spans="1:7" ht="25.5">
      <c r="A422" s="267"/>
      <c r="B422" s="313" t="s">
        <v>89</v>
      </c>
      <c r="C422" s="304">
        <v>2450263</v>
      </c>
      <c r="D422" s="154">
        <v>676112</v>
      </c>
      <c r="E422" s="154">
        <v>478188</v>
      </c>
      <c r="F422" s="269">
        <v>19.515782591501402</v>
      </c>
      <c r="G422" s="270">
        <v>195805</v>
      </c>
    </row>
    <row r="423" spans="1:7" ht="12.75">
      <c r="A423" s="267"/>
      <c r="B423" s="290" t="s">
        <v>95</v>
      </c>
      <c r="C423" s="304">
        <v>44766390</v>
      </c>
      <c r="D423" s="154">
        <v>3671448</v>
      </c>
      <c r="E423" s="154">
        <v>2255225</v>
      </c>
      <c r="F423" s="269">
        <v>5.037763822367629</v>
      </c>
      <c r="G423" s="270">
        <v>2072426</v>
      </c>
    </row>
    <row r="424" spans="1:7" ht="25.5">
      <c r="A424" s="267"/>
      <c r="B424" s="292" t="s">
        <v>114</v>
      </c>
      <c r="C424" s="304">
        <v>3100069</v>
      </c>
      <c r="D424" s="154">
        <v>0</v>
      </c>
      <c r="E424" s="154">
        <v>0</v>
      </c>
      <c r="F424" s="269">
        <v>0</v>
      </c>
      <c r="G424" s="270">
        <v>0</v>
      </c>
    </row>
    <row r="425" spans="1:7" ht="12.75">
      <c r="A425" s="267"/>
      <c r="B425" s="290" t="s">
        <v>77</v>
      </c>
      <c r="C425" s="304">
        <v>465209112</v>
      </c>
      <c r="D425" s="304">
        <v>80421291</v>
      </c>
      <c r="E425" s="304">
        <v>80421291</v>
      </c>
      <c r="F425" s="269">
        <v>17.287127213449764</v>
      </c>
      <c r="G425" s="270">
        <v>2000</v>
      </c>
    </row>
    <row r="426" spans="1:7" ht="25.5">
      <c r="A426" s="267"/>
      <c r="B426" s="292" t="s">
        <v>78</v>
      </c>
      <c r="C426" s="304">
        <v>465209112</v>
      </c>
      <c r="D426" s="154">
        <v>80421291</v>
      </c>
      <c r="E426" s="154">
        <v>80421291</v>
      </c>
      <c r="F426" s="269">
        <v>17.287127213449764</v>
      </c>
      <c r="G426" s="270">
        <v>2000</v>
      </c>
    </row>
    <row r="427" spans="1:7" ht="12.75">
      <c r="A427" s="267"/>
      <c r="B427" s="274" t="s">
        <v>79</v>
      </c>
      <c r="C427" s="145">
        <v>514884425</v>
      </c>
      <c r="D427" s="145">
        <v>89729944</v>
      </c>
      <c r="E427" s="145">
        <v>45743994</v>
      </c>
      <c r="F427" s="265">
        <v>8.884322729319303</v>
      </c>
      <c r="G427" s="266">
        <v>28278462</v>
      </c>
    </row>
    <row r="428" spans="1:7" ht="12.75">
      <c r="A428" s="267"/>
      <c r="B428" s="290" t="s">
        <v>80</v>
      </c>
      <c r="C428" s="304">
        <v>227463859</v>
      </c>
      <c r="D428" s="304">
        <v>54147239</v>
      </c>
      <c r="E428" s="304">
        <v>36282845</v>
      </c>
      <c r="F428" s="269">
        <v>15.951037303029313</v>
      </c>
      <c r="G428" s="270">
        <v>23094727</v>
      </c>
    </row>
    <row r="429" spans="1:7" ht="12.75">
      <c r="A429" s="267"/>
      <c r="B429" s="281" t="s">
        <v>81</v>
      </c>
      <c r="C429" s="304">
        <v>81749428</v>
      </c>
      <c r="D429" s="304">
        <v>18943385</v>
      </c>
      <c r="E429" s="304">
        <v>10562088</v>
      </c>
      <c r="F429" s="269">
        <v>12.920075722120036</v>
      </c>
      <c r="G429" s="270">
        <v>6750104</v>
      </c>
    </row>
    <row r="430" spans="1:7" ht="12.75">
      <c r="A430" s="267"/>
      <c r="B430" s="306" t="s">
        <v>82</v>
      </c>
      <c r="C430" s="304">
        <v>5699368</v>
      </c>
      <c r="D430" s="154">
        <v>1319667</v>
      </c>
      <c r="E430" s="154">
        <v>523583</v>
      </c>
      <c r="F430" s="269">
        <v>9.18668526054117</v>
      </c>
      <c r="G430" s="270">
        <v>368494</v>
      </c>
    </row>
    <row r="431" spans="1:7" ht="12.75">
      <c r="A431" s="267"/>
      <c r="B431" s="310" t="s">
        <v>83</v>
      </c>
      <c r="C431" s="304">
        <v>4238354</v>
      </c>
      <c r="D431" s="154">
        <v>970132</v>
      </c>
      <c r="E431" s="154">
        <v>394582</v>
      </c>
      <c r="F431" s="269">
        <v>9.309793377334692</v>
      </c>
      <c r="G431" s="270">
        <v>278931</v>
      </c>
    </row>
    <row r="432" spans="1:7" ht="12.75">
      <c r="A432" s="267"/>
      <c r="B432" s="306" t="s">
        <v>84</v>
      </c>
      <c r="C432" s="304">
        <v>76050060</v>
      </c>
      <c r="D432" s="154">
        <v>17623718</v>
      </c>
      <c r="E432" s="154">
        <v>10038505</v>
      </c>
      <c r="F432" s="269">
        <v>13.199864668088363</v>
      </c>
      <c r="G432" s="270">
        <v>6381610</v>
      </c>
    </row>
    <row r="433" spans="1:7" ht="12.75">
      <c r="A433" s="267"/>
      <c r="B433" s="281" t="s">
        <v>85</v>
      </c>
      <c r="C433" s="304">
        <v>49054123</v>
      </c>
      <c r="D433" s="304">
        <v>11717255</v>
      </c>
      <c r="E433" s="304">
        <v>8217979</v>
      </c>
      <c r="F433" s="269">
        <v>16.752881302148648</v>
      </c>
      <c r="G433" s="270">
        <v>4522819</v>
      </c>
    </row>
    <row r="434" spans="1:7" ht="12.75">
      <c r="A434" s="267"/>
      <c r="B434" s="306" t="s">
        <v>108</v>
      </c>
      <c r="C434" s="304">
        <v>49054123</v>
      </c>
      <c r="D434" s="154">
        <v>11717255</v>
      </c>
      <c r="E434" s="154">
        <v>8217979</v>
      </c>
      <c r="F434" s="269">
        <v>16.752881302148648</v>
      </c>
      <c r="G434" s="270">
        <v>4522819</v>
      </c>
    </row>
    <row r="435" spans="1:7" ht="25.5">
      <c r="A435" s="267"/>
      <c r="B435" s="292" t="s">
        <v>90</v>
      </c>
      <c r="C435" s="304">
        <v>219585</v>
      </c>
      <c r="D435" s="304">
        <v>151435</v>
      </c>
      <c r="E435" s="304">
        <v>78519</v>
      </c>
      <c r="F435" s="269">
        <v>35.75790696085798</v>
      </c>
      <c r="G435" s="270">
        <v>0</v>
      </c>
    </row>
    <row r="436" spans="1:7" ht="12.75">
      <c r="A436" s="267"/>
      <c r="B436" s="282" t="s">
        <v>91</v>
      </c>
      <c r="C436" s="304">
        <v>219585</v>
      </c>
      <c r="D436" s="154">
        <v>151435</v>
      </c>
      <c r="E436" s="154">
        <v>78519</v>
      </c>
      <c r="F436" s="269">
        <v>35.75790696085798</v>
      </c>
      <c r="G436" s="270">
        <v>0</v>
      </c>
    </row>
    <row r="437" spans="1:7" ht="12.75">
      <c r="A437" s="267"/>
      <c r="B437" s="281" t="s">
        <v>30</v>
      </c>
      <c r="C437" s="154">
        <v>96440723</v>
      </c>
      <c r="D437" s="154">
        <v>23335164</v>
      </c>
      <c r="E437" s="154">
        <v>17424259</v>
      </c>
      <c r="F437" s="269">
        <v>18.067325148526727</v>
      </c>
      <c r="G437" s="270">
        <v>11821804</v>
      </c>
    </row>
    <row r="438" spans="1:7" ht="12.75">
      <c r="A438" s="267"/>
      <c r="B438" s="282" t="s">
        <v>118</v>
      </c>
      <c r="C438" s="154">
        <v>93340654</v>
      </c>
      <c r="D438" s="154">
        <v>23335164</v>
      </c>
      <c r="E438" s="154">
        <v>17424259</v>
      </c>
      <c r="F438" s="269">
        <v>18.667384738915587</v>
      </c>
      <c r="G438" s="270">
        <v>11821804</v>
      </c>
    </row>
    <row r="439" spans="1:7" ht="25.5">
      <c r="A439" s="267"/>
      <c r="B439" s="282" t="s">
        <v>119</v>
      </c>
      <c r="C439" s="154">
        <v>3100069</v>
      </c>
      <c r="D439" s="154">
        <v>0</v>
      </c>
      <c r="E439" s="154">
        <v>0</v>
      </c>
      <c r="F439" s="269">
        <v>0</v>
      </c>
      <c r="G439" s="270">
        <v>0</v>
      </c>
    </row>
    <row r="440" spans="1:7" ht="89.25">
      <c r="A440" s="267"/>
      <c r="B440" s="284" t="s">
        <v>142</v>
      </c>
      <c r="C440" s="154">
        <v>3100069</v>
      </c>
      <c r="D440" s="271">
        <v>0</v>
      </c>
      <c r="E440" s="154">
        <v>0</v>
      </c>
      <c r="F440" s="269">
        <v>0</v>
      </c>
      <c r="G440" s="270">
        <v>0</v>
      </c>
    </row>
    <row r="441" spans="1:7" ht="12.75">
      <c r="A441" s="267"/>
      <c r="B441" s="290" t="s">
        <v>35</v>
      </c>
      <c r="C441" s="304">
        <v>287420566</v>
      </c>
      <c r="D441" s="304">
        <v>35582705</v>
      </c>
      <c r="E441" s="304">
        <v>9461149</v>
      </c>
      <c r="F441" s="269">
        <v>3.2917439178656407</v>
      </c>
      <c r="G441" s="270">
        <v>5183735</v>
      </c>
    </row>
    <row r="442" spans="1:7" ht="12.75">
      <c r="A442" s="267"/>
      <c r="B442" s="281" t="s">
        <v>87</v>
      </c>
      <c r="C442" s="304">
        <v>287420566</v>
      </c>
      <c r="D442" s="154">
        <v>35582705</v>
      </c>
      <c r="E442" s="154">
        <v>9461149</v>
      </c>
      <c r="F442" s="269">
        <v>3.2917439178656407</v>
      </c>
      <c r="G442" s="270">
        <v>5183735</v>
      </c>
    </row>
    <row r="443" spans="1:7" ht="12.75">
      <c r="A443" s="267"/>
      <c r="B443" s="278" t="s">
        <v>916</v>
      </c>
      <c r="C443" s="154">
        <v>-2458660</v>
      </c>
      <c r="D443" s="154">
        <v>-4961093</v>
      </c>
      <c r="E443" s="154">
        <v>37410710</v>
      </c>
      <c r="F443" s="269" t="s">
        <v>912</v>
      </c>
      <c r="G443" s="270">
        <v>-26008231</v>
      </c>
    </row>
    <row r="444" spans="1:7" ht="12.75">
      <c r="A444" s="267"/>
      <c r="B444" s="278" t="s">
        <v>917</v>
      </c>
      <c r="C444" s="304">
        <v>2458660</v>
      </c>
      <c r="D444" s="304">
        <v>4961093</v>
      </c>
      <c r="E444" s="304">
        <v>4961093</v>
      </c>
      <c r="F444" s="269" t="s">
        <v>912</v>
      </c>
      <c r="G444" s="270">
        <v>-52008</v>
      </c>
    </row>
    <row r="445" spans="1:7" ht="12.75">
      <c r="A445" s="267"/>
      <c r="B445" s="290" t="s">
        <v>92</v>
      </c>
      <c r="C445" s="304">
        <v>2458660</v>
      </c>
      <c r="D445" s="304">
        <v>4961093</v>
      </c>
      <c r="E445" s="304">
        <v>4961093</v>
      </c>
      <c r="F445" s="269" t="s">
        <v>912</v>
      </c>
      <c r="G445" s="270">
        <v>-52008</v>
      </c>
    </row>
    <row r="446" spans="1:7" ht="37.5" customHeight="1">
      <c r="A446" s="267"/>
      <c r="B446" s="292" t="s">
        <v>111</v>
      </c>
      <c r="C446" s="304">
        <v>2458660</v>
      </c>
      <c r="D446" s="154">
        <v>4961093</v>
      </c>
      <c r="E446" s="154">
        <v>4961093</v>
      </c>
      <c r="F446" s="269" t="s">
        <v>912</v>
      </c>
      <c r="G446" s="270">
        <v>-52008</v>
      </c>
    </row>
    <row r="447" spans="1:7" ht="12.75">
      <c r="A447" s="267"/>
      <c r="B447" s="277"/>
      <c r="C447" s="154"/>
      <c r="D447" s="154"/>
      <c r="E447" s="154"/>
      <c r="F447" s="269"/>
      <c r="G447" s="270"/>
    </row>
    <row r="448" spans="1:7" ht="12.75">
      <c r="A448" s="267"/>
      <c r="B448" s="273" t="s">
        <v>146</v>
      </c>
      <c r="C448" s="145"/>
      <c r="D448" s="154"/>
      <c r="E448" s="154"/>
      <c r="F448" s="269"/>
      <c r="G448" s="270"/>
    </row>
    <row r="449" spans="1:7" ht="12.75">
      <c r="A449" s="267"/>
      <c r="B449" s="274" t="s">
        <v>76</v>
      </c>
      <c r="C449" s="303">
        <v>181666616</v>
      </c>
      <c r="D449" s="303">
        <v>47460787</v>
      </c>
      <c r="E449" s="303">
        <v>47159795</v>
      </c>
      <c r="F449" s="265">
        <v>25.95952742357462</v>
      </c>
      <c r="G449" s="266">
        <v>385805</v>
      </c>
    </row>
    <row r="450" spans="1:7" ht="25.5">
      <c r="A450" s="267"/>
      <c r="B450" s="313" t="s">
        <v>89</v>
      </c>
      <c r="C450" s="304">
        <v>4335985</v>
      </c>
      <c r="D450" s="154">
        <v>1017370</v>
      </c>
      <c r="E450" s="154">
        <v>716378</v>
      </c>
      <c r="F450" s="269">
        <v>16.521689996621298</v>
      </c>
      <c r="G450" s="270">
        <v>375420</v>
      </c>
    </row>
    <row r="451" spans="1:7" s="331" customFormat="1" ht="12.75">
      <c r="A451" s="327"/>
      <c r="B451" s="333" t="s">
        <v>96</v>
      </c>
      <c r="C451" s="329">
        <v>8000</v>
      </c>
      <c r="D451" s="329">
        <v>8000</v>
      </c>
      <c r="E451" s="329">
        <v>8000</v>
      </c>
      <c r="F451" s="330">
        <v>100</v>
      </c>
      <c r="G451" s="270">
        <v>8000</v>
      </c>
    </row>
    <row r="452" spans="1:7" s="331" customFormat="1" ht="12.75">
      <c r="A452" s="327"/>
      <c r="B452" s="334" t="s">
        <v>97</v>
      </c>
      <c r="C452" s="329">
        <v>8000</v>
      </c>
      <c r="D452" s="329">
        <v>8000</v>
      </c>
      <c r="E452" s="329">
        <v>8000</v>
      </c>
      <c r="F452" s="330">
        <v>100</v>
      </c>
      <c r="G452" s="270">
        <v>8000</v>
      </c>
    </row>
    <row r="453" spans="1:7" s="331" customFormat="1" ht="25.5">
      <c r="A453" s="327"/>
      <c r="B453" s="328" t="s">
        <v>98</v>
      </c>
      <c r="C453" s="329">
        <v>8000</v>
      </c>
      <c r="D453" s="329">
        <v>8000</v>
      </c>
      <c r="E453" s="329">
        <v>8000</v>
      </c>
      <c r="F453" s="330">
        <v>100</v>
      </c>
      <c r="G453" s="270">
        <v>8000</v>
      </c>
    </row>
    <row r="454" spans="1:7" s="331" customFormat="1" ht="12.75">
      <c r="A454" s="327"/>
      <c r="B454" s="332" t="s">
        <v>99</v>
      </c>
      <c r="C454" s="329">
        <v>8000</v>
      </c>
      <c r="D454" s="329">
        <v>8000</v>
      </c>
      <c r="E454" s="329">
        <v>8000</v>
      </c>
      <c r="F454" s="330">
        <v>100</v>
      </c>
      <c r="G454" s="270">
        <v>8000</v>
      </c>
    </row>
    <row r="455" spans="1:7" s="331" customFormat="1" ht="63.75">
      <c r="A455" s="327"/>
      <c r="B455" s="335" t="s">
        <v>100</v>
      </c>
      <c r="C455" s="329">
        <v>8000</v>
      </c>
      <c r="D455" s="329">
        <v>8000</v>
      </c>
      <c r="E455" s="329">
        <v>8000</v>
      </c>
      <c r="F455" s="330">
        <v>100</v>
      </c>
      <c r="G455" s="270">
        <v>8000</v>
      </c>
    </row>
    <row r="456" spans="1:7" ht="12.75">
      <c r="A456" s="267"/>
      <c r="B456" s="290" t="s">
        <v>77</v>
      </c>
      <c r="C456" s="304">
        <v>177322631</v>
      </c>
      <c r="D456" s="304">
        <v>46435417</v>
      </c>
      <c r="E456" s="304">
        <v>46435417</v>
      </c>
      <c r="F456" s="269">
        <v>26.186965949089714</v>
      </c>
      <c r="G456" s="270">
        <v>2385</v>
      </c>
    </row>
    <row r="457" spans="1:7" ht="25.5">
      <c r="A457" s="267"/>
      <c r="B457" s="292" t="s">
        <v>78</v>
      </c>
      <c r="C457" s="304">
        <v>173667813</v>
      </c>
      <c r="D457" s="154">
        <v>42836958</v>
      </c>
      <c r="E457" s="154">
        <v>42836958</v>
      </c>
      <c r="F457" s="269">
        <v>24.666031810972363</v>
      </c>
      <c r="G457" s="270">
        <v>2385</v>
      </c>
    </row>
    <row r="458" spans="1:7" ht="25.5">
      <c r="A458" s="267"/>
      <c r="B458" s="292" t="s">
        <v>140</v>
      </c>
      <c r="C458" s="304">
        <v>3654818</v>
      </c>
      <c r="D458" s="154">
        <v>3598459</v>
      </c>
      <c r="E458" s="154">
        <v>3598459</v>
      </c>
      <c r="F458" s="269">
        <v>98.45795330985018</v>
      </c>
      <c r="G458" s="270">
        <v>0</v>
      </c>
    </row>
    <row r="459" spans="1:7" ht="12.75">
      <c r="A459" s="267"/>
      <c r="B459" s="274" t="s">
        <v>79</v>
      </c>
      <c r="C459" s="145">
        <v>181666616</v>
      </c>
      <c r="D459" s="145">
        <v>47460787</v>
      </c>
      <c r="E459" s="145">
        <v>28377350</v>
      </c>
      <c r="F459" s="265">
        <v>15.62056398958849</v>
      </c>
      <c r="G459" s="266">
        <v>14192693</v>
      </c>
    </row>
    <row r="460" spans="1:7" ht="12.75">
      <c r="A460" s="267"/>
      <c r="B460" s="290" t="s">
        <v>80</v>
      </c>
      <c r="C460" s="304">
        <v>180979491</v>
      </c>
      <c r="D460" s="304">
        <v>47322925</v>
      </c>
      <c r="E460" s="304">
        <v>28319138</v>
      </c>
      <c r="F460" s="269">
        <v>15.647705628700216</v>
      </c>
      <c r="G460" s="270">
        <v>14157977</v>
      </c>
    </row>
    <row r="461" spans="1:7" ht="12.75">
      <c r="A461" s="267"/>
      <c r="B461" s="281" t="s">
        <v>81</v>
      </c>
      <c r="C461" s="304">
        <v>45050311</v>
      </c>
      <c r="D461" s="304">
        <v>10915741</v>
      </c>
      <c r="E461" s="304">
        <v>6038204</v>
      </c>
      <c r="F461" s="269">
        <v>13.403245984250809</v>
      </c>
      <c r="G461" s="270">
        <v>3317633</v>
      </c>
    </row>
    <row r="462" spans="1:7" ht="12.75">
      <c r="A462" s="267"/>
      <c r="B462" s="306" t="s">
        <v>82</v>
      </c>
      <c r="C462" s="304">
        <v>33336946</v>
      </c>
      <c r="D462" s="154">
        <v>7895455</v>
      </c>
      <c r="E462" s="154">
        <v>4242440</v>
      </c>
      <c r="F462" s="269">
        <v>12.725940762540155</v>
      </c>
      <c r="G462" s="270">
        <v>2398211</v>
      </c>
    </row>
    <row r="463" spans="1:7" ht="12.75">
      <c r="A463" s="267"/>
      <c r="B463" s="310" t="s">
        <v>83</v>
      </c>
      <c r="C463" s="304">
        <v>25880342</v>
      </c>
      <c r="D463" s="154">
        <v>6288894</v>
      </c>
      <c r="E463" s="154">
        <v>3430056</v>
      </c>
      <c r="F463" s="269">
        <v>13.253518829078843</v>
      </c>
      <c r="G463" s="270">
        <v>1930779</v>
      </c>
    </row>
    <row r="464" spans="1:7" ht="12.75">
      <c r="A464" s="267"/>
      <c r="B464" s="306" t="s">
        <v>84</v>
      </c>
      <c r="C464" s="304">
        <v>11713365</v>
      </c>
      <c r="D464" s="154">
        <v>3020286</v>
      </c>
      <c r="E464" s="154">
        <v>1795764</v>
      </c>
      <c r="F464" s="269">
        <v>15.330897654090009</v>
      </c>
      <c r="G464" s="270">
        <v>919422</v>
      </c>
    </row>
    <row r="465" spans="1:7" ht="12.75">
      <c r="A465" s="267"/>
      <c r="B465" s="281" t="s">
        <v>123</v>
      </c>
      <c r="C465" s="304">
        <v>5691</v>
      </c>
      <c r="D465" s="154">
        <v>0</v>
      </c>
      <c r="E465" s="154">
        <v>0</v>
      </c>
      <c r="F465" s="269">
        <v>0</v>
      </c>
      <c r="G465" s="270">
        <v>0</v>
      </c>
    </row>
    <row r="466" spans="1:7" ht="12.75">
      <c r="A466" s="267"/>
      <c r="B466" s="281" t="s">
        <v>85</v>
      </c>
      <c r="C466" s="304">
        <v>114838958</v>
      </c>
      <c r="D466" s="304">
        <v>28475725</v>
      </c>
      <c r="E466" s="304">
        <v>17096677</v>
      </c>
      <c r="F466" s="269">
        <v>14.887523622427853</v>
      </c>
      <c r="G466" s="270">
        <v>9114170</v>
      </c>
    </row>
    <row r="467" spans="1:7" ht="12.75">
      <c r="A467" s="267"/>
      <c r="B467" s="306" t="s">
        <v>108</v>
      </c>
      <c r="C467" s="304">
        <v>13772074</v>
      </c>
      <c r="D467" s="154">
        <v>2739225</v>
      </c>
      <c r="E467" s="154">
        <v>1126271</v>
      </c>
      <c r="F467" s="269">
        <v>8.177933113051818</v>
      </c>
      <c r="G467" s="270">
        <v>709309</v>
      </c>
    </row>
    <row r="468" spans="1:7" ht="12.75">
      <c r="A468" s="267"/>
      <c r="B468" s="306" t="s">
        <v>86</v>
      </c>
      <c r="C468" s="304">
        <v>101066884</v>
      </c>
      <c r="D468" s="154">
        <v>25736500</v>
      </c>
      <c r="E468" s="154">
        <v>15970406</v>
      </c>
      <c r="F468" s="269">
        <v>15.80181892220997</v>
      </c>
      <c r="G468" s="270">
        <v>8404861</v>
      </c>
    </row>
    <row r="469" spans="1:7" ht="25.5">
      <c r="A469" s="267"/>
      <c r="B469" s="292" t="s">
        <v>90</v>
      </c>
      <c r="C469" s="304">
        <v>268726</v>
      </c>
      <c r="D469" s="304">
        <v>6260</v>
      </c>
      <c r="E469" s="304">
        <v>4126</v>
      </c>
      <c r="F469" s="269">
        <v>1.5353929281126502</v>
      </c>
      <c r="G469" s="270">
        <v>0</v>
      </c>
    </row>
    <row r="470" spans="1:7" ht="12.75">
      <c r="A470" s="267"/>
      <c r="B470" s="282" t="s">
        <v>91</v>
      </c>
      <c r="C470" s="304">
        <v>268726</v>
      </c>
      <c r="D470" s="154">
        <v>6260</v>
      </c>
      <c r="E470" s="154">
        <v>4126</v>
      </c>
      <c r="F470" s="269">
        <v>1.5353929281126502</v>
      </c>
      <c r="G470" s="270">
        <v>0</v>
      </c>
    </row>
    <row r="471" spans="1:7" ht="12.75">
      <c r="A471" s="267"/>
      <c r="B471" s="281" t="s">
        <v>30</v>
      </c>
      <c r="C471" s="154">
        <v>20815805</v>
      </c>
      <c r="D471" s="154">
        <v>7925199</v>
      </c>
      <c r="E471" s="154">
        <v>5180131</v>
      </c>
      <c r="F471" s="269">
        <v>24.885566520247476</v>
      </c>
      <c r="G471" s="270">
        <v>1726174</v>
      </c>
    </row>
    <row r="472" spans="1:7" ht="25.5">
      <c r="A472" s="267"/>
      <c r="B472" s="282" t="s">
        <v>109</v>
      </c>
      <c r="C472" s="154">
        <v>16669536</v>
      </c>
      <c r="D472" s="154">
        <v>4154027</v>
      </c>
      <c r="E472" s="154">
        <v>4154027</v>
      </c>
      <c r="F472" s="269">
        <v>24.919871794871796</v>
      </c>
      <c r="G472" s="270">
        <v>1095318</v>
      </c>
    </row>
    <row r="473" spans="1:7" ht="38.25">
      <c r="A473" s="267"/>
      <c r="B473" s="284" t="s">
        <v>110</v>
      </c>
      <c r="C473" s="154">
        <v>16669536</v>
      </c>
      <c r="D473" s="154">
        <v>4154027</v>
      </c>
      <c r="E473" s="154">
        <v>4154027</v>
      </c>
      <c r="F473" s="269">
        <v>24.919871794871796</v>
      </c>
      <c r="G473" s="270">
        <v>1095318</v>
      </c>
    </row>
    <row r="474" spans="1:7" ht="12.75">
      <c r="A474" s="267"/>
      <c r="B474" s="282" t="s">
        <v>118</v>
      </c>
      <c r="C474" s="154">
        <v>300000</v>
      </c>
      <c r="D474" s="154">
        <v>76638</v>
      </c>
      <c r="E474" s="154">
        <v>0</v>
      </c>
      <c r="F474" s="269">
        <v>0</v>
      </c>
      <c r="G474" s="270">
        <v>0</v>
      </c>
    </row>
    <row r="475" spans="1:7" ht="25.5">
      <c r="A475" s="267"/>
      <c r="B475" s="282" t="s">
        <v>127</v>
      </c>
      <c r="C475" s="154">
        <v>191451</v>
      </c>
      <c r="D475" s="154">
        <v>96075</v>
      </c>
      <c r="E475" s="154">
        <v>42435</v>
      </c>
      <c r="F475" s="269">
        <v>22.164940376388735</v>
      </c>
      <c r="G475" s="270">
        <v>21094</v>
      </c>
    </row>
    <row r="476" spans="1:7" ht="25.5">
      <c r="A476" s="267"/>
      <c r="B476" s="282" t="s">
        <v>119</v>
      </c>
      <c r="C476" s="154">
        <v>3654818</v>
      </c>
      <c r="D476" s="154">
        <v>3598459</v>
      </c>
      <c r="E476" s="154">
        <v>983669</v>
      </c>
      <c r="F476" s="269">
        <v>26.914308728916186</v>
      </c>
      <c r="G476" s="270">
        <v>609762</v>
      </c>
    </row>
    <row r="477" spans="1:7" ht="38.25">
      <c r="A477" s="267"/>
      <c r="B477" s="284" t="s">
        <v>120</v>
      </c>
      <c r="C477" s="154">
        <v>3654818</v>
      </c>
      <c r="D477" s="154">
        <v>3598459</v>
      </c>
      <c r="E477" s="154">
        <v>983669</v>
      </c>
      <c r="F477" s="269">
        <v>26.914308728916186</v>
      </c>
      <c r="G477" s="270">
        <v>609762</v>
      </c>
    </row>
    <row r="478" spans="1:7" ht="12.75">
      <c r="A478" s="267"/>
      <c r="B478" s="290" t="s">
        <v>35</v>
      </c>
      <c r="C478" s="304">
        <v>687125</v>
      </c>
      <c r="D478" s="304">
        <v>137862</v>
      </c>
      <c r="E478" s="304">
        <v>58212</v>
      </c>
      <c r="F478" s="269">
        <v>8.471820993269056</v>
      </c>
      <c r="G478" s="270">
        <v>34716</v>
      </c>
    </row>
    <row r="479" spans="1:7" ht="12.75">
      <c r="A479" s="267"/>
      <c r="B479" s="281" t="s">
        <v>87</v>
      </c>
      <c r="C479" s="304">
        <v>687125</v>
      </c>
      <c r="D479" s="154">
        <v>137862</v>
      </c>
      <c r="E479" s="154">
        <v>58212</v>
      </c>
      <c r="F479" s="269">
        <v>8.471820993269056</v>
      </c>
      <c r="G479" s="270">
        <v>34716</v>
      </c>
    </row>
    <row r="480" spans="1:7" ht="12.75">
      <c r="A480" s="267"/>
      <c r="B480" s="286"/>
      <c r="C480" s="154"/>
      <c r="D480" s="154"/>
      <c r="E480" s="154"/>
      <c r="F480" s="269"/>
      <c r="G480" s="154"/>
    </row>
    <row r="481" spans="1:7" ht="12.75">
      <c r="A481" s="267"/>
      <c r="B481" s="273" t="s">
        <v>147</v>
      </c>
      <c r="C481" s="145"/>
      <c r="D481" s="154"/>
      <c r="E481" s="154"/>
      <c r="F481" s="269"/>
      <c r="G481" s="154"/>
    </row>
    <row r="482" spans="1:7" ht="12.75">
      <c r="A482" s="267"/>
      <c r="B482" s="274" t="s">
        <v>76</v>
      </c>
      <c r="C482" s="303">
        <v>115577428</v>
      </c>
      <c r="D482" s="303">
        <v>26833124</v>
      </c>
      <c r="E482" s="303">
        <v>24871176</v>
      </c>
      <c r="F482" s="265">
        <v>21.519059932705893</v>
      </c>
      <c r="G482" s="266">
        <v>670431</v>
      </c>
    </row>
    <row r="483" spans="1:7" ht="25.5">
      <c r="A483" s="267"/>
      <c r="B483" s="313" t="s">
        <v>89</v>
      </c>
      <c r="C483" s="304">
        <v>14670841</v>
      </c>
      <c r="D483" s="154">
        <v>3684343</v>
      </c>
      <c r="E483" s="154">
        <v>1722395</v>
      </c>
      <c r="F483" s="269">
        <v>11.740260834399336</v>
      </c>
      <c r="G483" s="270">
        <v>783876</v>
      </c>
    </row>
    <row r="484" spans="1:7" ht="12.75">
      <c r="A484" s="267"/>
      <c r="B484" s="290" t="s">
        <v>77</v>
      </c>
      <c r="C484" s="304">
        <v>100906587</v>
      </c>
      <c r="D484" s="304">
        <v>23148781</v>
      </c>
      <c r="E484" s="304">
        <v>23148781</v>
      </c>
      <c r="F484" s="269">
        <v>22.94080266534037</v>
      </c>
      <c r="G484" s="270">
        <v>-113445</v>
      </c>
    </row>
    <row r="485" spans="1:7" ht="25.5">
      <c r="A485" s="267"/>
      <c r="B485" s="292" t="s">
        <v>78</v>
      </c>
      <c r="C485" s="304">
        <v>100906587</v>
      </c>
      <c r="D485" s="154">
        <v>23148781</v>
      </c>
      <c r="E485" s="154">
        <v>23148781</v>
      </c>
      <c r="F485" s="269">
        <v>22.94080266534037</v>
      </c>
      <c r="G485" s="270">
        <v>-113445</v>
      </c>
    </row>
    <row r="486" spans="1:7" ht="12.75">
      <c r="A486" s="267"/>
      <c r="B486" s="274" t="s">
        <v>79</v>
      </c>
      <c r="C486" s="145">
        <v>116541718</v>
      </c>
      <c r="D486" s="145">
        <v>27170623</v>
      </c>
      <c r="E486" s="145">
        <v>15631437</v>
      </c>
      <c r="F486" s="265">
        <v>13.412739462104033</v>
      </c>
      <c r="G486" s="266">
        <v>7961416</v>
      </c>
    </row>
    <row r="487" spans="1:7" ht="12.75">
      <c r="A487" s="267"/>
      <c r="B487" s="290" t="s">
        <v>80</v>
      </c>
      <c r="C487" s="304">
        <v>112928625</v>
      </c>
      <c r="D487" s="304">
        <v>26812623</v>
      </c>
      <c r="E487" s="304">
        <v>15548212</v>
      </c>
      <c r="F487" s="269">
        <v>13.768176137803856</v>
      </c>
      <c r="G487" s="270">
        <v>7903714</v>
      </c>
    </row>
    <row r="488" spans="1:7" ht="12.75">
      <c r="A488" s="267"/>
      <c r="B488" s="281" t="s">
        <v>81</v>
      </c>
      <c r="C488" s="304">
        <v>110263090</v>
      </c>
      <c r="D488" s="304">
        <v>26083368</v>
      </c>
      <c r="E488" s="304">
        <v>15471920</v>
      </c>
      <c r="F488" s="269">
        <v>14.031821527947386</v>
      </c>
      <c r="G488" s="270">
        <v>7861411</v>
      </c>
    </row>
    <row r="489" spans="1:7" ht="12.75">
      <c r="A489" s="267"/>
      <c r="B489" s="306" t="s">
        <v>82</v>
      </c>
      <c r="C489" s="304">
        <v>79712217</v>
      </c>
      <c r="D489" s="154">
        <v>18746210</v>
      </c>
      <c r="E489" s="154">
        <v>11116936</v>
      </c>
      <c r="F489" s="269">
        <v>13.94633899092281</v>
      </c>
      <c r="G489" s="270">
        <v>5844401</v>
      </c>
    </row>
    <row r="490" spans="1:7" ht="12.75">
      <c r="A490" s="267"/>
      <c r="B490" s="310" t="s">
        <v>83</v>
      </c>
      <c r="C490" s="304">
        <v>57362133</v>
      </c>
      <c r="D490" s="154">
        <v>13616484</v>
      </c>
      <c r="E490" s="154">
        <v>7908911</v>
      </c>
      <c r="F490" s="269">
        <v>13.787686381885417</v>
      </c>
      <c r="G490" s="270">
        <v>4343669</v>
      </c>
    </row>
    <row r="491" spans="1:7" ht="12.75">
      <c r="A491" s="267"/>
      <c r="B491" s="306" t="s">
        <v>84</v>
      </c>
      <c r="C491" s="304">
        <v>30550873</v>
      </c>
      <c r="D491" s="154">
        <v>7337158</v>
      </c>
      <c r="E491" s="154">
        <v>4354984</v>
      </c>
      <c r="F491" s="269">
        <v>14.254859427421271</v>
      </c>
      <c r="G491" s="270">
        <v>2017010</v>
      </c>
    </row>
    <row r="492" spans="1:7" ht="12.75">
      <c r="A492" s="267"/>
      <c r="B492" s="281" t="s">
        <v>85</v>
      </c>
      <c r="C492" s="304">
        <v>2609094</v>
      </c>
      <c r="D492" s="304">
        <v>701068</v>
      </c>
      <c r="E492" s="304">
        <v>59009</v>
      </c>
      <c r="F492" s="269">
        <v>2.261666310221096</v>
      </c>
      <c r="G492" s="270">
        <v>26026</v>
      </c>
    </row>
    <row r="493" spans="1:7" ht="12.75">
      <c r="A493" s="267"/>
      <c r="B493" s="306" t="s">
        <v>108</v>
      </c>
      <c r="C493" s="304">
        <v>1377365</v>
      </c>
      <c r="D493" s="154">
        <v>337979</v>
      </c>
      <c r="E493" s="154">
        <v>0</v>
      </c>
      <c r="F493" s="269">
        <v>0</v>
      </c>
      <c r="G493" s="270">
        <v>0</v>
      </c>
    </row>
    <row r="494" spans="1:7" ht="12.75">
      <c r="A494" s="267"/>
      <c r="B494" s="306" t="s">
        <v>86</v>
      </c>
      <c r="C494" s="304">
        <v>1231729</v>
      </c>
      <c r="D494" s="154">
        <v>363089</v>
      </c>
      <c r="E494" s="154">
        <v>59009</v>
      </c>
      <c r="F494" s="269">
        <v>4.790745366878591</v>
      </c>
      <c r="G494" s="270">
        <v>26026</v>
      </c>
    </row>
    <row r="495" spans="1:7" ht="25.5">
      <c r="A495" s="267"/>
      <c r="B495" s="292" t="s">
        <v>90</v>
      </c>
      <c r="C495" s="304">
        <v>56441</v>
      </c>
      <c r="D495" s="304">
        <v>28187</v>
      </c>
      <c r="E495" s="304">
        <v>17283</v>
      </c>
      <c r="F495" s="269">
        <v>30.621356815081235</v>
      </c>
      <c r="G495" s="270">
        <v>16277</v>
      </c>
    </row>
    <row r="496" spans="1:7" ht="12.75">
      <c r="A496" s="267"/>
      <c r="B496" s="282" t="s">
        <v>91</v>
      </c>
      <c r="C496" s="304">
        <v>56441</v>
      </c>
      <c r="D496" s="154">
        <v>28187</v>
      </c>
      <c r="E496" s="154">
        <v>17283</v>
      </c>
      <c r="F496" s="269">
        <v>30.621356815081235</v>
      </c>
      <c r="G496" s="270">
        <v>16277</v>
      </c>
    </row>
    <row r="497" spans="1:7" ht="12.75">
      <c r="A497" s="267"/>
      <c r="B497" s="290" t="s">
        <v>35</v>
      </c>
      <c r="C497" s="304">
        <v>3613093</v>
      </c>
      <c r="D497" s="304">
        <v>358000</v>
      </c>
      <c r="E497" s="304">
        <v>83225</v>
      </c>
      <c r="F497" s="269">
        <v>2.3034281154678276</v>
      </c>
      <c r="G497" s="270">
        <v>57702</v>
      </c>
    </row>
    <row r="498" spans="1:7" ht="12.75">
      <c r="A498" s="267"/>
      <c r="B498" s="281" t="s">
        <v>87</v>
      </c>
      <c r="C498" s="304">
        <v>3613093</v>
      </c>
      <c r="D498" s="154">
        <v>358000</v>
      </c>
      <c r="E498" s="154">
        <v>83225</v>
      </c>
      <c r="F498" s="269">
        <v>2.3034281154678276</v>
      </c>
      <c r="G498" s="270">
        <v>57702</v>
      </c>
    </row>
    <row r="499" spans="1:7" ht="12.75">
      <c r="A499" s="267"/>
      <c r="B499" s="278" t="s">
        <v>916</v>
      </c>
      <c r="C499" s="154">
        <v>-964290</v>
      </c>
      <c r="D499" s="154">
        <v>-337499</v>
      </c>
      <c r="E499" s="154">
        <v>9239739</v>
      </c>
      <c r="F499" s="269" t="s">
        <v>912</v>
      </c>
      <c r="G499" s="270">
        <v>-7290985</v>
      </c>
    </row>
    <row r="500" spans="1:7" ht="12.75">
      <c r="A500" s="267"/>
      <c r="B500" s="278" t="s">
        <v>917</v>
      </c>
      <c r="C500" s="304">
        <v>964290</v>
      </c>
      <c r="D500" s="304">
        <v>337499</v>
      </c>
      <c r="E500" s="304">
        <v>337499</v>
      </c>
      <c r="F500" s="269" t="s">
        <v>912</v>
      </c>
      <c r="G500" s="270">
        <v>0</v>
      </c>
    </row>
    <row r="501" spans="1:7" ht="12.75">
      <c r="A501" s="267"/>
      <c r="B501" s="290" t="s">
        <v>92</v>
      </c>
      <c r="C501" s="304">
        <v>964290</v>
      </c>
      <c r="D501" s="304">
        <v>337499</v>
      </c>
      <c r="E501" s="304">
        <v>337499</v>
      </c>
      <c r="F501" s="269" t="s">
        <v>912</v>
      </c>
      <c r="G501" s="270">
        <v>0</v>
      </c>
    </row>
    <row r="502" spans="1:7" ht="38.25" customHeight="1">
      <c r="A502" s="267"/>
      <c r="B502" s="292" t="s">
        <v>93</v>
      </c>
      <c r="C502" s="304">
        <v>964290</v>
      </c>
      <c r="D502" s="154">
        <v>337499</v>
      </c>
      <c r="E502" s="154">
        <v>337499</v>
      </c>
      <c r="F502" s="269" t="s">
        <v>912</v>
      </c>
      <c r="G502" s="270">
        <v>0</v>
      </c>
    </row>
    <row r="503" spans="1:7" ht="12.75">
      <c r="A503" s="267"/>
      <c r="B503" s="336"/>
      <c r="C503" s="145"/>
      <c r="D503" s="154"/>
      <c r="E503" s="154"/>
      <c r="F503" s="269"/>
      <c r="G503" s="154"/>
    </row>
    <row r="504" spans="1:7" ht="12.75">
      <c r="A504" s="267"/>
      <c r="B504" s="337" t="s">
        <v>148</v>
      </c>
      <c r="C504" s="154"/>
      <c r="D504" s="154"/>
      <c r="E504" s="154"/>
      <c r="F504" s="269"/>
      <c r="G504" s="154"/>
    </row>
    <row r="505" spans="1:7" ht="12.75">
      <c r="A505" s="267"/>
      <c r="B505" s="274" t="s">
        <v>76</v>
      </c>
      <c r="C505" s="303">
        <v>119373928</v>
      </c>
      <c r="D505" s="303">
        <v>24238228</v>
      </c>
      <c r="E505" s="303">
        <v>23515545</v>
      </c>
      <c r="F505" s="265">
        <v>19.699062763520693</v>
      </c>
      <c r="G505" s="266">
        <v>3005429</v>
      </c>
    </row>
    <row r="506" spans="1:7" ht="25.5">
      <c r="A506" s="267"/>
      <c r="B506" s="313" t="s">
        <v>89</v>
      </c>
      <c r="C506" s="304">
        <v>2150111</v>
      </c>
      <c r="D506" s="154">
        <v>507183</v>
      </c>
      <c r="E506" s="154">
        <v>355804</v>
      </c>
      <c r="F506" s="269">
        <v>16.54816890848891</v>
      </c>
      <c r="G506" s="270">
        <v>213266</v>
      </c>
    </row>
    <row r="507" spans="1:7" ht="12.75">
      <c r="A507" s="267"/>
      <c r="B507" s="290" t="s">
        <v>95</v>
      </c>
      <c r="C507" s="304">
        <v>66796003</v>
      </c>
      <c r="D507" s="154">
        <v>10800241</v>
      </c>
      <c r="E507" s="154">
        <v>10102279</v>
      </c>
      <c r="F507" s="269">
        <v>15.124077109823473</v>
      </c>
      <c r="G507" s="270">
        <v>2492522</v>
      </c>
    </row>
    <row r="508" spans="1:7" ht="25.5">
      <c r="A508" s="267"/>
      <c r="B508" s="292" t="s">
        <v>114</v>
      </c>
      <c r="C508" s="304">
        <v>10911027</v>
      </c>
      <c r="D508" s="154">
        <v>448474</v>
      </c>
      <c r="E508" s="154">
        <v>0</v>
      </c>
      <c r="F508" s="269">
        <v>0</v>
      </c>
      <c r="G508" s="270">
        <v>0</v>
      </c>
    </row>
    <row r="509" spans="1:7" ht="12.75">
      <c r="A509" s="267"/>
      <c r="B509" s="313" t="s">
        <v>96</v>
      </c>
      <c r="C509" s="304">
        <v>234416</v>
      </c>
      <c r="D509" s="304">
        <v>107758</v>
      </c>
      <c r="E509" s="304">
        <v>234416</v>
      </c>
      <c r="F509" s="269">
        <v>100</v>
      </c>
      <c r="G509" s="270">
        <v>0</v>
      </c>
    </row>
    <row r="510" spans="1:7" ht="12.75">
      <c r="A510" s="267"/>
      <c r="B510" s="318" t="s">
        <v>97</v>
      </c>
      <c r="C510" s="304">
        <v>234416</v>
      </c>
      <c r="D510" s="304">
        <v>107758</v>
      </c>
      <c r="E510" s="304">
        <v>234416</v>
      </c>
      <c r="F510" s="269">
        <v>100</v>
      </c>
      <c r="G510" s="270">
        <v>0</v>
      </c>
    </row>
    <row r="511" spans="1:7" ht="12.75" customHeight="1">
      <c r="A511" s="267"/>
      <c r="B511" s="282" t="s">
        <v>98</v>
      </c>
      <c r="C511" s="304">
        <v>234416</v>
      </c>
      <c r="D511" s="304">
        <v>107758</v>
      </c>
      <c r="E511" s="304">
        <v>234416</v>
      </c>
      <c r="F511" s="269">
        <v>100</v>
      </c>
      <c r="G511" s="270">
        <v>0</v>
      </c>
    </row>
    <row r="512" spans="1:7" ht="51">
      <c r="A512" s="267"/>
      <c r="B512" s="284" t="s">
        <v>106</v>
      </c>
      <c r="C512" s="304">
        <v>234416</v>
      </c>
      <c r="D512" s="304">
        <v>107758</v>
      </c>
      <c r="E512" s="304">
        <v>234416</v>
      </c>
      <c r="F512" s="269">
        <v>100</v>
      </c>
      <c r="G512" s="270">
        <v>0</v>
      </c>
    </row>
    <row r="513" spans="1:7" ht="51">
      <c r="A513" s="267"/>
      <c r="B513" s="316" t="s">
        <v>107</v>
      </c>
      <c r="C513" s="304">
        <v>234416</v>
      </c>
      <c r="D513" s="154">
        <v>107758</v>
      </c>
      <c r="E513" s="154">
        <v>234416</v>
      </c>
      <c r="F513" s="269">
        <v>100</v>
      </c>
      <c r="G513" s="270">
        <v>0</v>
      </c>
    </row>
    <row r="514" spans="1:7" ht="12.75">
      <c r="A514" s="267"/>
      <c r="B514" s="290" t="s">
        <v>77</v>
      </c>
      <c r="C514" s="304">
        <v>50193398</v>
      </c>
      <c r="D514" s="304">
        <v>12823046</v>
      </c>
      <c r="E514" s="304">
        <v>12823046</v>
      </c>
      <c r="F514" s="269">
        <v>25.54727615771301</v>
      </c>
      <c r="G514" s="270">
        <v>299641</v>
      </c>
    </row>
    <row r="515" spans="1:7" ht="25.5">
      <c r="A515" s="267"/>
      <c r="B515" s="292" t="s">
        <v>78</v>
      </c>
      <c r="C515" s="304">
        <v>50193398</v>
      </c>
      <c r="D515" s="154">
        <v>12823046</v>
      </c>
      <c r="E515" s="154">
        <v>12823046</v>
      </c>
      <c r="F515" s="269">
        <v>25.54727615771301</v>
      </c>
      <c r="G515" s="270">
        <v>299641</v>
      </c>
    </row>
    <row r="516" spans="1:7" ht="12.75">
      <c r="A516" s="267"/>
      <c r="B516" s="274" t="s">
        <v>79</v>
      </c>
      <c r="C516" s="145">
        <v>124517431</v>
      </c>
      <c r="D516" s="145">
        <v>29300495</v>
      </c>
      <c r="E516" s="145">
        <v>8172897</v>
      </c>
      <c r="F516" s="265">
        <v>6.563656938922873</v>
      </c>
      <c r="G516" s="266">
        <v>5243330</v>
      </c>
    </row>
    <row r="517" spans="1:7" ht="12.75">
      <c r="A517" s="267"/>
      <c r="B517" s="290" t="s">
        <v>80</v>
      </c>
      <c r="C517" s="304">
        <v>119453693</v>
      </c>
      <c r="D517" s="304">
        <v>27448416</v>
      </c>
      <c r="E517" s="304">
        <v>7922675</v>
      </c>
      <c r="F517" s="269">
        <v>6.632423662280579</v>
      </c>
      <c r="G517" s="270">
        <v>5020776</v>
      </c>
    </row>
    <row r="518" spans="1:7" ht="12.75">
      <c r="A518" s="267"/>
      <c r="B518" s="281" t="s">
        <v>81</v>
      </c>
      <c r="C518" s="304">
        <v>23328141</v>
      </c>
      <c r="D518" s="304">
        <v>6195125</v>
      </c>
      <c r="E518" s="304">
        <v>2973040</v>
      </c>
      <c r="F518" s="269">
        <v>12.744436001136997</v>
      </c>
      <c r="G518" s="270">
        <v>1695798</v>
      </c>
    </row>
    <row r="519" spans="1:7" ht="12.75">
      <c r="A519" s="267"/>
      <c r="B519" s="306" t="s">
        <v>82</v>
      </c>
      <c r="C519" s="304">
        <v>13206263</v>
      </c>
      <c r="D519" s="154">
        <v>3318150</v>
      </c>
      <c r="E519" s="154">
        <v>2065275</v>
      </c>
      <c r="F519" s="269">
        <v>15.638602684196126</v>
      </c>
      <c r="G519" s="270">
        <v>1158537</v>
      </c>
    </row>
    <row r="520" spans="1:7" ht="12.75">
      <c r="A520" s="267"/>
      <c r="B520" s="310" t="s">
        <v>83</v>
      </c>
      <c r="C520" s="304">
        <v>9978548</v>
      </c>
      <c r="D520" s="154">
        <v>2470036</v>
      </c>
      <c r="E520" s="154">
        <v>1507173</v>
      </c>
      <c r="F520" s="269">
        <v>15.104131382642045</v>
      </c>
      <c r="G520" s="270">
        <v>891011</v>
      </c>
    </row>
    <row r="521" spans="1:7" ht="12.75">
      <c r="A521" s="267"/>
      <c r="B521" s="306" t="s">
        <v>84</v>
      </c>
      <c r="C521" s="304">
        <v>10121878</v>
      </c>
      <c r="D521" s="154">
        <v>2876975</v>
      </c>
      <c r="E521" s="154">
        <v>907765</v>
      </c>
      <c r="F521" s="269">
        <v>8.968345597526467</v>
      </c>
      <c r="G521" s="270">
        <v>537261</v>
      </c>
    </row>
    <row r="522" spans="1:7" ht="12.75">
      <c r="A522" s="267"/>
      <c r="B522" s="281" t="s">
        <v>85</v>
      </c>
      <c r="C522" s="304">
        <v>83722628</v>
      </c>
      <c r="D522" s="304">
        <v>20424337</v>
      </c>
      <c r="E522" s="304">
        <v>4878478</v>
      </c>
      <c r="F522" s="269">
        <v>5.826952780316452</v>
      </c>
      <c r="G522" s="270">
        <v>3310456</v>
      </c>
    </row>
    <row r="523" spans="1:7" ht="12.75">
      <c r="A523" s="267"/>
      <c r="B523" s="306" t="s">
        <v>108</v>
      </c>
      <c r="C523" s="304">
        <v>83311628</v>
      </c>
      <c r="D523" s="154">
        <v>20374337</v>
      </c>
      <c r="E523" s="154">
        <v>4878478</v>
      </c>
      <c r="F523" s="269">
        <v>5.855698798731913</v>
      </c>
      <c r="G523" s="270">
        <v>3310456</v>
      </c>
    </row>
    <row r="524" spans="1:7" ht="12.75">
      <c r="A524" s="267"/>
      <c r="B524" s="306" t="s">
        <v>86</v>
      </c>
      <c r="C524" s="304">
        <v>411000</v>
      </c>
      <c r="D524" s="154">
        <v>50000</v>
      </c>
      <c r="E524" s="154">
        <v>0</v>
      </c>
      <c r="F524" s="269">
        <v>0</v>
      </c>
      <c r="G524" s="270">
        <v>0</v>
      </c>
    </row>
    <row r="525" spans="1:7" ht="25.5">
      <c r="A525" s="267"/>
      <c r="B525" s="292" t="s">
        <v>90</v>
      </c>
      <c r="C525" s="304">
        <v>493122</v>
      </c>
      <c r="D525" s="304">
        <v>272279</v>
      </c>
      <c r="E525" s="304">
        <v>56635</v>
      </c>
      <c r="F525" s="269">
        <v>11.484987487883323</v>
      </c>
      <c r="G525" s="270">
        <v>0</v>
      </c>
    </row>
    <row r="526" spans="1:7" ht="12.75">
      <c r="A526" s="267"/>
      <c r="B526" s="282" t="s">
        <v>91</v>
      </c>
      <c r="C526" s="304">
        <v>493122</v>
      </c>
      <c r="D526" s="154">
        <v>272279</v>
      </c>
      <c r="E526" s="154">
        <v>56635</v>
      </c>
      <c r="F526" s="269">
        <v>11.484987487883323</v>
      </c>
      <c r="G526" s="270">
        <v>0</v>
      </c>
    </row>
    <row r="527" spans="1:7" ht="12.75">
      <c r="A527" s="267"/>
      <c r="B527" s="281" t="s">
        <v>30</v>
      </c>
      <c r="C527" s="154">
        <v>11909802</v>
      </c>
      <c r="D527" s="154">
        <v>556675</v>
      </c>
      <c r="E527" s="154">
        <v>14522</v>
      </c>
      <c r="F527" s="269">
        <v>0.12193317739455282</v>
      </c>
      <c r="G527" s="270">
        <v>14522</v>
      </c>
    </row>
    <row r="528" spans="1:7" ht="25.5">
      <c r="A528" s="267"/>
      <c r="B528" s="338" t="s">
        <v>109</v>
      </c>
      <c r="C528" s="154">
        <v>18741</v>
      </c>
      <c r="D528" s="154">
        <v>18741</v>
      </c>
      <c r="E528" s="154">
        <v>0</v>
      </c>
      <c r="F528" s="269">
        <v>0</v>
      </c>
      <c r="G528" s="270">
        <v>0</v>
      </c>
    </row>
    <row r="529" spans="1:7" ht="38.25">
      <c r="A529" s="267"/>
      <c r="B529" s="284" t="s">
        <v>124</v>
      </c>
      <c r="C529" s="154">
        <v>18741</v>
      </c>
      <c r="D529" s="154">
        <v>18741</v>
      </c>
      <c r="E529" s="154">
        <v>0</v>
      </c>
      <c r="F529" s="269">
        <v>0</v>
      </c>
      <c r="G529" s="270">
        <v>0</v>
      </c>
    </row>
    <row r="530" spans="1:7" ht="51.75" customHeight="1">
      <c r="A530" s="267"/>
      <c r="B530" s="316" t="s">
        <v>125</v>
      </c>
      <c r="C530" s="154">
        <v>18741</v>
      </c>
      <c r="D530" s="154">
        <v>18741</v>
      </c>
      <c r="E530" s="154">
        <v>0</v>
      </c>
      <c r="F530" s="269">
        <v>0</v>
      </c>
      <c r="G530" s="270">
        <v>0</v>
      </c>
    </row>
    <row r="531" spans="1:7" ht="25.5">
      <c r="A531" s="267"/>
      <c r="B531" s="282" t="s">
        <v>127</v>
      </c>
      <c r="C531" s="154">
        <v>1000000</v>
      </c>
      <c r="D531" s="154">
        <v>89460</v>
      </c>
      <c r="E531" s="154">
        <v>10000</v>
      </c>
      <c r="F531" s="269">
        <v>1</v>
      </c>
      <c r="G531" s="270">
        <v>10000</v>
      </c>
    </row>
    <row r="532" spans="1:7" ht="25.5">
      <c r="A532" s="267"/>
      <c r="B532" s="282" t="s">
        <v>119</v>
      </c>
      <c r="C532" s="154">
        <v>10891061</v>
      </c>
      <c r="D532" s="154">
        <v>448474</v>
      </c>
      <c r="E532" s="154">
        <v>4522</v>
      </c>
      <c r="F532" s="269">
        <v>0.0415202889782731</v>
      </c>
      <c r="G532" s="270">
        <v>4522</v>
      </c>
    </row>
    <row r="533" spans="1:7" ht="38.25">
      <c r="A533" s="267"/>
      <c r="B533" s="284" t="s">
        <v>120</v>
      </c>
      <c r="C533" s="154">
        <v>68650</v>
      </c>
      <c r="D533" s="154">
        <v>5509</v>
      </c>
      <c r="E533" s="154">
        <v>4522</v>
      </c>
      <c r="F533" s="269">
        <v>6.587035688273852</v>
      </c>
      <c r="G533" s="270">
        <v>4522</v>
      </c>
    </row>
    <row r="534" spans="1:7" ht="89.25">
      <c r="A534" s="267"/>
      <c r="B534" s="284" t="s">
        <v>142</v>
      </c>
      <c r="C534" s="154">
        <v>10822411</v>
      </c>
      <c r="D534" s="154">
        <v>442965</v>
      </c>
      <c r="E534" s="154">
        <v>0</v>
      </c>
      <c r="F534" s="269">
        <v>0</v>
      </c>
      <c r="G534" s="270">
        <v>0</v>
      </c>
    </row>
    <row r="535" spans="1:7" ht="12.75">
      <c r="A535" s="267"/>
      <c r="B535" s="290" t="s">
        <v>35</v>
      </c>
      <c r="C535" s="304">
        <v>5063738</v>
      </c>
      <c r="D535" s="304">
        <v>1852079</v>
      </c>
      <c r="E535" s="304">
        <v>250222</v>
      </c>
      <c r="F535" s="269">
        <v>4.941448392472123</v>
      </c>
      <c r="G535" s="270">
        <v>222554</v>
      </c>
    </row>
    <row r="536" spans="1:7" ht="12.75">
      <c r="A536" s="267"/>
      <c r="B536" s="281" t="s">
        <v>87</v>
      </c>
      <c r="C536" s="304">
        <v>5043772</v>
      </c>
      <c r="D536" s="154">
        <v>1852079</v>
      </c>
      <c r="E536" s="154">
        <v>250222</v>
      </c>
      <c r="F536" s="269">
        <v>4.961009339835345</v>
      </c>
      <c r="G536" s="270">
        <v>222554</v>
      </c>
    </row>
    <row r="537" spans="1:7" s="287" customFormat="1" ht="12.75">
      <c r="A537" s="314"/>
      <c r="B537" s="281" t="s">
        <v>128</v>
      </c>
      <c r="C537" s="154">
        <v>19966</v>
      </c>
      <c r="D537" s="154">
        <v>0</v>
      </c>
      <c r="E537" s="154">
        <v>0</v>
      </c>
      <c r="F537" s="269">
        <v>0</v>
      </c>
      <c r="G537" s="270">
        <v>0</v>
      </c>
    </row>
    <row r="538" spans="1:7" s="287" customFormat="1" ht="25.5">
      <c r="A538" s="314"/>
      <c r="B538" s="282" t="s">
        <v>129</v>
      </c>
      <c r="C538" s="154">
        <v>19966</v>
      </c>
      <c r="D538" s="154">
        <v>0</v>
      </c>
      <c r="E538" s="154">
        <v>0</v>
      </c>
      <c r="F538" s="269">
        <v>0</v>
      </c>
      <c r="G538" s="270">
        <v>0</v>
      </c>
    </row>
    <row r="539" spans="1:7" ht="12.75">
      <c r="A539" s="267"/>
      <c r="B539" s="278" t="s">
        <v>916</v>
      </c>
      <c r="C539" s="154">
        <v>-5143503</v>
      </c>
      <c r="D539" s="154">
        <v>-5062267</v>
      </c>
      <c r="E539" s="154">
        <v>15342648</v>
      </c>
      <c r="F539" s="269" t="s">
        <v>912</v>
      </c>
      <c r="G539" s="270">
        <v>-2237901</v>
      </c>
    </row>
    <row r="540" spans="1:7" ht="12.75">
      <c r="A540" s="267"/>
      <c r="B540" s="278" t="s">
        <v>917</v>
      </c>
      <c r="C540" s="304">
        <v>5143503</v>
      </c>
      <c r="D540" s="304">
        <v>5062267</v>
      </c>
      <c r="E540" s="304">
        <v>5062267</v>
      </c>
      <c r="F540" s="269" t="s">
        <v>912</v>
      </c>
      <c r="G540" s="270">
        <v>0</v>
      </c>
    </row>
    <row r="541" spans="1:7" ht="12.75">
      <c r="A541" s="267"/>
      <c r="B541" s="290" t="s">
        <v>92</v>
      </c>
      <c r="C541" s="304">
        <v>5143503</v>
      </c>
      <c r="D541" s="304">
        <v>5062267</v>
      </c>
      <c r="E541" s="304">
        <v>5062267</v>
      </c>
      <c r="F541" s="269" t="s">
        <v>912</v>
      </c>
      <c r="G541" s="270">
        <v>0</v>
      </c>
    </row>
    <row r="542" spans="1:7" ht="37.5" customHeight="1">
      <c r="A542" s="267"/>
      <c r="B542" s="292" t="s">
        <v>111</v>
      </c>
      <c r="C542" s="304">
        <v>5143503</v>
      </c>
      <c r="D542" s="154">
        <v>5062267</v>
      </c>
      <c r="E542" s="154">
        <v>5062267</v>
      </c>
      <c r="F542" s="269" t="s">
        <v>912</v>
      </c>
      <c r="G542" s="270">
        <v>0</v>
      </c>
    </row>
    <row r="543" spans="1:7" ht="12.75">
      <c r="A543" s="267"/>
      <c r="B543" s="286"/>
      <c r="C543" s="154"/>
      <c r="D543" s="154"/>
      <c r="E543" s="154"/>
      <c r="F543" s="269"/>
      <c r="G543" s="154"/>
    </row>
    <row r="544" spans="1:7" ht="12.75">
      <c r="A544" s="267"/>
      <c r="B544" s="273" t="s">
        <v>149</v>
      </c>
      <c r="C544" s="145"/>
      <c r="D544" s="154"/>
      <c r="E544" s="154"/>
      <c r="F544" s="269"/>
      <c r="G544" s="154"/>
    </row>
    <row r="545" spans="1:7" ht="12.75">
      <c r="A545" s="267"/>
      <c r="B545" s="274" t="s">
        <v>76</v>
      </c>
      <c r="C545" s="303">
        <v>116401828</v>
      </c>
      <c r="D545" s="303">
        <v>28341555</v>
      </c>
      <c r="E545" s="303">
        <v>28020941</v>
      </c>
      <c r="F545" s="265">
        <v>24.072595320410258</v>
      </c>
      <c r="G545" s="266">
        <v>465410</v>
      </c>
    </row>
    <row r="546" spans="1:7" ht="25.5">
      <c r="A546" s="267"/>
      <c r="B546" s="313" t="s">
        <v>89</v>
      </c>
      <c r="C546" s="304">
        <v>6350950</v>
      </c>
      <c r="D546" s="154">
        <v>1457787</v>
      </c>
      <c r="E546" s="154">
        <v>1046424</v>
      </c>
      <c r="F546" s="269">
        <v>16.47665309914265</v>
      </c>
      <c r="G546" s="270">
        <v>462710</v>
      </c>
    </row>
    <row r="547" spans="1:7" ht="12.75">
      <c r="A547" s="267"/>
      <c r="B547" s="290" t="s">
        <v>96</v>
      </c>
      <c r="C547" s="304">
        <v>118562</v>
      </c>
      <c r="D547" s="304">
        <v>27813</v>
      </c>
      <c r="E547" s="304">
        <v>118562</v>
      </c>
      <c r="F547" s="269">
        <v>100</v>
      </c>
      <c r="G547" s="270">
        <v>0</v>
      </c>
    </row>
    <row r="548" spans="1:7" ht="12.75">
      <c r="A548" s="267"/>
      <c r="B548" s="281" t="s">
        <v>97</v>
      </c>
      <c r="C548" s="304">
        <v>118562</v>
      </c>
      <c r="D548" s="304">
        <v>27813</v>
      </c>
      <c r="E548" s="304">
        <v>118562</v>
      </c>
      <c r="F548" s="269">
        <v>100</v>
      </c>
      <c r="G548" s="270">
        <v>0</v>
      </c>
    </row>
    <row r="549" spans="1:7" ht="12.75">
      <c r="A549" s="267"/>
      <c r="B549" s="306" t="s">
        <v>98</v>
      </c>
      <c r="C549" s="304">
        <v>118562</v>
      </c>
      <c r="D549" s="304">
        <v>27813</v>
      </c>
      <c r="E549" s="304">
        <v>118562</v>
      </c>
      <c r="F549" s="269">
        <v>100</v>
      </c>
      <c r="G549" s="270">
        <v>0</v>
      </c>
    </row>
    <row r="550" spans="1:7" ht="51">
      <c r="A550" s="267"/>
      <c r="B550" s="284" t="s">
        <v>106</v>
      </c>
      <c r="C550" s="304">
        <v>118562</v>
      </c>
      <c r="D550" s="304">
        <v>27813</v>
      </c>
      <c r="E550" s="304">
        <v>118562</v>
      </c>
      <c r="F550" s="269">
        <v>100</v>
      </c>
      <c r="G550" s="270">
        <v>0</v>
      </c>
    </row>
    <row r="551" spans="1:7" ht="51">
      <c r="A551" s="267"/>
      <c r="B551" s="316" t="s">
        <v>107</v>
      </c>
      <c r="C551" s="304">
        <v>118562</v>
      </c>
      <c r="D551" s="304">
        <v>27813</v>
      </c>
      <c r="E551" s="304">
        <v>118562</v>
      </c>
      <c r="F551" s="269">
        <v>100</v>
      </c>
      <c r="G551" s="270">
        <v>0</v>
      </c>
    </row>
    <row r="552" spans="1:7" ht="12.75">
      <c r="A552" s="267"/>
      <c r="B552" s="290" t="s">
        <v>77</v>
      </c>
      <c r="C552" s="304">
        <v>109932316</v>
      </c>
      <c r="D552" s="304">
        <v>26855955</v>
      </c>
      <c r="E552" s="304">
        <v>26855955</v>
      </c>
      <c r="F552" s="269">
        <v>24.429536261202756</v>
      </c>
      <c r="G552" s="270">
        <v>2700</v>
      </c>
    </row>
    <row r="553" spans="1:7" ht="25.5">
      <c r="A553" s="267"/>
      <c r="B553" s="292" t="s">
        <v>78</v>
      </c>
      <c r="C553" s="304">
        <v>109932316</v>
      </c>
      <c r="D553" s="154">
        <v>26855955</v>
      </c>
      <c r="E553" s="154">
        <v>26855955</v>
      </c>
      <c r="F553" s="269">
        <v>24.429536261202756</v>
      </c>
      <c r="G553" s="270">
        <v>2700</v>
      </c>
    </row>
    <row r="554" spans="1:7" ht="12.75">
      <c r="A554" s="267"/>
      <c r="B554" s="274" t="s">
        <v>79</v>
      </c>
      <c r="C554" s="145">
        <v>116401828</v>
      </c>
      <c r="D554" s="145">
        <v>28341555</v>
      </c>
      <c r="E554" s="145">
        <v>16504507</v>
      </c>
      <c r="F554" s="265">
        <v>14.178907052902984</v>
      </c>
      <c r="G554" s="266">
        <v>5221248</v>
      </c>
    </row>
    <row r="555" spans="1:7" ht="12.75">
      <c r="A555" s="267"/>
      <c r="B555" s="290" t="s">
        <v>80</v>
      </c>
      <c r="C555" s="304">
        <v>104545302</v>
      </c>
      <c r="D555" s="304">
        <v>26821120</v>
      </c>
      <c r="E555" s="304">
        <v>16294028</v>
      </c>
      <c r="F555" s="269">
        <v>15.585614741444815</v>
      </c>
      <c r="G555" s="270">
        <v>5091350</v>
      </c>
    </row>
    <row r="556" spans="1:7" ht="12.75">
      <c r="A556" s="267"/>
      <c r="B556" s="281" t="s">
        <v>81</v>
      </c>
      <c r="C556" s="304">
        <v>60959953</v>
      </c>
      <c r="D556" s="304">
        <v>15531709</v>
      </c>
      <c r="E556" s="304">
        <v>8453239</v>
      </c>
      <c r="F556" s="269">
        <v>13.866872567962773</v>
      </c>
      <c r="G556" s="270">
        <v>4521770</v>
      </c>
    </row>
    <row r="557" spans="1:7" ht="12.75">
      <c r="A557" s="267"/>
      <c r="B557" s="306" t="s">
        <v>82</v>
      </c>
      <c r="C557" s="304">
        <v>47855375</v>
      </c>
      <c r="D557" s="154">
        <v>11620453</v>
      </c>
      <c r="E557" s="154">
        <v>6655252</v>
      </c>
      <c r="F557" s="269">
        <v>13.907010445535114</v>
      </c>
      <c r="G557" s="270">
        <v>3649024</v>
      </c>
    </row>
    <row r="558" spans="1:7" ht="12.75">
      <c r="A558" s="267"/>
      <c r="B558" s="310" t="s">
        <v>83</v>
      </c>
      <c r="C558" s="304">
        <v>38149187</v>
      </c>
      <c r="D558" s="154">
        <v>9256888</v>
      </c>
      <c r="E558" s="154">
        <v>5421427</v>
      </c>
      <c r="F558" s="269">
        <v>14.211120672112882</v>
      </c>
      <c r="G558" s="270">
        <v>2960407</v>
      </c>
    </row>
    <row r="559" spans="1:7" ht="12.75">
      <c r="A559" s="267"/>
      <c r="B559" s="306" t="s">
        <v>84</v>
      </c>
      <c r="C559" s="304">
        <v>13104578</v>
      </c>
      <c r="D559" s="154">
        <v>3911256</v>
      </c>
      <c r="E559" s="154">
        <v>1797987</v>
      </c>
      <c r="F559" s="269">
        <v>13.720296830619041</v>
      </c>
      <c r="G559" s="270">
        <v>872746</v>
      </c>
    </row>
    <row r="560" spans="1:7" ht="12.75">
      <c r="A560" s="267"/>
      <c r="B560" s="281" t="s">
        <v>85</v>
      </c>
      <c r="C560" s="304">
        <v>27646130</v>
      </c>
      <c r="D560" s="304">
        <v>7548288</v>
      </c>
      <c r="E560" s="304">
        <v>4114229</v>
      </c>
      <c r="F560" s="269">
        <v>14.88175379338808</v>
      </c>
      <c r="G560" s="270">
        <v>533788</v>
      </c>
    </row>
    <row r="561" spans="1:7" ht="12.75">
      <c r="A561" s="267"/>
      <c r="B561" s="306" t="s">
        <v>108</v>
      </c>
      <c r="C561" s="304">
        <v>26716904</v>
      </c>
      <c r="D561" s="154">
        <v>7314502</v>
      </c>
      <c r="E561" s="154">
        <v>3978787</v>
      </c>
      <c r="F561" s="269">
        <v>14.89239546618126</v>
      </c>
      <c r="G561" s="270">
        <v>462289</v>
      </c>
    </row>
    <row r="562" spans="1:7" ht="12.75">
      <c r="A562" s="267"/>
      <c r="B562" s="306" t="s">
        <v>86</v>
      </c>
      <c r="C562" s="304">
        <v>929226</v>
      </c>
      <c r="D562" s="154">
        <v>233786</v>
      </c>
      <c r="E562" s="154">
        <v>135442</v>
      </c>
      <c r="F562" s="269">
        <v>14.575786730031231</v>
      </c>
      <c r="G562" s="270">
        <v>71499</v>
      </c>
    </row>
    <row r="563" spans="1:7" ht="25.5">
      <c r="A563" s="267"/>
      <c r="B563" s="292" t="s">
        <v>90</v>
      </c>
      <c r="C563" s="304">
        <v>92391</v>
      </c>
      <c r="D563" s="304">
        <v>48498</v>
      </c>
      <c r="E563" s="304">
        <v>36635</v>
      </c>
      <c r="F563" s="269">
        <v>39.65213061878322</v>
      </c>
      <c r="G563" s="270">
        <v>35792</v>
      </c>
    </row>
    <row r="564" spans="1:7" ht="12.75">
      <c r="A564" s="267"/>
      <c r="B564" s="282" t="s">
        <v>91</v>
      </c>
      <c r="C564" s="304">
        <v>92391</v>
      </c>
      <c r="D564" s="154">
        <v>48498</v>
      </c>
      <c r="E564" s="154">
        <v>36635</v>
      </c>
      <c r="F564" s="269">
        <v>39.65213061878322</v>
      </c>
      <c r="G564" s="270">
        <v>35792</v>
      </c>
    </row>
    <row r="565" spans="1:7" ht="12.75">
      <c r="A565" s="267"/>
      <c r="B565" s="281" t="s">
        <v>30</v>
      </c>
      <c r="C565" s="154">
        <v>15846828</v>
      </c>
      <c r="D565" s="154">
        <v>3692625</v>
      </c>
      <c r="E565" s="154">
        <v>3689925</v>
      </c>
      <c r="F565" s="269">
        <v>23.284943838602906</v>
      </c>
      <c r="G565" s="270">
        <v>0</v>
      </c>
    </row>
    <row r="566" spans="1:7" ht="25.5">
      <c r="A566" s="267"/>
      <c r="B566" s="282" t="s">
        <v>127</v>
      </c>
      <c r="C566" s="154">
        <v>15846828</v>
      </c>
      <c r="D566" s="154">
        <v>3692625</v>
      </c>
      <c r="E566" s="154">
        <v>3689925</v>
      </c>
      <c r="F566" s="269">
        <v>23.284943838602906</v>
      </c>
      <c r="G566" s="270">
        <v>0</v>
      </c>
    </row>
    <row r="567" spans="1:7" ht="12.75">
      <c r="A567" s="267"/>
      <c r="B567" s="290" t="s">
        <v>35</v>
      </c>
      <c r="C567" s="304">
        <v>11856526</v>
      </c>
      <c r="D567" s="304">
        <v>1520435</v>
      </c>
      <c r="E567" s="304">
        <v>210479</v>
      </c>
      <c r="F567" s="269">
        <v>1.7752164504172638</v>
      </c>
      <c r="G567" s="270">
        <v>129898</v>
      </c>
    </row>
    <row r="568" spans="1:7" ht="12.75">
      <c r="A568" s="267"/>
      <c r="B568" s="281" t="s">
        <v>87</v>
      </c>
      <c r="C568" s="304">
        <v>8856526</v>
      </c>
      <c r="D568" s="154">
        <v>1520435</v>
      </c>
      <c r="E568" s="154">
        <v>210479</v>
      </c>
      <c r="F568" s="269">
        <v>2.376541321055231</v>
      </c>
      <c r="G568" s="270">
        <v>129898</v>
      </c>
    </row>
    <row r="569" spans="1:7" ht="12.75">
      <c r="A569" s="267"/>
      <c r="B569" s="281" t="s">
        <v>128</v>
      </c>
      <c r="C569" s="304">
        <v>3000000</v>
      </c>
      <c r="D569" s="304">
        <v>0</v>
      </c>
      <c r="E569" s="304">
        <v>0</v>
      </c>
      <c r="F569" s="269">
        <v>0</v>
      </c>
      <c r="G569" s="270">
        <v>0</v>
      </c>
    </row>
    <row r="570" spans="1:7" ht="12.75" customHeight="1">
      <c r="A570" s="267"/>
      <c r="B570" s="282" t="s">
        <v>143</v>
      </c>
      <c r="C570" s="304">
        <v>3000000</v>
      </c>
      <c r="D570" s="304">
        <v>0</v>
      </c>
      <c r="E570" s="304">
        <v>0</v>
      </c>
      <c r="F570" s="269">
        <v>0</v>
      </c>
      <c r="G570" s="270">
        <v>0</v>
      </c>
    </row>
    <row r="571" spans="1:7" ht="38.25">
      <c r="A571" s="267"/>
      <c r="B571" s="284" t="s">
        <v>144</v>
      </c>
      <c r="C571" s="154">
        <v>3000000</v>
      </c>
      <c r="D571" s="154">
        <v>0</v>
      </c>
      <c r="E571" s="154">
        <v>0</v>
      </c>
      <c r="F571" s="269">
        <v>0</v>
      </c>
      <c r="G571" s="270">
        <v>0</v>
      </c>
    </row>
    <row r="572" spans="1:7" ht="12.75">
      <c r="A572" s="267"/>
      <c r="B572" s="292"/>
      <c r="C572" s="154"/>
      <c r="D572" s="154"/>
      <c r="E572" s="154"/>
      <c r="F572" s="269"/>
      <c r="G572" s="154"/>
    </row>
    <row r="573" spans="1:7" ht="12.75">
      <c r="A573" s="267"/>
      <c r="B573" s="273" t="s">
        <v>150</v>
      </c>
      <c r="C573" s="154"/>
      <c r="D573" s="154"/>
      <c r="E573" s="154"/>
      <c r="F573" s="269"/>
      <c r="G573" s="154"/>
    </row>
    <row r="574" spans="1:7" ht="12.75">
      <c r="A574" s="267"/>
      <c r="B574" s="274" t="s">
        <v>76</v>
      </c>
      <c r="C574" s="303">
        <v>4883810</v>
      </c>
      <c r="D574" s="303">
        <v>1132501</v>
      </c>
      <c r="E574" s="303">
        <v>1131529</v>
      </c>
      <c r="F574" s="265">
        <v>23.168980775255385</v>
      </c>
      <c r="G574" s="266">
        <v>1940</v>
      </c>
    </row>
    <row r="575" spans="1:7" ht="25.5">
      <c r="A575" s="267"/>
      <c r="B575" s="313" t="s">
        <v>89</v>
      </c>
      <c r="C575" s="304">
        <v>0</v>
      </c>
      <c r="D575" s="154">
        <v>0</v>
      </c>
      <c r="E575" s="154">
        <v>271</v>
      </c>
      <c r="F575" s="269">
        <v>0</v>
      </c>
      <c r="G575" s="137">
        <v>183</v>
      </c>
    </row>
    <row r="576" spans="1:7" ht="12.75">
      <c r="A576" s="267"/>
      <c r="B576" s="290" t="s">
        <v>95</v>
      </c>
      <c r="C576" s="304">
        <v>214015</v>
      </c>
      <c r="D576" s="154">
        <v>3000</v>
      </c>
      <c r="E576" s="154">
        <v>1757</v>
      </c>
      <c r="F576" s="269">
        <v>0.8209704927224728</v>
      </c>
      <c r="G576" s="270">
        <v>1757</v>
      </c>
    </row>
    <row r="577" spans="1:7" ht="12.75">
      <c r="A577" s="267"/>
      <c r="B577" s="290" t="s">
        <v>77</v>
      </c>
      <c r="C577" s="304">
        <v>4669795</v>
      </c>
      <c r="D577" s="304">
        <v>1129501</v>
      </c>
      <c r="E577" s="304">
        <v>1129501</v>
      </c>
      <c r="F577" s="269">
        <v>24.187378675081025</v>
      </c>
      <c r="G577" s="270">
        <v>0</v>
      </c>
    </row>
    <row r="578" spans="1:7" ht="25.5">
      <c r="A578" s="267"/>
      <c r="B578" s="292" t="s">
        <v>78</v>
      </c>
      <c r="C578" s="304">
        <v>4669795</v>
      </c>
      <c r="D578" s="154">
        <v>1129501</v>
      </c>
      <c r="E578" s="154">
        <v>1129501</v>
      </c>
      <c r="F578" s="269">
        <v>24.187378675081025</v>
      </c>
      <c r="G578" s="270">
        <v>0</v>
      </c>
    </row>
    <row r="579" spans="1:7" ht="12.75">
      <c r="A579" s="267"/>
      <c r="B579" s="274" t="s">
        <v>79</v>
      </c>
      <c r="C579" s="145">
        <v>4883810</v>
      </c>
      <c r="D579" s="145">
        <v>1132501</v>
      </c>
      <c r="E579" s="145">
        <v>609866</v>
      </c>
      <c r="F579" s="265">
        <v>12.487504632653604</v>
      </c>
      <c r="G579" s="266">
        <v>554558</v>
      </c>
    </row>
    <row r="580" spans="1:7" ht="12.75">
      <c r="A580" s="267"/>
      <c r="B580" s="290" t="s">
        <v>80</v>
      </c>
      <c r="C580" s="304">
        <v>4741665</v>
      </c>
      <c r="D580" s="304">
        <v>1091501</v>
      </c>
      <c r="E580" s="304">
        <v>584946</v>
      </c>
      <c r="F580" s="269">
        <v>12.336299590966464</v>
      </c>
      <c r="G580" s="270">
        <v>532280</v>
      </c>
    </row>
    <row r="581" spans="1:7" ht="12.75">
      <c r="A581" s="267"/>
      <c r="B581" s="281" t="s">
        <v>81</v>
      </c>
      <c r="C581" s="304">
        <v>4740615</v>
      </c>
      <c r="D581" s="304">
        <v>1090451</v>
      </c>
      <c r="E581" s="304">
        <v>584329</v>
      </c>
      <c r="F581" s="269">
        <v>12.326016772085477</v>
      </c>
      <c r="G581" s="270">
        <v>532280</v>
      </c>
    </row>
    <row r="582" spans="1:7" ht="12.75">
      <c r="A582" s="267"/>
      <c r="B582" s="306" t="s">
        <v>82</v>
      </c>
      <c r="C582" s="304">
        <v>3650364</v>
      </c>
      <c r="D582" s="154">
        <v>864043</v>
      </c>
      <c r="E582" s="154">
        <v>474647</v>
      </c>
      <c r="F582" s="269">
        <v>13.002730686583586</v>
      </c>
      <c r="G582" s="270">
        <v>430427</v>
      </c>
    </row>
    <row r="583" spans="1:7" ht="12.75">
      <c r="A583" s="267"/>
      <c r="B583" s="310" t="s">
        <v>83</v>
      </c>
      <c r="C583" s="304">
        <v>2482755</v>
      </c>
      <c r="D583" s="154">
        <v>584300</v>
      </c>
      <c r="E583" s="154">
        <v>347943</v>
      </c>
      <c r="F583" s="269">
        <v>14.01439127098727</v>
      </c>
      <c r="G583" s="270">
        <v>317846</v>
      </c>
    </row>
    <row r="584" spans="1:7" ht="12.75">
      <c r="A584" s="267"/>
      <c r="B584" s="306" t="s">
        <v>84</v>
      </c>
      <c r="C584" s="304">
        <v>1090251</v>
      </c>
      <c r="D584" s="154">
        <v>226408</v>
      </c>
      <c r="E584" s="154">
        <v>109682</v>
      </c>
      <c r="F584" s="269">
        <v>10.060252180461196</v>
      </c>
      <c r="G584" s="270">
        <v>101853</v>
      </c>
    </row>
    <row r="585" spans="1:7" ht="12.75">
      <c r="A585" s="267"/>
      <c r="B585" s="281" t="s">
        <v>85</v>
      </c>
      <c r="C585" s="304">
        <v>250</v>
      </c>
      <c r="D585" s="304">
        <v>250</v>
      </c>
      <c r="E585" s="304">
        <v>0</v>
      </c>
      <c r="F585" s="269">
        <v>0</v>
      </c>
      <c r="G585" s="270">
        <v>0</v>
      </c>
    </row>
    <row r="586" spans="1:7" ht="12.75">
      <c r="A586" s="267"/>
      <c r="B586" s="306" t="s">
        <v>108</v>
      </c>
      <c r="C586" s="304">
        <v>250</v>
      </c>
      <c r="D586" s="154">
        <v>250</v>
      </c>
      <c r="E586" s="154">
        <v>0</v>
      </c>
      <c r="F586" s="269">
        <v>0</v>
      </c>
      <c r="G586" s="270">
        <v>0</v>
      </c>
    </row>
    <row r="587" spans="1:7" ht="25.5">
      <c r="A587" s="267"/>
      <c r="B587" s="292" t="s">
        <v>90</v>
      </c>
      <c r="C587" s="304">
        <v>800</v>
      </c>
      <c r="D587" s="304">
        <v>800</v>
      </c>
      <c r="E587" s="304">
        <v>617</v>
      </c>
      <c r="F587" s="269">
        <v>77.125</v>
      </c>
      <c r="G587" s="270">
        <v>0</v>
      </c>
    </row>
    <row r="588" spans="1:7" ht="12.75">
      <c r="A588" s="267"/>
      <c r="B588" s="282" t="s">
        <v>91</v>
      </c>
      <c r="C588" s="304">
        <v>800</v>
      </c>
      <c r="D588" s="154">
        <v>800</v>
      </c>
      <c r="E588" s="154">
        <v>617</v>
      </c>
      <c r="F588" s="269">
        <v>77.125</v>
      </c>
      <c r="G588" s="270">
        <v>0</v>
      </c>
    </row>
    <row r="589" spans="1:7" ht="12.75">
      <c r="A589" s="267"/>
      <c r="B589" s="290" t="s">
        <v>35</v>
      </c>
      <c r="C589" s="304">
        <v>142145</v>
      </c>
      <c r="D589" s="304">
        <v>41000</v>
      </c>
      <c r="E589" s="304">
        <v>24920</v>
      </c>
      <c r="F589" s="269">
        <v>17.53139399908544</v>
      </c>
      <c r="G589" s="270">
        <v>22278</v>
      </c>
    </row>
    <row r="590" spans="1:7" ht="12.75">
      <c r="A590" s="267"/>
      <c r="B590" s="281" t="s">
        <v>87</v>
      </c>
      <c r="C590" s="304">
        <v>142145</v>
      </c>
      <c r="D590" s="154">
        <v>41000</v>
      </c>
      <c r="E590" s="154">
        <v>24920</v>
      </c>
      <c r="F590" s="269">
        <v>17.53139399908544</v>
      </c>
      <c r="G590" s="270">
        <v>22278</v>
      </c>
    </row>
    <row r="591" spans="1:7" ht="12.75">
      <c r="A591" s="267"/>
      <c r="B591" s="278"/>
      <c r="C591" s="154"/>
      <c r="D591" s="154"/>
      <c r="E591" s="154"/>
      <c r="F591" s="269"/>
      <c r="G591" s="154"/>
    </row>
    <row r="592" spans="1:7" ht="12.75">
      <c r="A592" s="267"/>
      <c r="B592" s="273" t="s">
        <v>151</v>
      </c>
      <c r="C592" s="145"/>
      <c r="D592" s="154"/>
      <c r="E592" s="154"/>
      <c r="F592" s="269"/>
      <c r="G592" s="154"/>
    </row>
    <row r="593" spans="1:7" ht="12.75">
      <c r="A593" s="267"/>
      <c r="B593" s="274" t="s">
        <v>76</v>
      </c>
      <c r="C593" s="303">
        <v>3788840</v>
      </c>
      <c r="D593" s="303">
        <v>897596</v>
      </c>
      <c r="E593" s="303">
        <v>897437</v>
      </c>
      <c r="F593" s="265">
        <v>23.686326157874177</v>
      </c>
      <c r="G593" s="266">
        <v>116</v>
      </c>
    </row>
    <row r="594" spans="1:7" ht="24" customHeight="1">
      <c r="A594" s="267"/>
      <c r="B594" s="313" t="s">
        <v>89</v>
      </c>
      <c r="C594" s="304">
        <v>1500</v>
      </c>
      <c r="D594" s="154">
        <v>375</v>
      </c>
      <c r="E594" s="154">
        <v>216</v>
      </c>
      <c r="F594" s="269">
        <v>14.4</v>
      </c>
      <c r="G594" s="270">
        <v>116</v>
      </c>
    </row>
    <row r="595" spans="1:7" ht="12.75">
      <c r="A595" s="267"/>
      <c r="B595" s="290" t="s">
        <v>77</v>
      </c>
      <c r="C595" s="304">
        <v>3787340</v>
      </c>
      <c r="D595" s="304">
        <v>897221</v>
      </c>
      <c r="E595" s="304">
        <v>897221</v>
      </c>
      <c r="F595" s="269">
        <v>23.690004066178375</v>
      </c>
      <c r="G595" s="270">
        <v>0</v>
      </c>
    </row>
    <row r="596" spans="1:7" ht="25.5">
      <c r="A596" s="267"/>
      <c r="B596" s="292" t="s">
        <v>78</v>
      </c>
      <c r="C596" s="304">
        <v>3787340</v>
      </c>
      <c r="D596" s="154">
        <v>897221</v>
      </c>
      <c r="E596" s="154">
        <v>897221</v>
      </c>
      <c r="F596" s="269">
        <v>23.690004066178375</v>
      </c>
      <c r="G596" s="270">
        <v>0</v>
      </c>
    </row>
    <row r="597" spans="1:7" ht="12.75">
      <c r="A597" s="267"/>
      <c r="B597" s="274" t="s">
        <v>79</v>
      </c>
      <c r="C597" s="145">
        <v>3788840</v>
      </c>
      <c r="D597" s="145">
        <v>897596</v>
      </c>
      <c r="E597" s="145">
        <v>490321</v>
      </c>
      <c r="F597" s="265">
        <v>12.941190443513054</v>
      </c>
      <c r="G597" s="266">
        <v>234426</v>
      </c>
    </row>
    <row r="598" spans="1:7" ht="12.75">
      <c r="A598" s="267"/>
      <c r="B598" s="290" t="s">
        <v>80</v>
      </c>
      <c r="C598" s="304">
        <v>3786448</v>
      </c>
      <c r="D598" s="304">
        <v>895204</v>
      </c>
      <c r="E598" s="304">
        <v>490321</v>
      </c>
      <c r="F598" s="269">
        <v>12.949365738021493</v>
      </c>
      <c r="G598" s="270">
        <v>234426</v>
      </c>
    </row>
    <row r="599" spans="1:7" ht="12.75">
      <c r="A599" s="267"/>
      <c r="B599" s="281" t="s">
        <v>81</v>
      </c>
      <c r="C599" s="304">
        <v>3784968</v>
      </c>
      <c r="D599" s="304">
        <v>893724</v>
      </c>
      <c r="E599" s="304">
        <v>490321</v>
      </c>
      <c r="F599" s="269">
        <v>12.954429205213888</v>
      </c>
      <c r="G599" s="270">
        <v>234426</v>
      </c>
    </row>
    <row r="600" spans="1:7" ht="12.75">
      <c r="A600" s="267"/>
      <c r="B600" s="306" t="s">
        <v>82</v>
      </c>
      <c r="C600" s="304">
        <v>3446545</v>
      </c>
      <c r="D600" s="154">
        <v>815304</v>
      </c>
      <c r="E600" s="154">
        <v>469734</v>
      </c>
      <c r="F600" s="269">
        <v>13.629127140368109</v>
      </c>
      <c r="G600" s="270">
        <v>224461</v>
      </c>
    </row>
    <row r="601" spans="1:7" ht="12.75">
      <c r="A601" s="267"/>
      <c r="B601" s="310" t="s">
        <v>83</v>
      </c>
      <c r="C601" s="304">
        <v>2648791</v>
      </c>
      <c r="D601" s="154">
        <v>577142</v>
      </c>
      <c r="E601" s="154">
        <v>358213</v>
      </c>
      <c r="F601" s="269">
        <v>13.523641540612303</v>
      </c>
      <c r="G601" s="270">
        <v>171556</v>
      </c>
    </row>
    <row r="602" spans="1:7" ht="12.75">
      <c r="A602" s="267"/>
      <c r="B602" s="306" t="s">
        <v>84</v>
      </c>
      <c r="C602" s="304">
        <v>338423</v>
      </c>
      <c r="D602" s="154">
        <v>78420</v>
      </c>
      <c r="E602" s="154">
        <v>20587</v>
      </c>
      <c r="F602" s="269">
        <v>6.083215384297167</v>
      </c>
      <c r="G602" s="270">
        <v>9965</v>
      </c>
    </row>
    <row r="603" spans="1:7" ht="25.5">
      <c r="A603" s="267"/>
      <c r="B603" s="292" t="s">
        <v>90</v>
      </c>
      <c r="C603" s="304">
        <v>1480</v>
      </c>
      <c r="D603" s="304">
        <v>1480</v>
      </c>
      <c r="E603" s="304">
        <v>0</v>
      </c>
      <c r="F603" s="269">
        <v>0</v>
      </c>
      <c r="G603" s="270">
        <v>0</v>
      </c>
    </row>
    <row r="604" spans="1:7" ht="12.75">
      <c r="A604" s="267"/>
      <c r="B604" s="282" t="s">
        <v>91</v>
      </c>
      <c r="C604" s="304">
        <v>1480</v>
      </c>
      <c r="D604" s="154">
        <v>1480</v>
      </c>
      <c r="E604" s="154">
        <v>0</v>
      </c>
      <c r="F604" s="269">
        <v>0</v>
      </c>
      <c r="G604" s="270">
        <v>0</v>
      </c>
    </row>
    <row r="605" spans="1:7" ht="12.75">
      <c r="A605" s="267"/>
      <c r="B605" s="290" t="s">
        <v>35</v>
      </c>
      <c r="C605" s="304">
        <v>2392</v>
      </c>
      <c r="D605" s="304">
        <v>2392</v>
      </c>
      <c r="E605" s="304">
        <v>0</v>
      </c>
      <c r="F605" s="269">
        <v>0</v>
      </c>
      <c r="G605" s="270">
        <v>0</v>
      </c>
    </row>
    <row r="606" spans="1:7" ht="12.75">
      <c r="A606" s="267"/>
      <c r="B606" s="281" t="s">
        <v>87</v>
      </c>
      <c r="C606" s="304">
        <v>2392</v>
      </c>
      <c r="D606" s="154">
        <v>2392</v>
      </c>
      <c r="E606" s="154">
        <v>0</v>
      </c>
      <c r="F606" s="269">
        <v>0</v>
      </c>
      <c r="G606" s="270">
        <v>0</v>
      </c>
    </row>
    <row r="607" spans="1:7" ht="12.75">
      <c r="A607" s="267"/>
      <c r="B607" s="273"/>
      <c r="C607" s="145"/>
      <c r="D607" s="154"/>
      <c r="E607" s="154"/>
      <c r="F607" s="269"/>
      <c r="G607" s="154"/>
    </row>
    <row r="608" spans="1:7" ht="12.75">
      <c r="A608" s="267"/>
      <c r="B608" s="273" t="s">
        <v>152</v>
      </c>
      <c r="C608" s="154"/>
      <c r="D608" s="154"/>
      <c r="E608" s="154"/>
      <c r="F608" s="269"/>
      <c r="G608" s="154"/>
    </row>
    <row r="609" spans="1:7" ht="12.75">
      <c r="A609" s="267"/>
      <c r="B609" s="274" t="s">
        <v>76</v>
      </c>
      <c r="C609" s="303">
        <v>567413329</v>
      </c>
      <c r="D609" s="303">
        <v>139615847</v>
      </c>
      <c r="E609" s="303">
        <v>138551678</v>
      </c>
      <c r="F609" s="265">
        <v>24.4181218379521</v>
      </c>
      <c r="G609" s="266">
        <v>895554</v>
      </c>
    </row>
    <row r="610" spans="1:7" ht="25.5">
      <c r="A610" s="267"/>
      <c r="B610" s="313" t="s">
        <v>89</v>
      </c>
      <c r="C610" s="304">
        <v>15628867</v>
      </c>
      <c r="D610" s="154">
        <v>4243687</v>
      </c>
      <c r="E610" s="154">
        <v>2949204</v>
      </c>
      <c r="F610" s="269">
        <v>18.870235443170642</v>
      </c>
      <c r="G610" s="270">
        <v>1370225</v>
      </c>
    </row>
    <row r="611" spans="1:7" ht="12.75">
      <c r="A611" s="267"/>
      <c r="B611" s="290" t="s">
        <v>95</v>
      </c>
      <c r="C611" s="304">
        <v>277306</v>
      </c>
      <c r="D611" s="154">
        <v>122107</v>
      </c>
      <c r="E611" s="154">
        <v>0</v>
      </c>
      <c r="F611" s="269">
        <v>0</v>
      </c>
      <c r="G611" s="270">
        <v>0</v>
      </c>
    </row>
    <row r="612" spans="1:7" ht="12.75">
      <c r="A612" s="267"/>
      <c r="B612" s="313" t="s">
        <v>96</v>
      </c>
      <c r="C612" s="304">
        <v>481835</v>
      </c>
      <c r="D612" s="304">
        <v>129414</v>
      </c>
      <c r="E612" s="304">
        <v>481835</v>
      </c>
      <c r="F612" s="269">
        <v>100</v>
      </c>
      <c r="G612" s="270">
        <v>0</v>
      </c>
    </row>
    <row r="613" spans="1:7" ht="12.75">
      <c r="A613" s="267"/>
      <c r="B613" s="318" t="s">
        <v>97</v>
      </c>
      <c r="C613" s="304">
        <v>481835</v>
      </c>
      <c r="D613" s="304">
        <v>129414</v>
      </c>
      <c r="E613" s="304">
        <v>481835</v>
      </c>
      <c r="F613" s="269">
        <v>100</v>
      </c>
      <c r="G613" s="270">
        <v>0</v>
      </c>
    </row>
    <row r="614" spans="1:7" ht="12.75" customHeight="1">
      <c r="A614" s="267"/>
      <c r="B614" s="282" t="s">
        <v>98</v>
      </c>
      <c r="C614" s="304">
        <v>481835</v>
      </c>
      <c r="D614" s="304">
        <v>129414</v>
      </c>
      <c r="E614" s="304">
        <v>481835</v>
      </c>
      <c r="F614" s="269">
        <v>100</v>
      </c>
      <c r="G614" s="270">
        <v>0</v>
      </c>
    </row>
    <row r="615" spans="1:7" ht="51">
      <c r="A615" s="267"/>
      <c r="B615" s="284" t="s">
        <v>106</v>
      </c>
      <c r="C615" s="304">
        <v>481835</v>
      </c>
      <c r="D615" s="304">
        <v>129414</v>
      </c>
      <c r="E615" s="304">
        <v>481835</v>
      </c>
      <c r="F615" s="269">
        <v>100</v>
      </c>
      <c r="G615" s="270">
        <v>0</v>
      </c>
    </row>
    <row r="616" spans="1:7" ht="51">
      <c r="A616" s="267"/>
      <c r="B616" s="316" t="s">
        <v>107</v>
      </c>
      <c r="C616" s="304">
        <v>481835</v>
      </c>
      <c r="D616" s="154">
        <v>129414</v>
      </c>
      <c r="E616" s="154">
        <v>481835</v>
      </c>
      <c r="F616" s="269">
        <v>100</v>
      </c>
      <c r="G616" s="270">
        <v>0</v>
      </c>
    </row>
    <row r="617" spans="1:7" ht="12.75">
      <c r="A617" s="267"/>
      <c r="B617" s="290" t="s">
        <v>77</v>
      </c>
      <c r="C617" s="304">
        <v>551025321</v>
      </c>
      <c r="D617" s="304">
        <v>135120639</v>
      </c>
      <c r="E617" s="304">
        <v>135120639</v>
      </c>
      <c r="F617" s="269">
        <v>24.521675111913776</v>
      </c>
      <c r="G617" s="270">
        <v>-474671</v>
      </c>
    </row>
    <row r="618" spans="1:7" ht="25.5">
      <c r="A618" s="267"/>
      <c r="B618" s="292" t="s">
        <v>78</v>
      </c>
      <c r="C618" s="304">
        <v>551025321</v>
      </c>
      <c r="D618" s="154">
        <v>135120639</v>
      </c>
      <c r="E618" s="154">
        <v>135120639</v>
      </c>
      <c r="F618" s="269">
        <v>24.521675111913776</v>
      </c>
      <c r="G618" s="270">
        <v>-474671</v>
      </c>
    </row>
    <row r="619" spans="1:7" ht="12.75">
      <c r="A619" s="267"/>
      <c r="B619" s="274" t="s">
        <v>79</v>
      </c>
      <c r="C619" s="145">
        <v>569313329</v>
      </c>
      <c r="D619" s="145">
        <v>140037527</v>
      </c>
      <c r="E619" s="145">
        <v>60704287</v>
      </c>
      <c r="F619" s="265">
        <v>10.662720141583055</v>
      </c>
      <c r="G619" s="266">
        <v>44130747</v>
      </c>
    </row>
    <row r="620" spans="1:7" ht="12.75">
      <c r="A620" s="267"/>
      <c r="B620" s="290" t="s">
        <v>80</v>
      </c>
      <c r="C620" s="304">
        <v>560788237</v>
      </c>
      <c r="D620" s="304">
        <v>137922194</v>
      </c>
      <c r="E620" s="304">
        <v>60107013</v>
      </c>
      <c r="F620" s="269">
        <v>10.718308451252339</v>
      </c>
      <c r="G620" s="270">
        <v>43910844</v>
      </c>
    </row>
    <row r="621" spans="1:7" ht="12.75">
      <c r="A621" s="267"/>
      <c r="B621" s="281" t="s">
        <v>81</v>
      </c>
      <c r="C621" s="304">
        <v>84117382</v>
      </c>
      <c r="D621" s="304">
        <v>19837998</v>
      </c>
      <c r="E621" s="304">
        <v>10113521</v>
      </c>
      <c r="F621" s="269">
        <v>12.023104808468718</v>
      </c>
      <c r="G621" s="270">
        <v>5764232</v>
      </c>
    </row>
    <row r="622" spans="1:7" ht="12.75">
      <c r="A622" s="267"/>
      <c r="B622" s="306" t="s">
        <v>82</v>
      </c>
      <c r="C622" s="304">
        <v>59555939</v>
      </c>
      <c r="D622" s="154">
        <v>12656483</v>
      </c>
      <c r="E622" s="154">
        <v>6009507</v>
      </c>
      <c r="F622" s="269">
        <v>10.090525144771876</v>
      </c>
      <c r="G622" s="270">
        <v>3854827</v>
      </c>
    </row>
    <row r="623" spans="1:7" ht="12.75">
      <c r="A623" s="267"/>
      <c r="B623" s="310" t="s">
        <v>83</v>
      </c>
      <c r="C623" s="304">
        <v>46336384</v>
      </c>
      <c r="D623" s="154">
        <v>9725410</v>
      </c>
      <c r="E623" s="154">
        <v>4736026</v>
      </c>
      <c r="F623" s="269">
        <v>10.220965882879424</v>
      </c>
      <c r="G623" s="270">
        <v>2987894</v>
      </c>
    </row>
    <row r="624" spans="1:7" ht="14.25" customHeight="1">
      <c r="A624" s="267"/>
      <c r="B624" s="306" t="s">
        <v>84</v>
      </c>
      <c r="C624" s="304">
        <v>24561443</v>
      </c>
      <c r="D624" s="154">
        <v>7181515</v>
      </c>
      <c r="E624" s="154">
        <v>4104014</v>
      </c>
      <c r="F624" s="269">
        <v>16.709172991179713</v>
      </c>
      <c r="G624" s="270">
        <v>1909405</v>
      </c>
    </row>
    <row r="625" spans="1:7" ht="12.75">
      <c r="A625" s="267"/>
      <c r="B625" s="281" t="s">
        <v>123</v>
      </c>
      <c r="C625" s="304">
        <v>64350</v>
      </c>
      <c r="D625" s="154">
        <v>3600</v>
      </c>
      <c r="E625" s="154">
        <v>0</v>
      </c>
      <c r="F625" s="269">
        <v>0</v>
      </c>
      <c r="G625" s="270">
        <v>0</v>
      </c>
    </row>
    <row r="626" spans="1:7" ht="12.75">
      <c r="A626" s="267"/>
      <c r="B626" s="281" t="s">
        <v>85</v>
      </c>
      <c r="C626" s="304">
        <v>476532143</v>
      </c>
      <c r="D626" s="304">
        <v>118048355</v>
      </c>
      <c r="E626" s="304">
        <v>49993492</v>
      </c>
      <c r="F626" s="269">
        <v>10.491105948334738</v>
      </c>
      <c r="G626" s="270">
        <v>38146612</v>
      </c>
    </row>
    <row r="627" spans="1:7" ht="12.75">
      <c r="A627" s="267"/>
      <c r="B627" s="306" t="s">
        <v>108</v>
      </c>
      <c r="C627" s="304">
        <v>476007643</v>
      </c>
      <c r="D627" s="154">
        <v>117880355</v>
      </c>
      <c r="E627" s="154">
        <v>49920713</v>
      </c>
      <c r="F627" s="269">
        <v>10.487376355005292</v>
      </c>
      <c r="G627" s="270">
        <v>38120349</v>
      </c>
    </row>
    <row r="628" spans="1:7" ht="12.75">
      <c r="A628" s="267"/>
      <c r="B628" s="306" t="s">
        <v>86</v>
      </c>
      <c r="C628" s="304">
        <v>524500</v>
      </c>
      <c r="D628" s="154">
        <v>168000</v>
      </c>
      <c r="E628" s="154">
        <v>72779</v>
      </c>
      <c r="F628" s="269">
        <v>13.875881792183032</v>
      </c>
      <c r="G628" s="270">
        <v>26263</v>
      </c>
    </row>
    <row r="629" spans="1:7" ht="25.5">
      <c r="A629" s="267"/>
      <c r="B629" s="292" t="s">
        <v>90</v>
      </c>
      <c r="C629" s="304">
        <v>74362</v>
      </c>
      <c r="D629" s="304">
        <v>32241</v>
      </c>
      <c r="E629" s="304">
        <v>0</v>
      </c>
      <c r="F629" s="269">
        <v>0</v>
      </c>
      <c r="G629" s="270">
        <v>0</v>
      </c>
    </row>
    <row r="630" spans="1:7" ht="12.75">
      <c r="A630" s="267"/>
      <c r="B630" s="282" t="s">
        <v>91</v>
      </c>
      <c r="C630" s="304">
        <v>74362</v>
      </c>
      <c r="D630" s="154">
        <v>32241</v>
      </c>
      <c r="E630" s="154">
        <v>0</v>
      </c>
      <c r="F630" s="269">
        <v>0</v>
      </c>
      <c r="G630" s="270">
        <v>0</v>
      </c>
    </row>
    <row r="631" spans="1:7" ht="12.75">
      <c r="A631" s="267"/>
      <c r="B631" s="290" t="s">
        <v>35</v>
      </c>
      <c r="C631" s="304">
        <v>8525092</v>
      </c>
      <c r="D631" s="304">
        <v>2115333</v>
      </c>
      <c r="E631" s="304">
        <v>597274</v>
      </c>
      <c r="F631" s="269">
        <v>7.006071019526827</v>
      </c>
      <c r="G631" s="270">
        <v>219903</v>
      </c>
    </row>
    <row r="632" spans="1:7" ht="12.75">
      <c r="A632" s="267"/>
      <c r="B632" s="281" t="s">
        <v>87</v>
      </c>
      <c r="C632" s="304">
        <v>8525092</v>
      </c>
      <c r="D632" s="154">
        <v>2115333</v>
      </c>
      <c r="E632" s="154">
        <v>597274</v>
      </c>
      <c r="F632" s="269">
        <v>7.006071019526827</v>
      </c>
      <c r="G632" s="270">
        <v>219903</v>
      </c>
    </row>
    <row r="633" spans="1:7" ht="12.75">
      <c r="A633" s="267"/>
      <c r="B633" s="278" t="s">
        <v>916</v>
      </c>
      <c r="C633" s="154">
        <v>-1900000</v>
      </c>
      <c r="D633" s="154">
        <v>-421680</v>
      </c>
      <c r="E633" s="154">
        <v>77847391</v>
      </c>
      <c r="F633" s="269" t="s">
        <v>912</v>
      </c>
      <c r="G633" s="270">
        <v>-43235193</v>
      </c>
    </row>
    <row r="634" spans="1:7" ht="12.75">
      <c r="A634" s="267"/>
      <c r="B634" s="278" t="s">
        <v>917</v>
      </c>
      <c r="C634" s="304">
        <v>1900000</v>
      </c>
      <c r="D634" s="304">
        <v>421680</v>
      </c>
      <c r="E634" s="304">
        <v>0</v>
      </c>
      <c r="F634" s="269" t="s">
        <v>912</v>
      </c>
      <c r="G634" s="270">
        <v>0</v>
      </c>
    </row>
    <row r="635" spans="1:7" ht="12.75">
      <c r="A635" s="267"/>
      <c r="B635" s="290" t="s">
        <v>921</v>
      </c>
      <c r="C635" s="304">
        <v>1900000</v>
      </c>
      <c r="D635" s="304">
        <v>421680</v>
      </c>
      <c r="E635" s="304">
        <v>0</v>
      </c>
      <c r="F635" s="269" t="s">
        <v>912</v>
      </c>
      <c r="G635" s="270">
        <v>0</v>
      </c>
    </row>
    <row r="636" spans="1:7" ht="12.75">
      <c r="A636" s="267"/>
      <c r="B636" s="281" t="s">
        <v>135</v>
      </c>
      <c r="C636" s="304">
        <v>1900000</v>
      </c>
      <c r="D636" s="154">
        <v>421680</v>
      </c>
      <c r="E636" s="154">
        <v>0</v>
      </c>
      <c r="F636" s="269" t="s">
        <v>912</v>
      </c>
      <c r="G636" s="270">
        <v>0</v>
      </c>
    </row>
    <row r="637" spans="1:7" ht="12.75">
      <c r="A637" s="267"/>
      <c r="B637" s="277"/>
      <c r="C637" s="154"/>
      <c r="D637" s="154"/>
      <c r="E637" s="154"/>
      <c r="F637" s="269"/>
      <c r="G637" s="154"/>
    </row>
    <row r="638" spans="1:7" ht="12.75">
      <c r="A638" s="267"/>
      <c r="B638" s="273" t="s">
        <v>153</v>
      </c>
      <c r="C638" s="145"/>
      <c r="D638" s="154"/>
      <c r="E638" s="154"/>
      <c r="F638" s="269"/>
      <c r="G638" s="154"/>
    </row>
    <row r="639" spans="1:7" ht="12.75">
      <c r="A639" s="267"/>
      <c r="B639" s="274" t="s">
        <v>76</v>
      </c>
      <c r="C639" s="303">
        <v>993965</v>
      </c>
      <c r="D639" s="303">
        <v>207935</v>
      </c>
      <c r="E639" s="303">
        <v>207114</v>
      </c>
      <c r="F639" s="265">
        <v>20.83715221360913</v>
      </c>
      <c r="G639" s="266">
        <v>1066</v>
      </c>
    </row>
    <row r="640" spans="1:7" ht="25.5">
      <c r="A640" s="267"/>
      <c r="B640" s="313" t="s">
        <v>89</v>
      </c>
      <c r="C640" s="304">
        <v>11470</v>
      </c>
      <c r="D640" s="154">
        <v>2868</v>
      </c>
      <c r="E640" s="154">
        <v>2047</v>
      </c>
      <c r="F640" s="269">
        <v>17.846556233653008</v>
      </c>
      <c r="G640" s="270">
        <v>1066</v>
      </c>
    </row>
    <row r="641" spans="1:7" ht="12.75">
      <c r="A641" s="267"/>
      <c r="B641" s="290" t="s">
        <v>77</v>
      </c>
      <c r="C641" s="304">
        <v>982495</v>
      </c>
      <c r="D641" s="304">
        <v>205067</v>
      </c>
      <c r="E641" s="304">
        <v>205067</v>
      </c>
      <c r="F641" s="269">
        <v>20.87206550669469</v>
      </c>
      <c r="G641" s="270">
        <v>0</v>
      </c>
    </row>
    <row r="642" spans="1:7" ht="25.5">
      <c r="A642" s="267"/>
      <c r="B642" s="292" t="s">
        <v>78</v>
      </c>
      <c r="C642" s="304">
        <v>982495</v>
      </c>
      <c r="D642" s="154">
        <v>205067</v>
      </c>
      <c r="E642" s="154">
        <v>205067</v>
      </c>
      <c r="F642" s="269">
        <v>20.87206550669469</v>
      </c>
      <c r="G642" s="270">
        <v>0</v>
      </c>
    </row>
    <row r="643" spans="1:7" ht="12.75">
      <c r="A643" s="267"/>
      <c r="B643" s="274" t="s">
        <v>79</v>
      </c>
      <c r="C643" s="145">
        <v>993965</v>
      </c>
      <c r="D643" s="145">
        <v>207935</v>
      </c>
      <c r="E643" s="145">
        <v>108676</v>
      </c>
      <c r="F643" s="265">
        <v>10.933584180529495</v>
      </c>
      <c r="G643" s="266">
        <v>58665</v>
      </c>
    </row>
    <row r="644" spans="1:7" ht="12.75">
      <c r="A644" s="267"/>
      <c r="B644" s="290" t="s">
        <v>80</v>
      </c>
      <c r="C644" s="304">
        <v>921965</v>
      </c>
      <c r="D644" s="304">
        <v>205735</v>
      </c>
      <c r="E644" s="304">
        <v>106843</v>
      </c>
      <c r="F644" s="269">
        <v>11.58861778917855</v>
      </c>
      <c r="G644" s="270">
        <v>57765</v>
      </c>
    </row>
    <row r="645" spans="1:7" ht="12.75">
      <c r="A645" s="267"/>
      <c r="B645" s="281" t="s">
        <v>81</v>
      </c>
      <c r="C645" s="304">
        <v>918965</v>
      </c>
      <c r="D645" s="304">
        <v>205735</v>
      </c>
      <c r="E645" s="304">
        <v>106843</v>
      </c>
      <c r="F645" s="269">
        <v>11.626449320703182</v>
      </c>
      <c r="G645" s="270">
        <v>57765</v>
      </c>
    </row>
    <row r="646" spans="1:7" ht="12.75">
      <c r="A646" s="267"/>
      <c r="B646" s="306" t="s">
        <v>82</v>
      </c>
      <c r="C646" s="304">
        <v>724004</v>
      </c>
      <c r="D646" s="154">
        <v>172410</v>
      </c>
      <c r="E646" s="154">
        <v>83392</v>
      </c>
      <c r="F646" s="269">
        <v>11.518168407909348</v>
      </c>
      <c r="G646" s="270">
        <v>46641</v>
      </c>
    </row>
    <row r="647" spans="1:7" ht="12.75">
      <c r="A647" s="267"/>
      <c r="B647" s="310" t="s">
        <v>83</v>
      </c>
      <c r="C647" s="304">
        <v>532723</v>
      </c>
      <c r="D647" s="154">
        <v>133460</v>
      </c>
      <c r="E647" s="154">
        <v>75157</v>
      </c>
      <c r="F647" s="269">
        <v>14.108082436838657</v>
      </c>
      <c r="G647" s="270">
        <v>38664</v>
      </c>
    </row>
    <row r="648" spans="1:7" ht="12.75">
      <c r="A648" s="267"/>
      <c r="B648" s="306" t="s">
        <v>84</v>
      </c>
      <c r="C648" s="304">
        <v>194961</v>
      </c>
      <c r="D648" s="154">
        <v>33325</v>
      </c>
      <c r="E648" s="154">
        <v>23451</v>
      </c>
      <c r="F648" s="269">
        <v>12.028559558065458</v>
      </c>
      <c r="G648" s="270">
        <v>11124</v>
      </c>
    </row>
    <row r="649" spans="1:7" ht="25.5">
      <c r="A649" s="267"/>
      <c r="B649" s="292" t="s">
        <v>90</v>
      </c>
      <c r="C649" s="304">
        <v>3000</v>
      </c>
      <c r="D649" s="304">
        <v>0</v>
      </c>
      <c r="E649" s="304">
        <v>0</v>
      </c>
      <c r="F649" s="269">
        <v>0</v>
      </c>
      <c r="G649" s="270">
        <v>0</v>
      </c>
    </row>
    <row r="650" spans="1:7" ht="13.5" customHeight="1">
      <c r="A650" s="267"/>
      <c r="B650" s="282" t="s">
        <v>91</v>
      </c>
      <c r="C650" s="304">
        <v>3000</v>
      </c>
      <c r="D650" s="154">
        <v>0</v>
      </c>
      <c r="E650" s="154">
        <v>0</v>
      </c>
      <c r="F650" s="269">
        <v>0</v>
      </c>
      <c r="G650" s="270">
        <v>0</v>
      </c>
    </row>
    <row r="651" spans="1:7" ht="12.75">
      <c r="A651" s="267"/>
      <c r="B651" s="290" t="s">
        <v>35</v>
      </c>
      <c r="C651" s="304">
        <v>72000</v>
      </c>
      <c r="D651" s="304">
        <v>2200</v>
      </c>
      <c r="E651" s="304">
        <v>1833</v>
      </c>
      <c r="F651" s="269">
        <v>2.5458333333333334</v>
      </c>
      <c r="G651" s="270">
        <v>900</v>
      </c>
    </row>
    <row r="652" spans="1:7" ht="12.75">
      <c r="A652" s="267"/>
      <c r="B652" s="281" t="s">
        <v>87</v>
      </c>
      <c r="C652" s="304">
        <v>72000</v>
      </c>
      <c r="D652" s="154">
        <v>2200</v>
      </c>
      <c r="E652" s="154">
        <v>1833</v>
      </c>
      <c r="F652" s="269">
        <v>2.5458333333333334</v>
      </c>
      <c r="G652" s="270">
        <v>900</v>
      </c>
    </row>
    <row r="653" spans="1:7" ht="12.75">
      <c r="A653" s="267"/>
      <c r="B653" s="336"/>
      <c r="C653" s="145"/>
      <c r="D653" s="154"/>
      <c r="E653" s="154"/>
      <c r="F653" s="269"/>
      <c r="G653" s="154"/>
    </row>
    <row r="654" spans="1:7" ht="12.75">
      <c r="A654" s="267"/>
      <c r="B654" s="273" t="s">
        <v>154</v>
      </c>
      <c r="C654" s="154"/>
      <c r="D654" s="154"/>
      <c r="E654" s="154"/>
      <c r="F654" s="269"/>
      <c r="G654" s="154"/>
    </row>
    <row r="655" spans="1:7" ht="12.75">
      <c r="A655" s="267"/>
      <c r="B655" s="274" t="s">
        <v>76</v>
      </c>
      <c r="C655" s="303">
        <v>17454730</v>
      </c>
      <c r="D655" s="303">
        <v>4188750</v>
      </c>
      <c r="E655" s="303">
        <v>4188323</v>
      </c>
      <c r="F655" s="265">
        <v>23.995346820031017</v>
      </c>
      <c r="G655" s="266">
        <v>1502</v>
      </c>
    </row>
    <row r="656" spans="1:7" ht="25.5">
      <c r="A656" s="267"/>
      <c r="B656" s="313" t="s">
        <v>89</v>
      </c>
      <c r="C656" s="304">
        <v>15000</v>
      </c>
      <c r="D656" s="154">
        <v>3750</v>
      </c>
      <c r="E656" s="154">
        <v>3323</v>
      </c>
      <c r="F656" s="269">
        <v>22.153333333333332</v>
      </c>
      <c r="G656" s="270">
        <v>1502</v>
      </c>
    </row>
    <row r="657" spans="1:7" ht="12.75">
      <c r="A657" s="267"/>
      <c r="B657" s="290" t="s">
        <v>77</v>
      </c>
      <c r="C657" s="304">
        <v>17439730</v>
      </c>
      <c r="D657" s="304">
        <v>4185000</v>
      </c>
      <c r="E657" s="304">
        <v>4185000</v>
      </c>
      <c r="F657" s="269">
        <v>23.99693114514961</v>
      </c>
      <c r="G657" s="270">
        <v>0</v>
      </c>
    </row>
    <row r="658" spans="1:7" ht="25.5">
      <c r="A658" s="267"/>
      <c r="B658" s="292" t="s">
        <v>78</v>
      </c>
      <c r="C658" s="304">
        <v>17439730</v>
      </c>
      <c r="D658" s="154">
        <v>4185000</v>
      </c>
      <c r="E658" s="154">
        <v>4185000</v>
      </c>
      <c r="F658" s="269">
        <v>23.99693114514961</v>
      </c>
      <c r="G658" s="270">
        <v>0</v>
      </c>
    </row>
    <row r="659" spans="1:7" ht="12.75">
      <c r="A659" s="267"/>
      <c r="B659" s="274" t="s">
        <v>79</v>
      </c>
      <c r="C659" s="145">
        <v>17454730</v>
      </c>
      <c r="D659" s="145">
        <v>4188750</v>
      </c>
      <c r="E659" s="145">
        <v>2995672</v>
      </c>
      <c r="F659" s="265">
        <v>17.162522708744277</v>
      </c>
      <c r="G659" s="266">
        <v>2184220</v>
      </c>
    </row>
    <row r="660" spans="1:7" ht="12.75">
      <c r="A660" s="267"/>
      <c r="B660" s="290" t="s">
        <v>80</v>
      </c>
      <c r="C660" s="304">
        <v>17251670</v>
      </c>
      <c r="D660" s="304">
        <v>4137985</v>
      </c>
      <c r="E660" s="304">
        <v>2984368</v>
      </c>
      <c r="F660" s="269">
        <v>17.299009313301266</v>
      </c>
      <c r="G660" s="270">
        <v>2174698</v>
      </c>
    </row>
    <row r="661" spans="1:7" ht="12.75">
      <c r="A661" s="267"/>
      <c r="B661" s="281" t="s">
        <v>81</v>
      </c>
      <c r="C661" s="304">
        <v>16912733</v>
      </c>
      <c r="D661" s="304">
        <v>4053253</v>
      </c>
      <c r="E661" s="304">
        <v>2941026</v>
      </c>
      <c r="F661" s="269">
        <v>17.389418966171817</v>
      </c>
      <c r="G661" s="270">
        <v>2152980</v>
      </c>
    </row>
    <row r="662" spans="1:7" ht="12.75">
      <c r="A662" s="267"/>
      <c r="B662" s="306" t="s">
        <v>82</v>
      </c>
      <c r="C662" s="304">
        <v>14998355</v>
      </c>
      <c r="D662" s="304">
        <v>3574657</v>
      </c>
      <c r="E662" s="304">
        <v>2574838</v>
      </c>
      <c r="F662" s="269">
        <v>17.16746936580712</v>
      </c>
      <c r="G662" s="270">
        <v>2000585</v>
      </c>
    </row>
    <row r="663" spans="1:7" ht="12.75">
      <c r="A663" s="267"/>
      <c r="B663" s="310" t="s">
        <v>83</v>
      </c>
      <c r="C663" s="304">
        <v>11307204</v>
      </c>
      <c r="D663" s="154">
        <v>2826801</v>
      </c>
      <c r="E663" s="154">
        <v>1918071</v>
      </c>
      <c r="F663" s="269">
        <v>16.963265189166126</v>
      </c>
      <c r="G663" s="270">
        <v>1454240</v>
      </c>
    </row>
    <row r="664" spans="1:7" ht="12.75">
      <c r="A664" s="267"/>
      <c r="B664" s="306" t="s">
        <v>84</v>
      </c>
      <c r="C664" s="304">
        <v>1914378</v>
      </c>
      <c r="D664" s="154">
        <v>478596</v>
      </c>
      <c r="E664" s="154">
        <v>366188</v>
      </c>
      <c r="F664" s="269">
        <v>19.128301725155637</v>
      </c>
      <c r="G664" s="270">
        <v>152395</v>
      </c>
    </row>
    <row r="665" spans="1:7" ht="12.75">
      <c r="A665" s="267"/>
      <c r="B665" s="281" t="s">
        <v>85</v>
      </c>
      <c r="C665" s="304">
        <v>338937</v>
      </c>
      <c r="D665" s="304">
        <v>84732</v>
      </c>
      <c r="E665" s="304">
        <v>43342</v>
      </c>
      <c r="F665" s="269">
        <v>12.787627199155004</v>
      </c>
      <c r="G665" s="270">
        <v>21718</v>
      </c>
    </row>
    <row r="666" spans="1:7" ht="12.75">
      <c r="A666" s="267"/>
      <c r="B666" s="306" t="s">
        <v>86</v>
      </c>
      <c r="C666" s="304">
        <v>338937</v>
      </c>
      <c r="D666" s="154">
        <v>84732</v>
      </c>
      <c r="E666" s="154">
        <v>43342</v>
      </c>
      <c r="F666" s="269">
        <v>12.787627199155004</v>
      </c>
      <c r="G666" s="270">
        <v>21718</v>
      </c>
    </row>
    <row r="667" spans="1:7" ht="12.75">
      <c r="A667" s="267"/>
      <c r="B667" s="290" t="s">
        <v>35</v>
      </c>
      <c r="C667" s="304">
        <v>203060</v>
      </c>
      <c r="D667" s="304">
        <v>50765</v>
      </c>
      <c r="E667" s="304">
        <v>11304</v>
      </c>
      <c r="F667" s="269">
        <v>5.566827538658525</v>
      </c>
      <c r="G667" s="270">
        <v>9522</v>
      </c>
    </row>
    <row r="668" spans="1:7" ht="12.75">
      <c r="A668" s="267"/>
      <c r="B668" s="281" t="s">
        <v>87</v>
      </c>
      <c r="C668" s="304">
        <v>203060</v>
      </c>
      <c r="D668" s="154">
        <v>50765</v>
      </c>
      <c r="E668" s="154">
        <v>11304</v>
      </c>
      <c r="F668" s="269">
        <v>5.566827538658525</v>
      </c>
      <c r="G668" s="270">
        <v>9522</v>
      </c>
    </row>
    <row r="669" spans="1:7" ht="12.75">
      <c r="A669" s="267"/>
      <c r="B669" s="292"/>
      <c r="C669" s="304"/>
      <c r="D669" s="154"/>
      <c r="E669" s="154"/>
      <c r="F669" s="269"/>
      <c r="G669" s="154"/>
    </row>
    <row r="670" spans="1:7" ht="12.75">
      <c r="A670" s="267"/>
      <c r="B670" s="336" t="s">
        <v>155</v>
      </c>
      <c r="C670" s="304"/>
      <c r="D670" s="154"/>
      <c r="E670" s="154"/>
      <c r="F670" s="269"/>
      <c r="G670" s="154"/>
    </row>
    <row r="671" spans="1:7" ht="12.75">
      <c r="A671" s="267"/>
      <c r="B671" s="274" t="s">
        <v>76</v>
      </c>
      <c r="C671" s="303">
        <v>365645</v>
      </c>
      <c r="D671" s="303">
        <v>79605</v>
      </c>
      <c r="E671" s="303">
        <v>81444</v>
      </c>
      <c r="F671" s="265">
        <v>22.27406364096323</v>
      </c>
      <c r="G671" s="266">
        <v>1839</v>
      </c>
    </row>
    <row r="672" spans="1:7" s="331" customFormat="1" ht="12.75">
      <c r="A672" s="327"/>
      <c r="B672" s="333" t="s">
        <v>96</v>
      </c>
      <c r="C672" s="329">
        <v>1839</v>
      </c>
      <c r="D672" s="329">
        <v>0</v>
      </c>
      <c r="E672" s="329">
        <v>1839</v>
      </c>
      <c r="F672" s="330">
        <v>100</v>
      </c>
      <c r="G672" s="270">
        <v>1839</v>
      </c>
    </row>
    <row r="673" spans="1:7" s="331" customFormat="1" ht="12.75">
      <c r="A673" s="339"/>
      <c r="B673" s="334" t="s">
        <v>97</v>
      </c>
      <c r="C673" s="340">
        <v>1839</v>
      </c>
      <c r="D673" s="340">
        <v>0</v>
      </c>
      <c r="E673" s="329">
        <v>1839</v>
      </c>
      <c r="F673" s="330">
        <v>100</v>
      </c>
      <c r="G673" s="270">
        <v>1839</v>
      </c>
    </row>
    <row r="674" spans="1:7" s="331" customFormat="1" ht="12.75">
      <c r="A674" s="327"/>
      <c r="B674" s="341" t="s">
        <v>98</v>
      </c>
      <c r="C674" s="329">
        <v>1839</v>
      </c>
      <c r="D674" s="329">
        <v>0</v>
      </c>
      <c r="E674" s="329">
        <v>1839</v>
      </c>
      <c r="F674" s="330">
        <v>100</v>
      </c>
      <c r="G674" s="270">
        <v>1839</v>
      </c>
    </row>
    <row r="675" spans="1:7" s="331" customFormat="1" ht="12.75">
      <c r="A675" s="327"/>
      <c r="B675" s="332" t="s">
        <v>99</v>
      </c>
      <c r="C675" s="329">
        <v>1839</v>
      </c>
      <c r="D675" s="329">
        <v>0</v>
      </c>
      <c r="E675" s="329">
        <v>1839</v>
      </c>
      <c r="F675" s="330">
        <v>100</v>
      </c>
      <c r="G675" s="270">
        <v>1839</v>
      </c>
    </row>
    <row r="676" spans="1:7" s="331" customFormat="1" ht="63.75">
      <c r="A676" s="327"/>
      <c r="B676" s="335" t="s">
        <v>100</v>
      </c>
      <c r="C676" s="329">
        <v>1839</v>
      </c>
      <c r="D676" s="329">
        <v>0</v>
      </c>
      <c r="E676" s="329">
        <v>1839</v>
      </c>
      <c r="F676" s="330">
        <v>100</v>
      </c>
      <c r="G676" s="270">
        <v>1839</v>
      </c>
    </row>
    <row r="677" spans="1:7" ht="12.75">
      <c r="A677" s="267"/>
      <c r="B677" s="290" t="s">
        <v>77</v>
      </c>
      <c r="C677" s="304">
        <v>363806</v>
      </c>
      <c r="D677" s="304">
        <v>79605</v>
      </c>
      <c r="E677" s="304">
        <v>79605</v>
      </c>
      <c r="F677" s="269">
        <v>21.88116743539139</v>
      </c>
      <c r="G677" s="270">
        <v>0</v>
      </c>
    </row>
    <row r="678" spans="1:7" ht="25.5">
      <c r="A678" s="267"/>
      <c r="B678" s="292" t="s">
        <v>78</v>
      </c>
      <c r="C678" s="304">
        <v>363806</v>
      </c>
      <c r="D678" s="154">
        <v>79605</v>
      </c>
      <c r="E678" s="154">
        <v>79605</v>
      </c>
      <c r="F678" s="269">
        <v>21.88116743539139</v>
      </c>
      <c r="G678" s="270">
        <v>0</v>
      </c>
    </row>
    <row r="679" spans="1:7" s="276" customFormat="1" ht="12.75">
      <c r="A679" s="275"/>
      <c r="B679" s="274" t="s">
        <v>79</v>
      </c>
      <c r="C679" s="145">
        <v>365645</v>
      </c>
      <c r="D679" s="145">
        <v>79605</v>
      </c>
      <c r="E679" s="145">
        <v>40978</v>
      </c>
      <c r="F679" s="265">
        <v>11.207045084713315</v>
      </c>
      <c r="G679" s="266">
        <v>21878</v>
      </c>
    </row>
    <row r="680" spans="1:7" ht="12.75">
      <c r="A680" s="267"/>
      <c r="B680" s="290" t="s">
        <v>80</v>
      </c>
      <c r="C680" s="304">
        <v>359470</v>
      </c>
      <c r="D680" s="304">
        <v>75430</v>
      </c>
      <c r="E680" s="304">
        <v>40978</v>
      </c>
      <c r="F680" s="269">
        <v>11.399560464016469</v>
      </c>
      <c r="G680" s="270">
        <v>21878</v>
      </c>
    </row>
    <row r="681" spans="1:7" ht="12.75">
      <c r="A681" s="267"/>
      <c r="B681" s="281" t="s">
        <v>81</v>
      </c>
      <c r="C681" s="304">
        <v>358696</v>
      </c>
      <c r="D681" s="304">
        <v>75430</v>
      </c>
      <c r="E681" s="304">
        <v>40978</v>
      </c>
      <c r="F681" s="269">
        <v>11.424158618997703</v>
      </c>
      <c r="G681" s="270">
        <v>21878</v>
      </c>
    </row>
    <row r="682" spans="1:7" ht="12.75">
      <c r="A682" s="267"/>
      <c r="B682" s="306" t="s">
        <v>82</v>
      </c>
      <c r="C682" s="304">
        <v>255384</v>
      </c>
      <c r="D682" s="154">
        <v>54730</v>
      </c>
      <c r="E682" s="154">
        <v>31240</v>
      </c>
      <c r="F682" s="269">
        <v>12.232559596529148</v>
      </c>
      <c r="G682" s="270">
        <v>17309</v>
      </c>
    </row>
    <row r="683" spans="1:7" ht="12.75">
      <c r="A683" s="267"/>
      <c r="B683" s="310" t="s">
        <v>83</v>
      </c>
      <c r="C683" s="304">
        <v>189707</v>
      </c>
      <c r="D683" s="154">
        <v>41000</v>
      </c>
      <c r="E683" s="154">
        <v>22724</v>
      </c>
      <c r="F683" s="269">
        <v>11.978472064815742</v>
      </c>
      <c r="G683" s="270">
        <v>11656</v>
      </c>
    </row>
    <row r="684" spans="1:7" ht="12.75">
      <c r="A684" s="267"/>
      <c r="B684" s="306" t="s">
        <v>84</v>
      </c>
      <c r="C684" s="304">
        <v>103312</v>
      </c>
      <c r="D684" s="154">
        <v>20700</v>
      </c>
      <c r="E684" s="154">
        <v>9738</v>
      </c>
      <c r="F684" s="269">
        <v>9.425816942852718</v>
      </c>
      <c r="G684" s="270">
        <v>4569</v>
      </c>
    </row>
    <row r="685" spans="1:7" ht="25.5">
      <c r="A685" s="267"/>
      <c r="B685" s="292" t="s">
        <v>90</v>
      </c>
      <c r="C685" s="304">
        <v>774</v>
      </c>
      <c r="D685" s="304">
        <v>0</v>
      </c>
      <c r="E685" s="304">
        <v>0</v>
      </c>
      <c r="F685" s="269">
        <v>0</v>
      </c>
      <c r="G685" s="270">
        <v>0</v>
      </c>
    </row>
    <row r="686" spans="1:7" ht="12.75">
      <c r="A686" s="267"/>
      <c r="B686" s="282" t="s">
        <v>91</v>
      </c>
      <c r="C686" s="304">
        <v>774</v>
      </c>
      <c r="D686" s="154">
        <v>0</v>
      </c>
      <c r="E686" s="154">
        <v>0</v>
      </c>
      <c r="F686" s="269">
        <v>0</v>
      </c>
      <c r="G686" s="270">
        <v>0</v>
      </c>
    </row>
    <row r="687" spans="1:7" ht="12.75">
      <c r="A687" s="267"/>
      <c r="B687" s="290" t="s">
        <v>35</v>
      </c>
      <c r="C687" s="304">
        <v>6175</v>
      </c>
      <c r="D687" s="304">
        <v>4175</v>
      </c>
      <c r="E687" s="304">
        <v>0</v>
      </c>
      <c r="F687" s="269">
        <v>0</v>
      </c>
      <c r="G687" s="270">
        <v>0</v>
      </c>
    </row>
    <row r="688" spans="1:7" ht="12.75">
      <c r="A688" s="267"/>
      <c r="B688" s="281" t="s">
        <v>87</v>
      </c>
      <c r="C688" s="304">
        <v>6175</v>
      </c>
      <c r="D688" s="154">
        <v>4175</v>
      </c>
      <c r="E688" s="154">
        <v>0</v>
      </c>
      <c r="F688" s="269">
        <v>0</v>
      </c>
      <c r="G688" s="270">
        <v>0</v>
      </c>
    </row>
    <row r="689" spans="1:7" ht="12.75">
      <c r="A689" s="267"/>
      <c r="B689" s="278"/>
      <c r="C689" s="154"/>
      <c r="D689" s="154"/>
      <c r="E689" s="154"/>
      <c r="F689" s="269"/>
      <c r="G689" s="154"/>
    </row>
    <row r="690" spans="1:7" ht="12.75">
      <c r="A690" s="267"/>
      <c r="B690" s="337" t="s">
        <v>156</v>
      </c>
      <c r="C690" s="154"/>
      <c r="D690" s="154"/>
      <c r="E690" s="154"/>
      <c r="F690" s="269"/>
      <c r="G690" s="154"/>
    </row>
    <row r="691" spans="1:7" ht="12.75">
      <c r="A691" s="267"/>
      <c r="B691" s="274" t="s">
        <v>76</v>
      </c>
      <c r="C691" s="303">
        <v>18713448</v>
      </c>
      <c r="D691" s="303">
        <v>4432631</v>
      </c>
      <c r="E691" s="303">
        <v>2862736</v>
      </c>
      <c r="F691" s="265">
        <v>15.297747373974053</v>
      </c>
      <c r="G691" s="266">
        <v>129150</v>
      </c>
    </row>
    <row r="692" spans="1:7" ht="25.5">
      <c r="A692" s="267"/>
      <c r="B692" s="313" t="s">
        <v>89</v>
      </c>
      <c r="C692" s="304">
        <v>1562128</v>
      </c>
      <c r="D692" s="154">
        <v>882128</v>
      </c>
      <c r="E692" s="154">
        <v>192486</v>
      </c>
      <c r="F692" s="269">
        <v>12.322037630719121</v>
      </c>
      <c r="G692" s="270">
        <v>108925</v>
      </c>
    </row>
    <row r="693" spans="1:7" ht="12.75">
      <c r="A693" s="267"/>
      <c r="B693" s="290" t="s">
        <v>95</v>
      </c>
      <c r="C693" s="304">
        <v>2717649</v>
      </c>
      <c r="D693" s="154">
        <v>921357</v>
      </c>
      <c r="E693" s="154">
        <v>41104</v>
      </c>
      <c r="F693" s="269">
        <v>1.5124837681392997</v>
      </c>
      <c r="G693" s="270">
        <v>20225</v>
      </c>
    </row>
    <row r="694" spans="1:7" ht="12.75">
      <c r="A694" s="267"/>
      <c r="B694" s="290" t="s">
        <v>77</v>
      </c>
      <c r="C694" s="304">
        <v>14433671</v>
      </c>
      <c r="D694" s="304">
        <v>2629146</v>
      </c>
      <c r="E694" s="304">
        <v>2629146</v>
      </c>
      <c r="F694" s="269">
        <v>18.215366000790787</v>
      </c>
      <c r="G694" s="270">
        <v>0</v>
      </c>
    </row>
    <row r="695" spans="1:7" ht="25.5">
      <c r="A695" s="267"/>
      <c r="B695" s="292" t="s">
        <v>78</v>
      </c>
      <c r="C695" s="304">
        <v>14433671</v>
      </c>
      <c r="D695" s="154">
        <v>2629146</v>
      </c>
      <c r="E695" s="154">
        <v>2629146</v>
      </c>
      <c r="F695" s="269">
        <v>18.215366000790787</v>
      </c>
      <c r="G695" s="270">
        <v>0</v>
      </c>
    </row>
    <row r="696" spans="1:7" ht="12.75">
      <c r="A696" s="267"/>
      <c r="B696" s="274" t="s">
        <v>79</v>
      </c>
      <c r="C696" s="145">
        <v>18713448</v>
      </c>
      <c r="D696" s="145">
        <v>4432631</v>
      </c>
      <c r="E696" s="145">
        <v>1896906</v>
      </c>
      <c r="F696" s="265">
        <v>10.136592679232603</v>
      </c>
      <c r="G696" s="266">
        <v>1113346</v>
      </c>
    </row>
    <row r="697" spans="1:7" ht="12.75">
      <c r="A697" s="267"/>
      <c r="B697" s="290" t="s">
        <v>80</v>
      </c>
      <c r="C697" s="304">
        <v>18622868</v>
      </c>
      <c r="D697" s="304">
        <v>4411131</v>
      </c>
      <c r="E697" s="304">
        <v>1892131</v>
      </c>
      <c r="F697" s="269">
        <v>10.16025565986936</v>
      </c>
      <c r="G697" s="270">
        <v>1113206</v>
      </c>
    </row>
    <row r="698" spans="1:7" ht="12.75">
      <c r="A698" s="267"/>
      <c r="B698" s="281" t="s">
        <v>81</v>
      </c>
      <c r="C698" s="304">
        <v>4184425</v>
      </c>
      <c r="D698" s="304">
        <v>1054490</v>
      </c>
      <c r="E698" s="304">
        <v>399377</v>
      </c>
      <c r="F698" s="269">
        <v>9.544369895505355</v>
      </c>
      <c r="G698" s="270">
        <v>285320</v>
      </c>
    </row>
    <row r="699" spans="1:7" ht="12.75">
      <c r="A699" s="267"/>
      <c r="B699" s="306" t="s">
        <v>82</v>
      </c>
      <c r="C699" s="304">
        <v>2720147</v>
      </c>
      <c r="D699" s="154">
        <v>632498</v>
      </c>
      <c r="E699" s="154">
        <v>274836</v>
      </c>
      <c r="F699" s="269">
        <v>10.103718659322455</v>
      </c>
      <c r="G699" s="270">
        <v>207895</v>
      </c>
    </row>
    <row r="700" spans="1:7" ht="12.75">
      <c r="A700" s="267"/>
      <c r="B700" s="310" t="s">
        <v>83</v>
      </c>
      <c r="C700" s="304">
        <v>2060268</v>
      </c>
      <c r="D700" s="154">
        <v>425471</v>
      </c>
      <c r="E700" s="154">
        <v>180668</v>
      </c>
      <c r="F700" s="269">
        <v>8.769150421207337</v>
      </c>
      <c r="G700" s="270">
        <v>141231</v>
      </c>
    </row>
    <row r="701" spans="1:7" ht="12.75">
      <c r="A701" s="267"/>
      <c r="B701" s="306" t="s">
        <v>84</v>
      </c>
      <c r="C701" s="304">
        <v>1464278</v>
      </c>
      <c r="D701" s="154">
        <v>421992</v>
      </c>
      <c r="E701" s="154">
        <v>124541</v>
      </c>
      <c r="F701" s="269">
        <v>8.505283832714825</v>
      </c>
      <c r="G701" s="270">
        <v>77425</v>
      </c>
    </row>
    <row r="702" spans="1:7" ht="12.75">
      <c r="A702" s="267"/>
      <c r="B702" s="281" t="s">
        <v>85</v>
      </c>
      <c r="C702" s="304">
        <v>12281807</v>
      </c>
      <c r="D702" s="304">
        <v>3089641</v>
      </c>
      <c r="E702" s="304">
        <v>1445470</v>
      </c>
      <c r="F702" s="269">
        <v>11.769196503413545</v>
      </c>
      <c r="G702" s="270">
        <v>780615</v>
      </c>
    </row>
    <row r="703" spans="1:7" ht="12.75">
      <c r="A703" s="267"/>
      <c r="B703" s="306" t="s">
        <v>108</v>
      </c>
      <c r="C703" s="304">
        <v>1915000</v>
      </c>
      <c r="D703" s="154">
        <v>682910</v>
      </c>
      <c r="E703" s="154">
        <v>163949</v>
      </c>
      <c r="F703" s="269">
        <v>8.56130548302872</v>
      </c>
      <c r="G703" s="270">
        <v>139015</v>
      </c>
    </row>
    <row r="704" spans="1:7" ht="12.75">
      <c r="A704" s="267"/>
      <c r="B704" s="306" t="s">
        <v>86</v>
      </c>
      <c r="C704" s="304">
        <v>10366807</v>
      </c>
      <c r="D704" s="154">
        <v>2406731</v>
      </c>
      <c r="E704" s="154">
        <v>1281521</v>
      </c>
      <c r="F704" s="269">
        <v>12.361771565728965</v>
      </c>
      <c r="G704" s="270">
        <v>641600</v>
      </c>
    </row>
    <row r="705" spans="1:7" ht="12.75">
      <c r="A705" s="267"/>
      <c r="B705" s="281" t="s">
        <v>30</v>
      </c>
      <c r="C705" s="154">
        <v>2156636</v>
      </c>
      <c r="D705" s="154">
        <v>267000</v>
      </c>
      <c r="E705" s="154">
        <v>47284</v>
      </c>
      <c r="F705" s="269">
        <v>2.1924886721727725</v>
      </c>
      <c r="G705" s="270">
        <v>47271</v>
      </c>
    </row>
    <row r="706" spans="1:7" ht="25.5">
      <c r="A706" s="267"/>
      <c r="B706" s="282" t="s">
        <v>109</v>
      </c>
      <c r="C706" s="154">
        <v>13296</v>
      </c>
      <c r="D706" s="154">
        <v>0</v>
      </c>
      <c r="E706" s="154">
        <v>0</v>
      </c>
      <c r="F706" s="269">
        <v>0</v>
      </c>
      <c r="G706" s="270">
        <v>0</v>
      </c>
    </row>
    <row r="707" spans="1:7" ht="38.25">
      <c r="A707" s="267"/>
      <c r="B707" s="284" t="s">
        <v>110</v>
      </c>
      <c r="C707" s="154">
        <v>13296</v>
      </c>
      <c r="D707" s="154">
        <v>0</v>
      </c>
      <c r="E707" s="154">
        <v>0</v>
      </c>
      <c r="F707" s="269">
        <v>0</v>
      </c>
      <c r="G707" s="270">
        <v>0</v>
      </c>
    </row>
    <row r="708" spans="1:7" ht="25.5">
      <c r="A708" s="267"/>
      <c r="B708" s="282" t="s">
        <v>127</v>
      </c>
      <c r="C708" s="154">
        <v>2143340</v>
      </c>
      <c r="D708" s="154">
        <v>267000</v>
      </c>
      <c r="E708" s="154">
        <v>47284</v>
      </c>
      <c r="F708" s="269">
        <v>2.2060895611522207</v>
      </c>
      <c r="G708" s="270">
        <v>47271</v>
      </c>
    </row>
    <row r="709" spans="1:7" ht="12.75">
      <c r="A709" s="267"/>
      <c r="B709" s="290" t="s">
        <v>35</v>
      </c>
      <c r="C709" s="304">
        <v>90580</v>
      </c>
      <c r="D709" s="304">
        <v>21500</v>
      </c>
      <c r="E709" s="304">
        <v>4775</v>
      </c>
      <c r="F709" s="269">
        <v>5.271583130933981</v>
      </c>
      <c r="G709" s="270">
        <v>140</v>
      </c>
    </row>
    <row r="710" spans="1:7" ht="12.75">
      <c r="A710" s="267"/>
      <c r="B710" s="281" t="s">
        <v>87</v>
      </c>
      <c r="C710" s="304">
        <v>90580</v>
      </c>
      <c r="D710" s="154">
        <v>21500</v>
      </c>
      <c r="E710" s="154">
        <v>4775</v>
      </c>
      <c r="F710" s="269">
        <v>5.271583130933981</v>
      </c>
      <c r="G710" s="270">
        <v>140</v>
      </c>
    </row>
    <row r="711" spans="1:7" ht="12.75">
      <c r="A711" s="267"/>
      <c r="B711" s="278"/>
      <c r="C711" s="154"/>
      <c r="D711" s="154"/>
      <c r="E711" s="154"/>
      <c r="F711" s="269"/>
      <c r="G711" s="154"/>
    </row>
    <row r="712" spans="1:7" ht="12.75">
      <c r="A712" s="267"/>
      <c r="B712" s="337" t="s">
        <v>157</v>
      </c>
      <c r="C712" s="145"/>
      <c r="D712" s="154"/>
      <c r="E712" s="154"/>
      <c r="F712" s="269"/>
      <c r="G712" s="154"/>
    </row>
    <row r="713" spans="1:7" ht="12.75">
      <c r="A713" s="267"/>
      <c r="B713" s="274" t="s">
        <v>76</v>
      </c>
      <c r="C713" s="303">
        <v>106312</v>
      </c>
      <c r="D713" s="303">
        <v>25300</v>
      </c>
      <c r="E713" s="303">
        <v>25300</v>
      </c>
      <c r="F713" s="265">
        <v>23.797877944164348</v>
      </c>
      <c r="G713" s="266">
        <v>0</v>
      </c>
    </row>
    <row r="714" spans="1:7" ht="12.75">
      <c r="A714" s="267"/>
      <c r="B714" s="290" t="s">
        <v>77</v>
      </c>
      <c r="C714" s="304">
        <v>106312</v>
      </c>
      <c r="D714" s="304">
        <v>25300</v>
      </c>
      <c r="E714" s="304">
        <v>25300</v>
      </c>
      <c r="F714" s="269">
        <v>23.797877944164348</v>
      </c>
      <c r="G714" s="270">
        <v>0</v>
      </c>
    </row>
    <row r="715" spans="1:7" ht="25.5">
      <c r="A715" s="267"/>
      <c r="B715" s="292" t="s">
        <v>78</v>
      </c>
      <c r="C715" s="304">
        <v>106312</v>
      </c>
      <c r="D715" s="154">
        <v>25300</v>
      </c>
      <c r="E715" s="154">
        <v>25300</v>
      </c>
      <c r="F715" s="269">
        <v>23.797877944164348</v>
      </c>
      <c r="G715" s="270">
        <v>0</v>
      </c>
    </row>
    <row r="716" spans="1:7" s="276" customFormat="1" ht="12.75">
      <c r="A716" s="275"/>
      <c r="B716" s="274" t="s">
        <v>79</v>
      </c>
      <c r="C716" s="145">
        <v>106312</v>
      </c>
      <c r="D716" s="145">
        <v>25300</v>
      </c>
      <c r="E716" s="145">
        <v>15564</v>
      </c>
      <c r="F716" s="265">
        <v>14.639927759801338</v>
      </c>
      <c r="G716" s="266">
        <v>8284</v>
      </c>
    </row>
    <row r="717" spans="1:7" ht="12.75">
      <c r="A717" s="267"/>
      <c r="B717" s="290" t="s">
        <v>80</v>
      </c>
      <c r="C717" s="304">
        <v>106312</v>
      </c>
      <c r="D717" s="304">
        <v>25300</v>
      </c>
      <c r="E717" s="304">
        <v>15564</v>
      </c>
      <c r="F717" s="269">
        <v>14.639927759801338</v>
      </c>
      <c r="G717" s="270">
        <v>8284</v>
      </c>
    </row>
    <row r="718" spans="1:7" ht="12.75">
      <c r="A718" s="267"/>
      <c r="B718" s="281" t="s">
        <v>81</v>
      </c>
      <c r="C718" s="304">
        <v>106312</v>
      </c>
      <c r="D718" s="304">
        <v>25300</v>
      </c>
      <c r="E718" s="304">
        <v>15564</v>
      </c>
      <c r="F718" s="269">
        <v>14.639927759801338</v>
      </c>
      <c r="G718" s="270">
        <v>8284</v>
      </c>
    </row>
    <row r="719" spans="1:7" ht="12.75">
      <c r="A719" s="267"/>
      <c r="B719" s="306" t="s">
        <v>82</v>
      </c>
      <c r="C719" s="304">
        <v>72980</v>
      </c>
      <c r="D719" s="154">
        <v>17630</v>
      </c>
      <c r="E719" s="154">
        <v>13009</v>
      </c>
      <c r="F719" s="269">
        <v>17.825431625102766</v>
      </c>
      <c r="G719" s="270">
        <v>6286</v>
      </c>
    </row>
    <row r="720" spans="1:7" ht="12.75">
      <c r="A720" s="267"/>
      <c r="B720" s="310" t="s">
        <v>83</v>
      </c>
      <c r="C720" s="304">
        <v>60480</v>
      </c>
      <c r="D720" s="154">
        <v>14480</v>
      </c>
      <c r="E720" s="154">
        <v>10273</v>
      </c>
      <c r="F720" s="269">
        <v>16.98578042328042</v>
      </c>
      <c r="G720" s="270">
        <v>5109</v>
      </c>
    </row>
    <row r="721" spans="1:7" ht="12.75">
      <c r="A721" s="267"/>
      <c r="B721" s="306" t="s">
        <v>84</v>
      </c>
      <c r="C721" s="304">
        <v>33332</v>
      </c>
      <c r="D721" s="154">
        <v>7670</v>
      </c>
      <c r="E721" s="154">
        <v>2555</v>
      </c>
      <c r="F721" s="269">
        <v>7.66530661226449</v>
      </c>
      <c r="G721" s="270">
        <v>1998</v>
      </c>
    </row>
    <row r="722" spans="1:7" ht="12.75">
      <c r="A722" s="267"/>
      <c r="B722" s="317"/>
      <c r="C722" s="154"/>
      <c r="D722" s="154"/>
      <c r="E722" s="154"/>
      <c r="F722" s="269"/>
      <c r="G722" s="154"/>
    </row>
    <row r="723" spans="1:7" ht="25.5">
      <c r="A723" s="267"/>
      <c r="B723" s="337" t="s">
        <v>158</v>
      </c>
      <c r="C723" s="154"/>
      <c r="D723" s="154"/>
      <c r="E723" s="154"/>
      <c r="F723" s="269"/>
      <c r="G723" s="154"/>
    </row>
    <row r="724" spans="1:7" ht="12.75">
      <c r="A724" s="267"/>
      <c r="B724" s="274" t="s">
        <v>76</v>
      </c>
      <c r="C724" s="303">
        <v>5362598</v>
      </c>
      <c r="D724" s="303">
        <v>2340980</v>
      </c>
      <c r="E724" s="303">
        <v>1881701</v>
      </c>
      <c r="F724" s="265">
        <v>35.08935407800473</v>
      </c>
      <c r="G724" s="266">
        <v>182282</v>
      </c>
    </row>
    <row r="725" spans="1:7" ht="25.5">
      <c r="A725" s="267"/>
      <c r="B725" s="313" t="s">
        <v>89</v>
      </c>
      <c r="C725" s="304">
        <v>0</v>
      </c>
      <c r="D725" s="154">
        <v>0</v>
      </c>
      <c r="E725" s="154">
        <v>1920</v>
      </c>
      <c r="F725" s="269">
        <v>0</v>
      </c>
      <c r="G725" s="137">
        <v>1324</v>
      </c>
    </row>
    <row r="726" spans="1:7" ht="12.75">
      <c r="A726" s="267"/>
      <c r="B726" s="290" t="s">
        <v>95</v>
      </c>
      <c r="C726" s="304">
        <v>140560</v>
      </c>
      <c r="D726" s="154">
        <v>140560</v>
      </c>
      <c r="E726" s="154">
        <v>3491</v>
      </c>
      <c r="F726" s="269">
        <v>2.4836368810472393</v>
      </c>
      <c r="G726" s="270">
        <v>3088</v>
      </c>
    </row>
    <row r="727" spans="1:7" ht="12.75">
      <c r="A727" s="267"/>
      <c r="B727" s="290" t="s">
        <v>96</v>
      </c>
      <c r="C727" s="304">
        <v>1088514</v>
      </c>
      <c r="D727" s="304">
        <v>324130</v>
      </c>
      <c r="E727" s="304">
        <v>0</v>
      </c>
      <c r="F727" s="269">
        <v>0</v>
      </c>
      <c r="G727" s="270">
        <v>0</v>
      </c>
    </row>
    <row r="728" spans="1:7" ht="12.75">
      <c r="A728" s="267"/>
      <c r="B728" s="281" t="s">
        <v>97</v>
      </c>
      <c r="C728" s="304">
        <v>1088514</v>
      </c>
      <c r="D728" s="304">
        <v>324130</v>
      </c>
      <c r="E728" s="304">
        <v>0</v>
      </c>
      <c r="F728" s="269">
        <v>0</v>
      </c>
      <c r="G728" s="270">
        <v>0</v>
      </c>
    </row>
    <row r="729" spans="1:7" ht="12.75">
      <c r="A729" s="267"/>
      <c r="B729" s="306" t="s">
        <v>98</v>
      </c>
      <c r="C729" s="304">
        <v>1088514</v>
      </c>
      <c r="D729" s="304">
        <v>324130</v>
      </c>
      <c r="E729" s="304">
        <v>0</v>
      </c>
      <c r="F729" s="269">
        <v>0</v>
      </c>
      <c r="G729" s="270">
        <v>0</v>
      </c>
    </row>
    <row r="730" spans="1:7" ht="51">
      <c r="A730" s="267"/>
      <c r="B730" s="284" t="s">
        <v>106</v>
      </c>
      <c r="C730" s="304">
        <v>1088514</v>
      </c>
      <c r="D730" s="304">
        <v>324130</v>
      </c>
      <c r="E730" s="304">
        <v>0</v>
      </c>
      <c r="F730" s="269">
        <v>0</v>
      </c>
      <c r="G730" s="270">
        <v>0</v>
      </c>
    </row>
    <row r="731" spans="1:7" ht="51">
      <c r="A731" s="267"/>
      <c r="B731" s="316" t="s">
        <v>132</v>
      </c>
      <c r="C731" s="304">
        <v>1088514</v>
      </c>
      <c r="D731" s="154">
        <v>324130</v>
      </c>
      <c r="E731" s="154">
        <v>0</v>
      </c>
      <c r="F731" s="269">
        <v>0</v>
      </c>
      <c r="G731" s="270">
        <v>0</v>
      </c>
    </row>
    <row r="732" spans="1:7" ht="12.75">
      <c r="A732" s="267"/>
      <c r="B732" s="290" t="s">
        <v>77</v>
      </c>
      <c r="C732" s="304">
        <v>4133524</v>
      </c>
      <c r="D732" s="304">
        <v>1876290</v>
      </c>
      <c r="E732" s="304">
        <v>1876290</v>
      </c>
      <c r="F732" s="269">
        <v>45.39201901331648</v>
      </c>
      <c r="G732" s="270">
        <v>177870</v>
      </c>
    </row>
    <row r="733" spans="1:7" ht="25.5">
      <c r="A733" s="267"/>
      <c r="B733" s="292" t="s">
        <v>78</v>
      </c>
      <c r="C733" s="304">
        <v>4133524</v>
      </c>
      <c r="D733" s="154">
        <v>1876290</v>
      </c>
      <c r="E733" s="154">
        <v>1876290</v>
      </c>
      <c r="F733" s="269">
        <v>45.39201901331648</v>
      </c>
      <c r="G733" s="270">
        <v>177870</v>
      </c>
    </row>
    <row r="734" spans="1:7" ht="12.75">
      <c r="A734" s="267"/>
      <c r="B734" s="274" t="s">
        <v>79</v>
      </c>
      <c r="C734" s="145">
        <v>5362598</v>
      </c>
      <c r="D734" s="145">
        <v>2340980</v>
      </c>
      <c r="E734" s="145">
        <v>1103696</v>
      </c>
      <c r="F734" s="265">
        <v>20.581367464053805</v>
      </c>
      <c r="G734" s="266">
        <v>511111</v>
      </c>
    </row>
    <row r="735" spans="1:7" ht="12.75">
      <c r="A735" s="267"/>
      <c r="B735" s="290" t="s">
        <v>80</v>
      </c>
      <c r="C735" s="304">
        <v>5322952</v>
      </c>
      <c r="D735" s="304">
        <v>2311080</v>
      </c>
      <c r="E735" s="304">
        <v>1094874</v>
      </c>
      <c r="F735" s="269">
        <v>20.568924912341874</v>
      </c>
      <c r="G735" s="270">
        <v>504384</v>
      </c>
    </row>
    <row r="736" spans="1:7" ht="12.75">
      <c r="A736" s="267"/>
      <c r="B736" s="281" t="s">
        <v>81</v>
      </c>
      <c r="C736" s="304">
        <v>2542823</v>
      </c>
      <c r="D736" s="304">
        <v>736816</v>
      </c>
      <c r="E736" s="304">
        <v>305166</v>
      </c>
      <c r="F736" s="269">
        <v>12.001071250338699</v>
      </c>
      <c r="G736" s="270">
        <v>182606</v>
      </c>
    </row>
    <row r="737" spans="1:7" ht="12.75">
      <c r="A737" s="267"/>
      <c r="B737" s="306" t="s">
        <v>82</v>
      </c>
      <c r="C737" s="304">
        <v>1674319</v>
      </c>
      <c r="D737" s="154">
        <v>448083</v>
      </c>
      <c r="E737" s="154">
        <v>235623</v>
      </c>
      <c r="F737" s="269">
        <v>14.072766300806478</v>
      </c>
      <c r="G737" s="270">
        <v>145858</v>
      </c>
    </row>
    <row r="738" spans="1:7" ht="12.75">
      <c r="A738" s="267"/>
      <c r="B738" s="310" t="s">
        <v>83</v>
      </c>
      <c r="C738" s="304">
        <v>1260746</v>
      </c>
      <c r="D738" s="154">
        <v>345121</v>
      </c>
      <c r="E738" s="154">
        <v>178258</v>
      </c>
      <c r="F738" s="269">
        <v>14.139089079005604</v>
      </c>
      <c r="G738" s="270">
        <v>104606</v>
      </c>
    </row>
    <row r="739" spans="1:7" ht="12.75">
      <c r="A739" s="267"/>
      <c r="B739" s="306" t="s">
        <v>84</v>
      </c>
      <c r="C739" s="304">
        <v>868504</v>
      </c>
      <c r="D739" s="154">
        <v>288733</v>
      </c>
      <c r="E739" s="154">
        <v>69543</v>
      </c>
      <c r="F739" s="269">
        <v>8.00721700763612</v>
      </c>
      <c r="G739" s="270">
        <v>36748</v>
      </c>
    </row>
    <row r="740" spans="1:7" ht="12.75">
      <c r="A740" s="267"/>
      <c r="B740" s="281" t="s">
        <v>85</v>
      </c>
      <c r="C740" s="304">
        <v>2780129</v>
      </c>
      <c r="D740" s="304">
        <v>1574264</v>
      </c>
      <c r="E740" s="304">
        <v>789708</v>
      </c>
      <c r="F740" s="269">
        <v>28.405444495561177</v>
      </c>
      <c r="G740" s="270">
        <v>321778</v>
      </c>
    </row>
    <row r="741" spans="1:7" ht="12.75">
      <c r="A741" s="267"/>
      <c r="B741" s="306" t="s">
        <v>108</v>
      </c>
      <c r="C741" s="304">
        <v>2780129</v>
      </c>
      <c r="D741" s="154">
        <v>1574264</v>
      </c>
      <c r="E741" s="154">
        <v>789708</v>
      </c>
      <c r="F741" s="269">
        <v>28.405444495561177</v>
      </c>
      <c r="G741" s="270">
        <v>321778</v>
      </c>
    </row>
    <row r="742" spans="1:7" ht="12.75">
      <c r="A742" s="267"/>
      <c r="B742" s="290" t="s">
        <v>35</v>
      </c>
      <c r="C742" s="304">
        <v>39646</v>
      </c>
      <c r="D742" s="304">
        <v>29900</v>
      </c>
      <c r="E742" s="304">
        <v>8822</v>
      </c>
      <c r="F742" s="269">
        <v>22.251929576754275</v>
      </c>
      <c r="G742" s="270">
        <v>6727</v>
      </c>
    </row>
    <row r="743" spans="1:7" ht="12.75">
      <c r="A743" s="267"/>
      <c r="B743" s="281" t="s">
        <v>87</v>
      </c>
      <c r="C743" s="304">
        <v>39646</v>
      </c>
      <c r="D743" s="154">
        <v>29900</v>
      </c>
      <c r="E743" s="154">
        <v>8822</v>
      </c>
      <c r="F743" s="269">
        <v>22.251929576754275</v>
      </c>
      <c r="G743" s="270">
        <v>6727</v>
      </c>
    </row>
    <row r="744" spans="1:7" ht="12.75">
      <c r="A744" s="267"/>
      <c r="B744" s="274"/>
      <c r="C744" s="145"/>
      <c r="D744" s="154"/>
      <c r="E744" s="154"/>
      <c r="F744" s="269"/>
      <c r="G744" s="154"/>
    </row>
    <row r="745" spans="1:7" ht="12.75">
      <c r="A745" s="267"/>
      <c r="B745" s="273" t="s">
        <v>159</v>
      </c>
      <c r="C745" s="145"/>
      <c r="D745" s="154"/>
      <c r="E745" s="154"/>
      <c r="F745" s="269"/>
      <c r="G745" s="154"/>
    </row>
    <row r="746" spans="1:7" ht="12.75">
      <c r="A746" s="267"/>
      <c r="B746" s="274" t="s">
        <v>76</v>
      </c>
      <c r="C746" s="303">
        <v>14645174</v>
      </c>
      <c r="D746" s="303">
        <v>3595867</v>
      </c>
      <c r="E746" s="303">
        <v>3595664</v>
      </c>
      <c r="F746" s="265">
        <v>24.551869441769693</v>
      </c>
      <c r="G746" s="266">
        <v>60000</v>
      </c>
    </row>
    <row r="747" spans="1:7" ht="25.5">
      <c r="A747" s="267"/>
      <c r="B747" s="313" t="s">
        <v>89</v>
      </c>
      <c r="C747" s="304">
        <v>4024</v>
      </c>
      <c r="D747" s="154">
        <v>1006</v>
      </c>
      <c r="E747" s="154">
        <v>803</v>
      </c>
      <c r="F747" s="269">
        <v>19.955268389662027</v>
      </c>
      <c r="G747" s="270">
        <v>0</v>
      </c>
    </row>
    <row r="748" spans="1:7" ht="12.75">
      <c r="A748" s="267"/>
      <c r="B748" s="290" t="s">
        <v>77</v>
      </c>
      <c r="C748" s="304">
        <v>14641150</v>
      </c>
      <c r="D748" s="304">
        <v>3594861</v>
      </c>
      <c r="E748" s="304">
        <v>3594861</v>
      </c>
      <c r="F748" s="269">
        <v>24.553132779870435</v>
      </c>
      <c r="G748" s="270">
        <v>60000</v>
      </c>
    </row>
    <row r="749" spans="1:7" ht="25.5">
      <c r="A749" s="267"/>
      <c r="B749" s="292" t="s">
        <v>78</v>
      </c>
      <c r="C749" s="304">
        <v>14641150</v>
      </c>
      <c r="D749" s="154">
        <v>3594861</v>
      </c>
      <c r="E749" s="154">
        <v>3594861</v>
      </c>
      <c r="F749" s="269">
        <v>24.553132779870435</v>
      </c>
      <c r="G749" s="270">
        <v>60000</v>
      </c>
    </row>
    <row r="750" spans="1:7" ht="12.75">
      <c r="A750" s="267"/>
      <c r="B750" s="274" t="s">
        <v>79</v>
      </c>
      <c r="C750" s="145">
        <v>14645174</v>
      </c>
      <c r="D750" s="145">
        <v>3595867</v>
      </c>
      <c r="E750" s="145">
        <v>2319134</v>
      </c>
      <c r="F750" s="265">
        <v>15.835482733083268</v>
      </c>
      <c r="G750" s="266">
        <v>1293715</v>
      </c>
    </row>
    <row r="751" spans="1:7" ht="12.75">
      <c r="A751" s="267"/>
      <c r="B751" s="290" t="s">
        <v>80</v>
      </c>
      <c r="C751" s="304">
        <v>14632074</v>
      </c>
      <c r="D751" s="304">
        <v>3593867</v>
      </c>
      <c r="E751" s="304">
        <v>2317795</v>
      </c>
      <c r="F751" s="269">
        <v>15.84050900781393</v>
      </c>
      <c r="G751" s="270">
        <v>1292376</v>
      </c>
    </row>
    <row r="752" spans="1:7" ht="12.75">
      <c r="A752" s="267"/>
      <c r="B752" s="281" t="s">
        <v>81</v>
      </c>
      <c r="C752" s="304">
        <v>409649</v>
      </c>
      <c r="D752" s="304">
        <v>152768</v>
      </c>
      <c r="E752" s="304">
        <v>72826</v>
      </c>
      <c r="F752" s="269">
        <v>17.777658434415805</v>
      </c>
      <c r="G752" s="270">
        <v>25484</v>
      </c>
    </row>
    <row r="753" spans="1:7" ht="12.75">
      <c r="A753" s="267"/>
      <c r="B753" s="306" t="s">
        <v>82</v>
      </c>
      <c r="C753" s="304">
        <v>281003</v>
      </c>
      <c r="D753" s="154">
        <v>106450</v>
      </c>
      <c r="E753" s="154">
        <v>38974</v>
      </c>
      <c r="F753" s="269">
        <v>13.869602815628305</v>
      </c>
      <c r="G753" s="270">
        <v>12967</v>
      </c>
    </row>
    <row r="754" spans="1:7" ht="12.75">
      <c r="A754" s="267"/>
      <c r="B754" s="310" t="s">
        <v>83</v>
      </c>
      <c r="C754" s="304">
        <v>226451</v>
      </c>
      <c r="D754" s="154">
        <v>82160</v>
      </c>
      <c r="E754" s="154">
        <v>32896</v>
      </c>
      <c r="F754" s="269">
        <v>14.526762964173265</v>
      </c>
      <c r="G754" s="270">
        <v>12867</v>
      </c>
    </row>
    <row r="755" spans="1:7" ht="12.75">
      <c r="A755" s="267"/>
      <c r="B755" s="306" t="s">
        <v>84</v>
      </c>
      <c r="C755" s="304">
        <v>128646</v>
      </c>
      <c r="D755" s="154">
        <v>46318</v>
      </c>
      <c r="E755" s="154">
        <v>33852</v>
      </c>
      <c r="F755" s="269">
        <v>26.314071172053545</v>
      </c>
      <c r="G755" s="270">
        <v>12517</v>
      </c>
    </row>
    <row r="756" spans="1:7" ht="12.75">
      <c r="A756" s="267"/>
      <c r="B756" s="281" t="s">
        <v>85</v>
      </c>
      <c r="C756" s="304">
        <v>14222425</v>
      </c>
      <c r="D756" s="304">
        <v>3441099</v>
      </c>
      <c r="E756" s="304">
        <v>2244969</v>
      </c>
      <c r="F756" s="269">
        <v>15.78471322576846</v>
      </c>
      <c r="G756" s="270">
        <v>1266892</v>
      </c>
    </row>
    <row r="757" spans="1:7" ht="12.75">
      <c r="A757" s="267"/>
      <c r="B757" s="306" t="s">
        <v>108</v>
      </c>
      <c r="C757" s="304">
        <v>14222425</v>
      </c>
      <c r="D757" s="154">
        <v>3441099</v>
      </c>
      <c r="E757" s="154">
        <v>2244969</v>
      </c>
      <c r="F757" s="269">
        <v>15.78471322576846</v>
      </c>
      <c r="G757" s="270">
        <v>1266892</v>
      </c>
    </row>
    <row r="758" spans="1:7" ht="12.75">
      <c r="A758" s="267"/>
      <c r="B758" s="290" t="s">
        <v>35</v>
      </c>
      <c r="C758" s="304">
        <v>13100</v>
      </c>
      <c r="D758" s="304">
        <v>2000</v>
      </c>
      <c r="E758" s="304">
        <v>1339</v>
      </c>
      <c r="F758" s="269">
        <v>10.221374045801527</v>
      </c>
      <c r="G758" s="270">
        <v>1339</v>
      </c>
    </row>
    <row r="759" spans="1:7" ht="12.75">
      <c r="A759" s="267"/>
      <c r="B759" s="281" t="s">
        <v>87</v>
      </c>
      <c r="C759" s="304">
        <v>13100</v>
      </c>
      <c r="D759" s="154">
        <v>2000</v>
      </c>
      <c r="E759" s="154">
        <v>1339</v>
      </c>
      <c r="F759" s="269">
        <v>10.221374045801527</v>
      </c>
      <c r="G759" s="270">
        <v>1339</v>
      </c>
    </row>
    <row r="760" spans="1:7" ht="12.75">
      <c r="A760" s="267"/>
      <c r="B760" s="272"/>
      <c r="C760" s="154"/>
      <c r="D760" s="154"/>
      <c r="E760" s="154"/>
      <c r="F760" s="269"/>
      <c r="G760" s="154"/>
    </row>
    <row r="761" spans="1:7" ht="25.5">
      <c r="A761" s="267"/>
      <c r="B761" s="337" t="s">
        <v>160</v>
      </c>
      <c r="C761" s="154"/>
      <c r="D761" s="154"/>
      <c r="E761" s="154"/>
      <c r="F761" s="269"/>
      <c r="G761" s="154"/>
    </row>
    <row r="762" spans="1:7" ht="17.25" customHeight="1">
      <c r="A762" s="267"/>
      <c r="B762" s="274" t="s">
        <v>76</v>
      </c>
      <c r="C762" s="303">
        <v>2604781</v>
      </c>
      <c r="D762" s="303">
        <v>682559</v>
      </c>
      <c r="E762" s="303">
        <v>661419</v>
      </c>
      <c r="F762" s="265">
        <v>25.392499407819695</v>
      </c>
      <c r="G762" s="266">
        <v>1513</v>
      </c>
    </row>
    <row r="763" spans="1:7" ht="25.5">
      <c r="A763" s="267"/>
      <c r="B763" s="313" t="s">
        <v>89</v>
      </c>
      <c r="C763" s="304">
        <v>0</v>
      </c>
      <c r="D763" s="154">
        <v>0</v>
      </c>
      <c r="E763" s="154">
        <v>1575</v>
      </c>
      <c r="F763" s="269">
        <v>0</v>
      </c>
      <c r="G763" s="137">
        <v>1513</v>
      </c>
    </row>
    <row r="764" spans="1:7" ht="12.75">
      <c r="A764" s="267"/>
      <c r="B764" s="290" t="s">
        <v>95</v>
      </c>
      <c r="C764" s="304">
        <v>22965</v>
      </c>
      <c r="D764" s="154">
        <v>22715</v>
      </c>
      <c r="E764" s="154">
        <v>0</v>
      </c>
      <c r="F764" s="269">
        <v>0</v>
      </c>
      <c r="G764" s="270">
        <v>0</v>
      </c>
    </row>
    <row r="765" spans="1:7" ht="12.75">
      <c r="A765" s="267"/>
      <c r="B765" s="290" t="s">
        <v>77</v>
      </c>
      <c r="C765" s="304">
        <v>2581816</v>
      </c>
      <c r="D765" s="304">
        <v>659844</v>
      </c>
      <c r="E765" s="304">
        <v>659844</v>
      </c>
      <c r="F765" s="269">
        <v>25.557359625937714</v>
      </c>
      <c r="G765" s="270">
        <v>0</v>
      </c>
    </row>
    <row r="766" spans="1:7" ht="25.5">
      <c r="A766" s="267"/>
      <c r="B766" s="292" t="s">
        <v>78</v>
      </c>
      <c r="C766" s="304">
        <v>2581816</v>
      </c>
      <c r="D766" s="154">
        <v>659844</v>
      </c>
      <c r="E766" s="154">
        <v>659844</v>
      </c>
      <c r="F766" s="269">
        <v>25.557359625937714</v>
      </c>
      <c r="G766" s="270">
        <v>0</v>
      </c>
    </row>
    <row r="767" spans="1:7" ht="12.75">
      <c r="A767" s="267"/>
      <c r="B767" s="274" t="s">
        <v>79</v>
      </c>
      <c r="C767" s="145">
        <v>2653299</v>
      </c>
      <c r="D767" s="145">
        <v>701559</v>
      </c>
      <c r="E767" s="145">
        <v>338273</v>
      </c>
      <c r="F767" s="265">
        <v>12.749147382183462</v>
      </c>
      <c r="G767" s="266">
        <v>185936</v>
      </c>
    </row>
    <row r="768" spans="1:7" ht="12.75">
      <c r="A768" s="267"/>
      <c r="B768" s="290" t="s">
        <v>80</v>
      </c>
      <c r="C768" s="304">
        <v>2618389</v>
      </c>
      <c r="D768" s="304">
        <v>669649</v>
      </c>
      <c r="E768" s="304">
        <v>336984</v>
      </c>
      <c r="F768" s="269">
        <v>12.86989824659361</v>
      </c>
      <c r="G768" s="270">
        <v>185936</v>
      </c>
    </row>
    <row r="769" spans="1:7" ht="12.75">
      <c r="A769" s="267"/>
      <c r="B769" s="281" t="s">
        <v>81</v>
      </c>
      <c r="C769" s="304">
        <v>2618389</v>
      </c>
      <c r="D769" s="304">
        <v>669649</v>
      </c>
      <c r="E769" s="304">
        <v>336984</v>
      </c>
      <c r="F769" s="269">
        <v>12.86989824659361</v>
      </c>
      <c r="G769" s="270">
        <v>185936</v>
      </c>
    </row>
    <row r="770" spans="1:7" ht="12.75">
      <c r="A770" s="267"/>
      <c r="B770" s="306" t="s">
        <v>82</v>
      </c>
      <c r="C770" s="304">
        <v>1421739</v>
      </c>
      <c r="D770" s="154">
        <v>394998</v>
      </c>
      <c r="E770" s="154">
        <v>222548</v>
      </c>
      <c r="F770" s="269">
        <v>15.653224677665872</v>
      </c>
      <c r="G770" s="270">
        <v>119076</v>
      </c>
    </row>
    <row r="771" spans="1:7" ht="12.75">
      <c r="A771" s="267"/>
      <c r="B771" s="310" t="s">
        <v>83</v>
      </c>
      <c r="C771" s="304">
        <v>1082682</v>
      </c>
      <c r="D771" s="154">
        <v>283972</v>
      </c>
      <c r="E771" s="154">
        <v>170563</v>
      </c>
      <c r="F771" s="269">
        <v>15.753748561442787</v>
      </c>
      <c r="G771" s="270">
        <v>87139</v>
      </c>
    </row>
    <row r="772" spans="1:7" ht="12.75">
      <c r="A772" s="267"/>
      <c r="B772" s="306" t="s">
        <v>84</v>
      </c>
      <c r="C772" s="304">
        <v>1196650</v>
      </c>
      <c r="D772" s="154">
        <v>274651</v>
      </c>
      <c r="E772" s="154">
        <v>114436</v>
      </c>
      <c r="F772" s="269">
        <v>9.563030125767769</v>
      </c>
      <c r="G772" s="270">
        <v>66860</v>
      </c>
    </row>
    <row r="773" spans="1:7" ht="12.75">
      <c r="A773" s="267"/>
      <c r="B773" s="290" t="s">
        <v>35</v>
      </c>
      <c r="C773" s="304">
        <v>34910</v>
      </c>
      <c r="D773" s="304">
        <v>31910</v>
      </c>
      <c r="E773" s="304">
        <v>1289</v>
      </c>
      <c r="F773" s="269">
        <v>3.692351761672873</v>
      </c>
      <c r="G773" s="270">
        <v>0</v>
      </c>
    </row>
    <row r="774" spans="1:7" ht="12.75">
      <c r="A774" s="267"/>
      <c r="B774" s="281" t="s">
        <v>87</v>
      </c>
      <c r="C774" s="304">
        <v>34910</v>
      </c>
      <c r="D774" s="154">
        <v>31910</v>
      </c>
      <c r="E774" s="154">
        <v>1289</v>
      </c>
      <c r="F774" s="269">
        <v>3.692351761672873</v>
      </c>
      <c r="G774" s="270">
        <v>0</v>
      </c>
    </row>
    <row r="775" spans="1:7" ht="12.75">
      <c r="A775" s="267"/>
      <c r="B775" s="278" t="s">
        <v>916</v>
      </c>
      <c r="C775" s="154">
        <v>-48518</v>
      </c>
      <c r="D775" s="154">
        <v>-19000</v>
      </c>
      <c r="E775" s="154">
        <v>323146</v>
      </c>
      <c r="F775" s="269" t="s">
        <v>912</v>
      </c>
      <c r="G775" s="270">
        <v>-184423</v>
      </c>
    </row>
    <row r="776" spans="1:7" ht="12.75">
      <c r="A776" s="267"/>
      <c r="B776" s="278" t="s">
        <v>917</v>
      </c>
      <c r="C776" s="304">
        <v>48518</v>
      </c>
      <c r="D776" s="304">
        <v>19000</v>
      </c>
      <c r="E776" s="304">
        <v>19000</v>
      </c>
      <c r="F776" s="269" t="s">
        <v>912</v>
      </c>
      <c r="G776" s="270">
        <v>19000</v>
      </c>
    </row>
    <row r="777" spans="1:7" ht="12.75">
      <c r="A777" s="267"/>
      <c r="B777" s="290" t="s">
        <v>92</v>
      </c>
      <c r="C777" s="304">
        <v>48518</v>
      </c>
      <c r="D777" s="304">
        <v>19000</v>
      </c>
      <c r="E777" s="304">
        <v>19000</v>
      </c>
      <c r="F777" s="269" t="s">
        <v>912</v>
      </c>
      <c r="G777" s="270">
        <v>19000</v>
      </c>
    </row>
    <row r="778" spans="1:7" ht="38.25">
      <c r="A778" s="267"/>
      <c r="B778" s="292" t="s">
        <v>161</v>
      </c>
      <c r="C778" s="304">
        <v>48518</v>
      </c>
      <c r="D778" s="154">
        <v>19000</v>
      </c>
      <c r="E778" s="154">
        <v>19000</v>
      </c>
      <c r="F778" s="269" t="s">
        <v>912</v>
      </c>
      <c r="G778" s="270">
        <v>19000</v>
      </c>
    </row>
    <row r="779" spans="1:7" ht="12.75">
      <c r="A779" s="267"/>
      <c r="B779" s="292"/>
      <c r="C779" s="304"/>
      <c r="D779" s="154"/>
      <c r="E779" s="154"/>
      <c r="F779" s="269"/>
      <c r="G779" s="154"/>
    </row>
    <row r="780" spans="1:7" ht="25.5">
      <c r="A780" s="267"/>
      <c r="B780" s="336" t="s">
        <v>162</v>
      </c>
      <c r="C780" s="304"/>
      <c r="D780" s="154"/>
      <c r="E780" s="154"/>
      <c r="F780" s="269"/>
      <c r="G780" s="154"/>
    </row>
    <row r="781" spans="1:7" ht="12.75">
      <c r="A781" s="267"/>
      <c r="B781" s="274" t="s">
        <v>76</v>
      </c>
      <c r="C781" s="303">
        <v>91654374</v>
      </c>
      <c r="D781" s="303">
        <v>60426484</v>
      </c>
      <c r="E781" s="303">
        <v>60827765</v>
      </c>
      <c r="F781" s="265">
        <v>66.36646168135958</v>
      </c>
      <c r="G781" s="266">
        <v>-188050</v>
      </c>
    </row>
    <row r="782" spans="1:7" ht="25.5">
      <c r="A782" s="267"/>
      <c r="B782" s="313" t="s">
        <v>89</v>
      </c>
      <c r="C782" s="304">
        <v>0</v>
      </c>
      <c r="D782" s="154">
        <v>0</v>
      </c>
      <c r="E782" s="154">
        <v>90</v>
      </c>
      <c r="F782" s="269">
        <v>0</v>
      </c>
      <c r="G782" s="137">
        <v>60</v>
      </c>
    </row>
    <row r="783" spans="1:7" ht="12.75">
      <c r="A783" s="267"/>
      <c r="B783" s="290" t="s">
        <v>95</v>
      </c>
      <c r="C783" s="304">
        <v>1182193</v>
      </c>
      <c r="D783" s="304">
        <v>512976</v>
      </c>
      <c r="E783" s="304">
        <v>914167</v>
      </c>
      <c r="F783" s="269">
        <v>77.32806741369642</v>
      </c>
      <c r="G783" s="270">
        <v>0</v>
      </c>
    </row>
    <row r="784" spans="1:7" ht="25.5">
      <c r="A784" s="267"/>
      <c r="B784" s="292" t="s">
        <v>114</v>
      </c>
      <c r="C784" s="304">
        <v>93335</v>
      </c>
      <c r="D784" s="154">
        <v>46825</v>
      </c>
      <c r="E784" s="154">
        <v>10223</v>
      </c>
      <c r="F784" s="269">
        <v>10.953018696094713</v>
      </c>
      <c r="G784" s="270">
        <v>10223</v>
      </c>
    </row>
    <row r="785" spans="1:7" ht="12.75">
      <c r="A785" s="267"/>
      <c r="B785" s="290" t="s">
        <v>77</v>
      </c>
      <c r="C785" s="304">
        <v>90472181</v>
      </c>
      <c r="D785" s="304">
        <v>59913508</v>
      </c>
      <c r="E785" s="304">
        <v>59913508</v>
      </c>
      <c r="F785" s="269">
        <v>66.22312774796487</v>
      </c>
      <c r="G785" s="270">
        <v>-188110</v>
      </c>
    </row>
    <row r="786" spans="1:7" ht="25.5">
      <c r="A786" s="267"/>
      <c r="B786" s="292" t="s">
        <v>78</v>
      </c>
      <c r="C786" s="304">
        <v>90472181</v>
      </c>
      <c r="D786" s="154">
        <v>59913508</v>
      </c>
      <c r="E786" s="154">
        <v>59913508</v>
      </c>
      <c r="F786" s="269">
        <v>66.22312774796487</v>
      </c>
      <c r="G786" s="270">
        <v>-188110</v>
      </c>
    </row>
    <row r="787" spans="1:7" ht="12.75">
      <c r="A787" s="267"/>
      <c r="B787" s="274" t="s">
        <v>79</v>
      </c>
      <c r="C787" s="145">
        <v>91314252</v>
      </c>
      <c r="D787" s="145">
        <v>60086362</v>
      </c>
      <c r="E787" s="145">
        <v>11586819</v>
      </c>
      <c r="F787" s="265">
        <v>12.688949146733414</v>
      </c>
      <c r="G787" s="266">
        <v>3181583</v>
      </c>
    </row>
    <row r="788" spans="1:7" ht="12.75">
      <c r="A788" s="267"/>
      <c r="B788" s="290" t="s">
        <v>80</v>
      </c>
      <c r="C788" s="304">
        <v>72359072</v>
      </c>
      <c r="D788" s="304">
        <v>45114091</v>
      </c>
      <c r="E788" s="304">
        <v>1433031</v>
      </c>
      <c r="F788" s="269">
        <v>1.9804441383659537</v>
      </c>
      <c r="G788" s="270">
        <v>497323</v>
      </c>
    </row>
    <row r="789" spans="1:7" ht="12.75">
      <c r="A789" s="267"/>
      <c r="B789" s="281" t="s">
        <v>81</v>
      </c>
      <c r="C789" s="304">
        <v>7613665</v>
      </c>
      <c r="D789" s="304">
        <v>1410115</v>
      </c>
      <c r="E789" s="304">
        <v>624029</v>
      </c>
      <c r="F789" s="269">
        <v>8.19617096365548</v>
      </c>
      <c r="G789" s="270">
        <v>375314</v>
      </c>
    </row>
    <row r="790" spans="1:7" ht="12.75">
      <c r="A790" s="267"/>
      <c r="B790" s="306" t="s">
        <v>82</v>
      </c>
      <c r="C790" s="304">
        <v>5401404</v>
      </c>
      <c r="D790" s="154">
        <v>846874</v>
      </c>
      <c r="E790" s="154">
        <v>429860</v>
      </c>
      <c r="F790" s="269">
        <v>7.958301212055235</v>
      </c>
      <c r="G790" s="270">
        <v>309016</v>
      </c>
    </row>
    <row r="791" spans="1:7" ht="12.75">
      <c r="A791" s="267"/>
      <c r="B791" s="310" t="s">
        <v>83</v>
      </c>
      <c r="C791" s="304">
        <v>4068022</v>
      </c>
      <c r="D791" s="154">
        <v>654401</v>
      </c>
      <c r="E791" s="154">
        <v>342592</v>
      </c>
      <c r="F791" s="269">
        <v>8.421586707249862</v>
      </c>
      <c r="G791" s="270">
        <v>247099</v>
      </c>
    </row>
    <row r="792" spans="1:7" ht="12.75">
      <c r="A792" s="267"/>
      <c r="B792" s="306" t="s">
        <v>84</v>
      </c>
      <c r="C792" s="304">
        <v>2212261</v>
      </c>
      <c r="D792" s="154">
        <v>563241</v>
      </c>
      <c r="E792" s="154">
        <v>194169</v>
      </c>
      <c r="F792" s="269">
        <v>8.776948108744854</v>
      </c>
      <c r="G792" s="270">
        <v>66298</v>
      </c>
    </row>
    <row r="793" spans="1:7" ht="12.75">
      <c r="A793" s="267"/>
      <c r="B793" s="281" t="s">
        <v>85</v>
      </c>
      <c r="C793" s="304">
        <v>6135640</v>
      </c>
      <c r="D793" s="304">
        <v>1049369</v>
      </c>
      <c r="E793" s="304">
        <v>741022</v>
      </c>
      <c r="F793" s="269">
        <v>12.077338305376456</v>
      </c>
      <c r="G793" s="270">
        <v>106884</v>
      </c>
    </row>
    <row r="794" spans="1:7" ht="12.75">
      <c r="A794" s="267"/>
      <c r="B794" s="306" t="s">
        <v>108</v>
      </c>
      <c r="C794" s="304">
        <v>6135640</v>
      </c>
      <c r="D794" s="154">
        <v>1049369</v>
      </c>
      <c r="E794" s="154">
        <v>741022</v>
      </c>
      <c r="F794" s="269">
        <v>12.077338305376456</v>
      </c>
      <c r="G794" s="270">
        <v>106884</v>
      </c>
    </row>
    <row r="795" spans="1:7" ht="25.5">
      <c r="A795" s="267"/>
      <c r="B795" s="292" t="s">
        <v>90</v>
      </c>
      <c r="C795" s="304">
        <v>592532</v>
      </c>
      <c r="D795" s="304">
        <v>554782</v>
      </c>
      <c r="E795" s="304">
        <v>0</v>
      </c>
      <c r="F795" s="269">
        <v>0</v>
      </c>
      <c r="G795" s="270">
        <v>0</v>
      </c>
    </row>
    <row r="796" spans="1:7" ht="12.75">
      <c r="A796" s="267"/>
      <c r="B796" s="282" t="s">
        <v>91</v>
      </c>
      <c r="C796" s="304">
        <v>592532</v>
      </c>
      <c r="D796" s="154">
        <v>554782</v>
      </c>
      <c r="E796" s="154">
        <v>0</v>
      </c>
      <c r="F796" s="269">
        <v>0</v>
      </c>
      <c r="G796" s="270">
        <v>0</v>
      </c>
    </row>
    <row r="797" spans="1:7" ht="12.75">
      <c r="A797" s="267"/>
      <c r="B797" s="281" t="s">
        <v>30</v>
      </c>
      <c r="C797" s="154">
        <v>58017235</v>
      </c>
      <c r="D797" s="154">
        <v>42099825</v>
      </c>
      <c r="E797" s="154">
        <v>67980</v>
      </c>
      <c r="F797" s="269">
        <v>0.11717207826260592</v>
      </c>
      <c r="G797" s="270">
        <v>15125</v>
      </c>
    </row>
    <row r="798" spans="1:7" ht="12.75">
      <c r="A798" s="267"/>
      <c r="B798" s="282" t="s">
        <v>118</v>
      </c>
      <c r="C798" s="154">
        <v>1760000</v>
      </c>
      <c r="D798" s="154">
        <v>248000</v>
      </c>
      <c r="E798" s="154">
        <v>52855</v>
      </c>
      <c r="F798" s="269">
        <v>3.003125</v>
      </c>
      <c r="G798" s="270">
        <v>0</v>
      </c>
    </row>
    <row r="799" spans="1:7" ht="25.5">
      <c r="A799" s="267"/>
      <c r="B799" s="282" t="s">
        <v>127</v>
      </c>
      <c r="C799" s="154">
        <v>56163900</v>
      </c>
      <c r="D799" s="154">
        <v>41805000</v>
      </c>
      <c r="E799" s="154">
        <v>4937</v>
      </c>
      <c r="F799" s="269">
        <v>0.008790343975400568</v>
      </c>
      <c r="G799" s="270">
        <v>4937</v>
      </c>
    </row>
    <row r="800" spans="1:7" ht="25.5">
      <c r="A800" s="267"/>
      <c r="B800" s="282" t="s">
        <v>163</v>
      </c>
      <c r="C800" s="154">
        <v>93335</v>
      </c>
      <c r="D800" s="154">
        <v>46825</v>
      </c>
      <c r="E800" s="154">
        <v>10188</v>
      </c>
      <c r="F800" s="269">
        <v>10.915519365725611</v>
      </c>
      <c r="G800" s="270">
        <v>10188</v>
      </c>
    </row>
    <row r="801" spans="1:7" ht="38.25">
      <c r="A801" s="267"/>
      <c r="B801" s="284" t="s">
        <v>120</v>
      </c>
      <c r="C801" s="154">
        <v>93335</v>
      </c>
      <c r="D801" s="154">
        <v>46825</v>
      </c>
      <c r="E801" s="154">
        <v>10188</v>
      </c>
      <c r="F801" s="269">
        <v>10.915519365725611</v>
      </c>
      <c r="G801" s="270">
        <v>10188</v>
      </c>
    </row>
    <row r="802" spans="1:7" ht="12.75">
      <c r="A802" s="267"/>
      <c r="B802" s="290" t="s">
        <v>35</v>
      </c>
      <c r="C802" s="304">
        <v>18955180</v>
      </c>
      <c r="D802" s="304">
        <v>14972271</v>
      </c>
      <c r="E802" s="304">
        <v>10153788</v>
      </c>
      <c r="F802" s="269">
        <v>53.56735203780708</v>
      </c>
      <c r="G802" s="270">
        <v>2684260</v>
      </c>
    </row>
    <row r="803" spans="1:7" ht="12.75">
      <c r="A803" s="267"/>
      <c r="B803" s="281" t="s">
        <v>87</v>
      </c>
      <c r="C803" s="304">
        <v>178657</v>
      </c>
      <c r="D803" s="154">
        <v>63609</v>
      </c>
      <c r="E803" s="154">
        <v>5968</v>
      </c>
      <c r="F803" s="269">
        <v>3.340479242347067</v>
      </c>
      <c r="G803" s="270">
        <v>5634</v>
      </c>
    </row>
    <row r="804" spans="1:7" ht="12.75">
      <c r="A804" s="267"/>
      <c r="B804" s="281" t="s">
        <v>164</v>
      </c>
      <c r="C804" s="304">
        <v>18776523</v>
      </c>
      <c r="D804" s="304">
        <v>14908662</v>
      </c>
      <c r="E804" s="304">
        <v>10147820</v>
      </c>
      <c r="F804" s="269">
        <v>54.04525640876109</v>
      </c>
      <c r="G804" s="270">
        <v>2678626</v>
      </c>
    </row>
    <row r="805" spans="1:7" ht="12.75">
      <c r="A805" s="267"/>
      <c r="B805" s="306" t="s">
        <v>133</v>
      </c>
      <c r="C805" s="304">
        <v>18776523</v>
      </c>
      <c r="D805" s="304">
        <v>14908662</v>
      </c>
      <c r="E805" s="304">
        <v>10147820</v>
      </c>
      <c r="F805" s="269">
        <v>54.04525640876109</v>
      </c>
      <c r="G805" s="270">
        <v>2678626</v>
      </c>
    </row>
    <row r="806" spans="1:7" ht="38.25">
      <c r="A806" s="267"/>
      <c r="B806" s="284" t="s">
        <v>144</v>
      </c>
      <c r="C806" s="304">
        <v>18776523</v>
      </c>
      <c r="D806" s="304">
        <v>14908662</v>
      </c>
      <c r="E806" s="304">
        <v>10147820</v>
      </c>
      <c r="F806" s="269">
        <v>54.04525640876109</v>
      </c>
      <c r="G806" s="270">
        <v>2678626</v>
      </c>
    </row>
    <row r="807" spans="1:7" ht="12.75">
      <c r="A807" s="267"/>
      <c r="B807" s="278" t="s">
        <v>916</v>
      </c>
      <c r="C807" s="154">
        <v>340122</v>
      </c>
      <c r="D807" s="154">
        <v>340122</v>
      </c>
      <c r="E807" s="154">
        <v>49240946</v>
      </c>
      <c r="F807" s="269" t="s">
        <v>912</v>
      </c>
      <c r="G807" s="270">
        <v>-3369633</v>
      </c>
    </row>
    <row r="808" spans="1:7" ht="12.75">
      <c r="A808" s="267"/>
      <c r="B808" s="278" t="s">
        <v>917</v>
      </c>
      <c r="C808" s="304">
        <v>-340122</v>
      </c>
      <c r="D808" s="304">
        <v>-340122</v>
      </c>
      <c r="E808" s="304">
        <v>-340122</v>
      </c>
      <c r="F808" s="269" t="s">
        <v>912</v>
      </c>
      <c r="G808" s="270">
        <v>-340122</v>
      </c>
    </row>
    <row r="809" spans="1:7" ht="12.75">
      <c r="A809" s="267"/>
      <c r="B809" s="290" t="s">
        <v>92</v>
      </c>
      <c r="C809" s="304">
        <v>-340122</v>
      </c>
      <c r="D809" s="304">
        <v>-340122</v>
      </c>
      <c r="E809" s="304">
        <v>-340122</v>
      </c>
      <c r="F809" s="269" t="s">
        <v>912</v>
      </c>
      <c r="G809" s="270">
        <v>-340122</v>
      </c>
    </row>
    <row r="810" spans="1:7" ht="51">
      <c r="A810" s="267"/>
      <c r="B810" s="292" t="s">
        <v>111</v>
      </c>
      <c r="C810" s="304">
        <v>-340122</v>
      </c>
      <c r="D810" s="154">
        <v>-340122</v>
      </c>
      <c r="E810" s="154">
        <v>-340122</v>
      </c>
      <c r="F810" s="269">
        <v>100</v>
      </c>
      <c r="G810" s="270">
        <v>-340122</v>
      </c>
    </row>
    <row r="811" spans="1:7" ht="12.75">
      <c r="A811" s="267"/>
      <c r="B811" s="317"/>
      <c r="C811" s="154"/>
      <c r="D811" s="154"/>
      <c r="E811" s="154"/>
      <c r="F811" s="269"/>
      <c r="G811" s="154"/>
    </row>
    <row r="812" spans="1:7" ht="12.75">
      <c r="A812" s="267"/>
      <c r="B812" s="337" t="s">
        <v>165</v>
      </c>
      <c r="C812" s="154"/>
      <c r="D812" s="154"/>
      <c r="E812" s="154"/>
      <c r="F812" s="269"/>
      <c r="G812" s="154"/>
    </row>
    <row r="813" spans="1:7" ht="12.75">
      <c r="A813" s="267"/>
      <c r="B813" s="274" t="s">
        <v>76</v>
      </c>
      <c r="C813" s="303">
        <v>299452162</v>
      </c>
      <c r="D813" s="303">
        <v>75933569</v>
      </c>
      <c r="E813" s="303">
        <v>75933569</v>
      </c>
      <c r="F813" s="265">
        <v>25.35749566570169</v>
      </c>
      <c r="G813" s="266">
        <v>0</v>
      </c>
    </row>
    <row r="814" spans="1:7" ht="12.75">
      <c r="A814" s="267"/>
      <c r="B814" s="290" t="s">
        <v>77</v>
      </c>
      <c r="C814" s="304">
        <v>299452162</v>
      </c>
      <c r="D814" s="304">
        <v>75933569</v>
      </c>
      <c r="E814" s="304">
        <v>75933569</v>
      </c>
      <c r="F814" s="269">
        <v>25.35749566570169</v>
      </c>
      <c r="G814" s="270">
        <v>0</v>
      </c>
    </row>
    <row r="815" spans="1:7" ht="25.5">
      <c r="A815" s="267"/>
      <c r="B815" s="292" t="s">
        <v>78</v>
      </c>
      <c r="C815" s="304">
        <v>299452162</v>
      </c>
      <c r="D815" s="154">
        <v>75933569</v>
      </c>
      <c r="E815" s="154">
        <v>75933569</v>
      </c>
      <c r="F815" s="269">
        <v>25.35749566570169</v>
      </c>
      <c r="G815" s="270">
        <v>0</v>
      </c>
    </row>
    <row r="816" spans="1:7" ht="12.75">
      <c r="A816" s="267"/>
      <c r="B816" s="274" t="s">
        <v>79</v>
      </c>
      <c r="C816" s="145">
        <v>299452162</v>
      </c>
      <c r="D816" s="145">
        <v>75933569</v>
      </c>
      <c r="E816" s="145">
        <v>49900839</v>
      </c>
      <c r="F816" s="265">
        <v>16.664043654491962</v>
      </c>
      <c r="G816" s="266">
        <v>24841517</v>
      </c>
    </row>
    <row r="817" spans="1:7" ht="12.75">
      <c r="A817" s="267"/>
      <c r="B817" s="290" t="s">
        <v>80</v>
      </c>
      <c r="C817" s="304">
        <v>299452162</v>
      </c>
      <c r="D817" s="304">
        <v>75933569</v>
      </c>
      <c r="E817" s="304">
        <v>49900839</v>
      </c>
      <c r="F817" s="269">
        <v>16.664043654491962</v>
      </c>
      <c r="G817" s="270">
        <v>24841517</v>
      </c>
    </row>
    <row r="818" spans="1:7" ht="12.75">
      <c r="A818" s="267"/>
      <c r="B818" s="281" t="s">
        <v>30</v>
      </c>
      <c r="C818" s="154">
        <v>299452162</v>
      </c>
      <c r="D818" s="154">
        <v>75933569</v>
      </c>
      <c r="E818" s="154">
        <v>49900839</v>
      </c>
      <c r="F818" s="269">
        <v>16.664043654491962</v>
      </c>
      <c r="G818" s="270">
        <v>24841517</v>
      </c>
    </row>
    <row r="819" spans="1:7" ht="12.75">
      <c r="A819" s="267"/>
      <c r="B819" s="282" t="s">
        <v>118</v>
      </c>
      <c r="C819" s="154">
        <v>299452162</v>
      </c>
      <c r="D819" s="154">
        <v>75933569</v>
      </c>
      <c r="E819" s="154">
        <v>49900839</v>
      </c>
      <c r="F819" s="269">
        <v>16.664043654491962</v>
      </c>
      <c r="G819" s="270">
        <v>24841517</v>
      </c>
    </row>
    <row r="820" spans="1:7" ht="12.75">
      <c r="A820" s="267"/>
      <c r="B820" s="336"/>
      <c r="C820" s="145"/>
      <c r="D820" s="154"/>
      <c r="E820" s="154"/>
      <c r="F820" s="269"/>
      <c r="G820" s="154"/>
    </row>
    <row r="821" spans="1:7" ht="12.75">
      <c r="A821" s="267"/>
      <c r="B821" s="337" t="s">
        <v>166</v>
      </c>
      <c r="C821" s="154"/>
      <c r="D821" s="154"/>
      <c r="E821" s="154"/>
      <c r="F821" s="269"/>
      <c r="G821" s="154"/>
    </row>
    <row r="822" spans="1:7" ht="12.75">
      <c r="A822" s="267"/>
      <c r="B822" s="274" t="s">
        <v>76</v>
      </c>
      <c r="C822" s="303">
        <v>8292058</v>
      </c>
      <c r="D822" s="303">
        <v>3837325</v>
      </c>
      <c r="E822" s="303">
        <v>3837325</v>
      </c>
      <c r="F822" s="265">
        <v>46.277112388745955</v>
      </c>
      <c r="G822" s="266">
        <v>0</v>
      </c>
    </row>
    <row r="823" spans="1:7" ht="12.75">
      <c r="A823" s="267"/>
      <c r="B823" s="290" t="s">
        <v>77</v>
      </c>
      <c r="C823" s="304">
        <v>8292058</v>
      </c>
      <c r="D823" s="304">
        <v>3837325</v>
      </c>
      <c r="E823" s="304">
        <v>3837325</v>
      </c>
      <c r="F823" s="269">
        <v>46.277112388745955</v>
      </c>
      <c r="G823" s="270">
        <v>0</v>
      </c>
    </row>
    <row r="824" spans="1:7" ht="25.5">
      <c r="A824" s="267"/>
      <c r="B824" s="292" t="s">
        <v>78</v>
      </c>
      <c r="C824" s="304">
        <v>8292058</v>
      </c>
      <c r="D824" s="154">
        <v>3837325</v>
      </c>
      <c r="E824" s="154">
        <v>3837325</v>
      </c>
      <c r="F824" s="269">
        <v>46.277112388745955</v>
      </c>
      <c r="G824" s="270">
        <v>0</v>
      </c>
    </row>
    <row r="825" spans="1:7" ht="12.75">
      <c r="A825" s="267"/>
      <c r="B825" s="274" t="s">
        <v>79</v>
      </c>
      <c r="C825" s="145">
        <v>8292058</v>
      </c>
      <c r="D825" s="145">
        <v>3837325</v>
      </c>
      <c r="E825" s="145">
        <v>2698164</v>
      </c>
      <c r="F825" s="265">
        <v>32.53913564039229</v>
      </c>
      <c r="G825" s="266">
        <v>0</v>
      </c>
    </row>
    <row r="826" spans="1:7" ht="12.75">
      <c r="A826" s="267"/>
      <c r="B826" s="290" t="s">
        <v>80</v>
      </c>
      <c r="C826" s="304">
        <v>8292058</v>
      </c>
      <c r="D826" s="304">
        <v>3837325</v>
      </c>
      <c r="E826" s="304">
        <v>2698164</v>
      </c>
      <c r="F826" s="269">
        <v>32.53913564039229</v>
      </c>
      <c r="G826" s="270">
        <v>0</v>
      </c>
    </row>
    <row r="827" spans="1:7" ht="12.75">
      <c r="A827" s="267"/>
      <c r="B827" s="281" t="s">
        <v>30</v>
      </c>
      <c r="C827" s="154">
        <v>8292058</v>
      </c>
      <c r="D827" s="154">
        <v>3837325</v>
      </c>
      <c r="E827" s="154">
        <v>2698164</v>
      </c>
      <c r="F827" s="269">
        <v>32.53913564039229</v>
      </c>
      <c r="G827" s="270">
        <v>0</v>
      </c>
    </row>
    <row r="828" spans="1:7" ht="25.5">
      <c r="A828" s="267"/>
      <c r="B828" s="282" t="s">
        <v>127</v>
      </c>
      <c r="C828" s="154">
        <v>8292058</v>
      </c>
      <c r="D828" s="154">
        <v>3837325</v>
      </c>
      <c r="E828" s="154">
        <v>2698164</v>
      </c>
      <c r="F828" s="269">
        <v>32.53913564039229</v>
      </c>
      <c r="G828" s="270">
        <v>0</v>
      </c>
    </row>
    <row r="829" spans="1:7" ht="12.75">
      <c r="A829" s="267"/>
      <c r="B829" s="317"/>
      <c r="C829" s="154"/>
      <c r="D829" s="154"/>
      <c r="E829" s="154"/>
      <c r="F829" s="269"/>
      <c r="G829" s="154"/>
    </row>
    <row r="830" spans="1:7" ht="12.75">
      <c r="A830" s="267"/>
      <c r="B830" s="342" t="s">
        <v>167</v>
      </c>
      <c r="C830" s="304"/>
      <c r="D830" s="154"/>
      <c r="E830" s="154"/>
      <c r="F830" s="269"/>
      <c r="G830" s="154"/>
    </row>
    <row r="831" spans="1:7" ht="12.75">
      <c r="A831" s="267"/>
      <c r="B831" s="274" t="s">
        <v>76</v>
      </c>
      <c r="C831" s="303">
        <v>10000000</v>
      </c>
      <c r="D831" s="303">
        <v>0</v>
      </c>
      <c r="E831" s="303">
        <v>0</v>
      </c>
      <c r="F831" s="343">
        <v>0</v>
      </c>
      <c r="G831" s="266">
        <v>0</v>
      </c>
    </row>
    <row r="832" spans="1:7" ht="12.75">
      <c r="A832" s="267"/>
      <c r="B832" s="290" t="s">
        <v>77</v>
      </c>
      <c r="C832" s="304">
        <v>10000000</v>
      </c>
      <c r="D832" s="304">
        <v>0</v>
      </c>
      <c r="E832" s="304">
        <v>0</v>
      </c>
      <c r="F832" s="269">
        <v>0</v>
      </c>
      <c r="G832" s="270">
        <v>0</v>
      </c>
    </row>
    <row r="833" spans="1:7" ht="25.5">
      <c r="A833" s="267"/>
      <c r="B833" s="292" t="s">
        <v>78</v>
      </c>
      <c r="C833" s="304">
        <v>10000000</v>
      </c>
      <c r="D833" s="154">
        <v>0</v>
      </c>
      <c r="E833" s="154">
        <v>0</v>
      </c>
      <c r="F833" s="269">
        <v>0</v>
      </c>
      <c r="G833" s="270">
        <v>0</v>
      </c>
    </row>
    <row r="834" spans="1:7" ht="12.75">
      <c r="A834" s="267"/>
      <c r="B834" s="274" t="s">
        <v>79</v>
      </c>
      <c r="C834" s="303">
        <v>10000000</v>
      </c>
      <c r="D834" s="303">
        <v>0</v>
      </c>
      <c r="E834" s="303">
        <v>0</v>
      </c>
      <c r="F834" s="343">
        <v>0</v>
      </c>
      <c r="G834" s="266">
        <v>0</v>
      </c>
    </row>
    <row r="835" spans="1:7" ht="12.75">
      <c r="A835" s="267"/>
      <c r="B835" s="290" t="s">
        <v>80</v>
      </c>
      <c r="C835" s="304">
        <v>10000000</v>
      </c>
      <c r="D835" s="304">
        <v>0</v>
      </c>
      <c r="E835" s="304">
        <v>0</v>
      </c>
      <c r="F835" s="269">
        <v>0</v>
      </c>
      <c r="G835" s="270">
        <v>0</v>
      </c>
    </row>
    <row r="836" spans="1:7" ht="12.75">
      <c r="A836" s="267"/>
      <c r="B836" s="281" t="s">
        <v>85</v>
      </c>
      <c r="C836" s="304">
        <v>10000000</v>
      </c>
      <c r="D836" s="304">
        <v>0</v>
      </c>
      <c r="E836" s="304">
        <v>0</v>
      </c>
      <c r="F836" s="269">
        <v>0</v>
      </c>
      <c r="G836" s="270">
        <v>0</v>
      </c>
    </row>
    <row r="837" spans="1:7" ht="12.75">
      <c r="A837" s="267"/>
      <c r="B837" s="306" t="s">
        <v>108</v>
      </c>
      <c r="C837" s="304">
        <v>10000000</v>
      </c>
      <c r="D837" s="154">
        <v>0</v>
      </c>
      <c r="E837" s="154">
        <v>0</v>
      </c>
      <c r="F837" s="269">
        <v>0</v>
      </c>
      <c r="G837" s="270">
        <v>0</v>
      </c>
    </row>
    <row r="838" spans="1:7" ht="12.75">
      <c r="A838" s="267"/>
      <c r="B838" s="306"/>
      <c r="C838" s="304"/>
      <c r="D838" s="154"/>
      <c r="E838" s="154"/>
      <c r="F838" s="269"/>
      <c r="G838" s="154"/>
    </row>
    <row r="839" spans="1:7" s="346" customFormat="1" ht="12.75">
      <c r="A839" s="344" t="s">
        <v>168</v>
      </c>
      <c r="B839" s="344"/>
      <c r="C839" s="312"/>
      <c r="D839" s="312"/>
      <c r="E839" s="312"/>
      <c r="F839" s="345"/>
      <c r="G839" s="154"/>
    </row>
    <row r="840" spans="1:7" s="346" customFormat="1" ht="13.5">
      <c r="A840" s="344"/>
      <c r="B840" s="347" t="s">
        <v>76</v>
      </c>
      <c r="C840" s="348">
        <v>127796537</v>
      </c>
      <c r="D840" s="348">
        <v>22789694</v>
      </c>
      <c r="E840" s="348">
        <v>23724887</v>
      </c>
      <c r="F840" s="349">
        <v>18.56457737974543</v>
      </c>
      <c r="G840" s="350">
        <v>942986</v>
      </c>
    </row>
    <row r="841" spans="1:7" s="346" customFormat="1" ht="51">
      <c r="A841" s="344"/>
      <c r="B841" s="351" t="s">
        <v>107</v>
      </c>
      <c r="C841" s="312">
        <v>2879009</v>
      </c>
      <c r="D841" s="312">
        <v>768937</v>
      </c>
      <c r="E841" s="312">
        <v>2854256</v>
      </c>
      <c r="F841" s="345">
        <v>99.14022498713967</v>
      </c>
      <c r="G841" s="160">
        <v>0</v>
      </c>
    </row>
    <row r="842" spans="1:7" s="346" customFormat="1" ht="51">
      <c r="A842" s="344"/>
      <c r="B842" s="351" t="s">
        <v>132</v>
      </c>
      <c r="C842" s="312">
        <v>1088514</v>
      </c>
      <c r="D842" s="312">
        <v>324130</v>
      </c>
      <c r="E842" s="312">
        <v>0</v>
      </c>
      <c r="F842" s="345">
        <v>0</v>
      </c>
      <c r="G842" s="160">
        <v>0</v>
      </c>
    </row>
    <row r="843" spans="1:7" s="346" customFormat="1" ht="12.75">
      <c r="A843" s="344"/>
      <c r="B843" s="352" t="s">
        <v>99</v>
      </c>
      <c r="C843" s="312">
        <v>17955</v>
      </c>
      <c r="D843" s="312">
        <v>14790</v>
      </c>
      <c r="E843" s="312">
        <v>16629</v>
      </c>
      <c r="F843" s="345">
        <v>92.61487050960736</v>
      </c>
      <c r="G843" s="160">
        <v>12622</v>
      </c>
    </row>
    <row r="844" spans="1:7" s="346" customFormat="1" ht="51">
      <c r="A844" s="344"/>
      <c r="B844" s="353" t="s">
        <v>100</v>
      </c>
      <c r="C844" s="312">
        <v>17955</v>
      </c>
      <c r="D844" s="312">
        <v>14790</v>
      </c>
      <c r="E844" s="312">
        <v>16629</v>
      </c>
      <c r="F844" s="345">
        <v>92.61487050960736</v>
      </c>
      <c r="G844" s="160">
        <v>12622</v>
      </c>
    </row>
    <row r="845" spans="1:7" s="346" customFormat="1" ht="25.5">
      <c r="A845" s="344"/>
      <c r="B845" s="352" t="s">
        <v>122</v>
      </c>
      <c r="C845" s="312">
        <v>108283328</v>
      </c>
      <c r="D845" s="312">
        <v>20825056</v>
      </c>
      <c r="E845" s="312">
        <v>20825056</v>
      </c>
      <c r="F845" s="345">
        <v>19.232005872593795</v>
      </c>
      <c r="G845" s="160">
        <v>915955</v>
      </c>
    </row>
    <row r="846" spans="1:7" s="346" customFormat="1" ht="25.5">
      <c r="A846" s="344"/>
      <c r="B846" s="352" t="s">
        <v>169</v>
      </c>
      <c r="C846" s="312">
        <v>15527731</v>
      </c>
      <c r="D846" s="312">
        <v>856781</v>
      </c>
      <c r="E846" s="312">
        <v>28946</v>
      </c>
      <c r="F846" s="345">
        <v>0.18641487284909816</v>
      </c>
      <c r="G846" s="160">
        <v>14409</v>
      </c>
    </row>
    <row r="847" spans="1:7" s="355" customFormat="1" ht="13.5">
      <c r="A847" s="354"/>
      <c r="B847" s="347" t="s">
        <v>170</v>
      </c>
      <c r="C847" s="348">
        <v>127796537</v>
      </c>
      <c r="D847" s="348">
        <v>25171124</v>
      </c>
      <c r="E847" s="348">
        <v>6302372</v>
      </c>
      <c r="F847" s="349">
        <v>4.931567120633323</v>
      </c>
      <c r="G847" s="350">
        <v>1817852</v>
      </c>
    </row>
    <row r="848" spans="1:7" s="355" customFormat="1" ht="12.75">
      <c r="A848" s="354"/>
      <c r="B848" s="356" t="s">
        <v>30</v>
      </c>
      <c r="C848" s="312">
        <v>102888821</v>
      </c>
      <c r="D848" s="312">
        <v>17121697</v>
      </c>
      <c r="E848" s="312">
        <v>5519336</v>
      </c>
      <c r="F848" s="345">
        <v>5.364368982321218</v>
      </c>
      <c r="G848" s="160">
        <v>1586709</v>
      </c>
    </row>
    <row r="849" spans="1:7" s="346" customFormat="1" ht="38.25">
      <c r="A849" s="344"/>
      <c r="B849" s="357" t="s">
        <v>124</v>
      </c>
      <c r="C849" s="358">
        <v>3967323</v>
      </c>
      <c r="D849" s="358">
        <v>3474497</v>
      </c>
      <c r="E849" s="358">
        <v>2854256</v>
      </c>
      <c r="F849" s="345">
        <v>71.94412958057612</v>
      </c>
      <c r="G849" s="160">
        <v>0</v>
      </c>
    </row>
    <row r="850" spans="1:7" s="346" customFormat="1" ht="38.25">
      <c r="A850" s="344"/>
      <c r="B850" s="353" t="s">
        <v>120</v>
      </c>
      <c r="C850" s="312">
        <v>84999018</v>
      </c>
      <c r="D850" s="312">
        <v>13204235</v>
      </c>
      <c r="E850" s="312">
        <v>2665080</v>
      </c>
      <c r="F850" s="345">
        <v>3.1354244586684517</v>
      </c>
      <c r="G850" s="160">
        <v>1586709</v>
      </c>
    </row>
    <row r="851" spans="1:7" s="346" customFormat="1" ht="76.5">
      <c r="A851" s="344"/>
      <c r="B851" s="353" t="s">
        <v>142</v>
      </c>
      <c r="C851" s="312">
        <v>13922480</v>
      </c>
      <c r="D851" s="312">
        <v>442965</v>
      </c>
      <c r="E851" s="312">
        <v>0</v>
      </c>
      <c r="F851" s="345">
        <v>0</v>
      </c>
      <c r="G851" s="160">
        <v>0</v>
      </c>
    </row>
    <row r="852" spans="1:7" s="346" customFormat="1" ht="12.75">
      <c r="A852" s="344"/>
      <c r="B852" s="352" t="s">
        <v>99</v>
      </c>
      <c r="C852" s="312">
        <v>17955</v>
      </c>
      <c r="D852" s="312">
        <v>14790</v>
      </c>
      <c r="E852" s="312">
        <v>16629</v>
      </c>
      <c r="F852" s="345" t="s">
        <v>912</v>
      </c>
      <c r="G852" s="160">
        <v>12622</v>
      </c>
    </row>
    <row r="853" spans="1:7" s="346" customFormat="1" ht="25.5">
      <c r="A853" s="344"/>
      <c r="B853" s="353" t="s">
        <v>19</v>
      </c>
      <c r="C853" s="312">
        <v>17955</v>
      </c>
      <c r="D853" s="312">
        <v>0</v>
      </c>
      <c r="E853" s="312">
        <v>0</v>
      </c>
      <c r="F853" s="345" t="s">
        <v>912</v>
      </c>
      <c r="G853" s="160">
        <v>-4007</v>
      </c>
    </row>
    <row r="854" spans="1:7" s="346" customFormat="1" ht="12.75">
      <c r="A854" s="344"/>
      <c r="B854" s="352" t="s">
        <v>164</v>
      </c>
      <c r="C854" s="312">
        <v>24889761</v>
      </c>
      <c r="D854" s="312">
        <v>8034637</v>
      </c>
      <c r="E854" s="312">
        <v>766407</v>
      </c>
      <c r="F854" s="345">
        <v>3.0792059433596006</v>
      </c>
      <c r="G854" s="160">
        <v>218521</v>
      </c>
    </row>
    <row r="855" spans="1:7" s="346" customFormat="1" ht="25.5">
      <c r="A855" s="344"/>
      <c r="B855" s="353" t="s">
        <v>129</v>
      </c>
      <c r="C855" s="359">
        <v>24889561</v>
      </c>
      <c r="D855" s="359">
        <v>8034637</v>
      </c>
      <c r="E855" s="359">
        <v>766407</v>
      </c>
      <c r="F855" s="345">
        <v>3.079230686310618</v>
      </c>
      <c r="G855" s="160">
        <v>218521</v>
      </c>
    </row>
    <row r="856" spans="1:7" ht="38.25">
      <c r="A856" s="267"/>
      <c r="B856" s="353" t="s">
        <v>171</v>
      </c>
      <c r="C856" s="312">
        <v>200</v>
      </c>
      <c r="D856" s="312">
        <v>0</v>
      </c>
      <c r="E856" s="312">
        <v>0</v>
      </c>
      <c r="F856" s="345">
        <v>0</v>
      </c>
      <c r="G856" s="160">
        <v>0</v>
      </c>
    </row>
    <row r="857" spans="1:5" ht="23.25" customHeight="1">
      <c r="A857" s="360"/>
      <c r="C857" s="361"/>
      <c r="D857" s="361"/>
      <c r="E857" s="361"/>
    </row>
    <row r="858" ht="12.75">
      <c r="A858" s="360" t="s">
        <v>172</v>
      </c>
    </row>
    <row r="859" spans="1:5" ht="13.5" customHeight="1">
      <c r="A859" s="360" t="s">
        <v>173</v>
      </c>
      <c r="C859" s="362"/>
      <c r="D859" s="362"/>
      <c r="E859" s="247"/>
    </row>
    <row r="860" spans="1:5" ht="15">
      <c r="A860" s="360" t="s">
        <v>174</v>
      </c>
      <c r="C860" s="362"/>
      <c r="D860" s="362"/>
      <c r="E860" s="247"/>
    </row>
    <row r="861" spans="1:5" ht="12.75">
      <c r="A861" s="846" t="s">
        <v>175</v>
      </c>
      <c r="B861" s="846"/>
      <c r="C861" s="846"/>
      <c r="D861" s="846"/>
      <c r="E861" s="846"/>
    </row>
    <row r="862" spans="1:5" ht="12.75">
      <c r="A862" s="363"/>
      <c r="B862" s="845" t="s">
        <v>176</v>
      </c>
      <c r="C862" s="845"/>
      <c r="D862" s="363"/>
      <c r="E862" s="363"/>
    </row>
    <row r="863" spans="1:5" ht="12.75">
      <c r="A863" s="363"/>
      <c r="B863" s="845" t="s">
        <v>177</v>
      </c>
      <c r="C863" s="845"/>
      <c r="D863" s="363"/>
      <c r="E863" s="363"/>
    </row>
    <row r="864" spans="1:5" ht="12.75">
      <c r="A864" s="363"/>
      <c r="B864" s="845" t="s">
        <v>178</v>
      </c>
      <c r="C864" s="845"/>
      <c r="D864" s="363"/>
      <c r="E864" s="363"/>
    </row>
    <row r="865" spans="1:7" ht="62.25" customHeight="1">
      <c r="A865" s="364" t="s">
        <v>1216</v>
      </c>
      <c r="C865" s="361"/>
      <c r="D865" s="361"/>
      <c r="E865" s="361"/>
      <c r="G865" s="365" t="s">
        <v>926</v>
      </c>
    </row>
    <row r="866" spans="1:5" ht="3.75" customHeight="1">
      <c r="A866" s="364"/>
      <c r="C866" s="361"/>
      <c r="D866" s="361"/>
      <c r="E866" s="361"/>
    </row>
    <row r="867" ht="25.5" customHeight="1"/>
    <row r="868" ht="12.75">
      <c r="A868" s="247" t="s">
        <v>179</v>
      </c>
    </row>
  </sheetData>
  <mergeCells count="13">
    <mergeCell ref="B862:C862"/>
    <mergeCell ref="B863:C863"/>
    <mergeCell ref="B864:C864"/>
    <mergeCell ref="A861:E861"/>
    <mergeCell ref="A10:B10"/>
    <mergeCell ref="A8:G8"/>
    <mergeCell ref="A9:G9"/>
    <mergeCell ref="A1:G1"/>
    <mergeCell ref="A4:G4"/>
    <mergeCell ref="A6:G6"/>
    <mergeCell ref="A7:G7"/>
    <mergeCell ref="A3:F3"/>
    <mergeCell ref="A2:G2"/>
  </mergeCells>
  <printOptions horizontalCentered="1"/>
  <pageMargins left="0.4724409448818898" right="0.31496062992125984" top="0.8267716535433072" bottom="0.7874015748031497" header="0.5118110236220472" footer="0.4330708661417323"/>
  <pageSetup firstPageNumber="9" useFirstPageNumber="1" horizontalDpi="600" verticalDpi="600" orientation="portrait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15"/>
  <sheetViews>
    <sheetView zoomScaleSheetLayoutView="100" workbookViewId="0" topLeftCell="A1">
      <selection activeCell="A9" sqref="A9:G9"/>
    </sheetView>
  </sheetViews>
  <sheetFormatPr defaultColWidth="9.140625" defaultRowHeight="12.75"/>
  <cols>
    <col min="1" max="1" width="9.7109375" style="377" customWidth="1"/>
    <col min="2" max="2" width="41.28125" style="378" customWidth="1"/>
    <col min="3" max="5" width="12.28125" style="361" customWidth="1"/>
    <col min="6" max="6" width="9.140625" style="361" customWidth="1"/>
    <col min="7" max="7" width="11.8515625" style="361" customWidth="1"/>
    <col min="8" max="16384" width="9.140625" style="100" customWidth="1"/>
  </cols>
  <sheetData>
    <row r="1" spans="1:7" ht="12.75">
      <c r="A1" s="366"/>
      <c r="B1" s="367"/>
      <c r="C1" s="368"/>
      <c r="D1" s="368"/>
      <c r="E1" s="368"/>
      <c r="F1" s="368"/>
      <c r="G1" s="100"/>
    </row>
    <row r="2" spans="1:7" s="371" customFormat="1" ht="12.75">
      <c r="A2" s="809" t="s">
        <v>895</v>
      </c>
      <c r="B2" s="809"/>
      <c r="C2" s="809"/>
      <c r="D2" s="809"/>
      <c r="E2" s="809"/>
      <c r="F2" s="809"/>
      <c r="G2" s="809"/>
    </row>
    <row r="3" spans="1:7" s="371" customFormat="1" ht="15" customHeight="1">
      <c r="A3" s="810" t="s">
        <v>896</v>
      </c>
      <c r="B3" s="810"/>
      <c r="C3" s="810"/>
      <c r="D3" s="810"/>
      <c r="E3" s="810"/>
      <c r="F3" s="810"/>
      <c r="G3" s="810"/>
    </row>
    <row r="4" spans="1:7" s="371" customFormat="1" ht="3.75" customHeight="1">
      <c r="A4" s="811"/>
      <c r="B4" s="811"/>
      <c r="C4" s="811"/>
      <c r="D4" s="811"/>
      <c r="E4" s="811"/>
      <c r="F4" s="811"/>
      <c r="G4" s="811"/>
    </row>
    <row r="5" spans="1:7" s="370" customFormat="1" ht="12.75">
      <c r="A5" s="812" t="s">
        <v>928</v>
      </c>
      <c r="B5" s="812"/>
      <c r="C5" s="812"/>
      <c r="D5" s="812"/>
      <c r="E5" s="812"/>
      <c r="F5" s="812"/>
      <c r="G5" s="812"/>
    </row>
    <row r="6" spans="1:7" s="370" customFormat="1" ht="12.75">
      <c r="A6" s="373"/>
      <c r="B6" s="374"/>
      <c r="C6" s="375"/>
      <c r="D6" s="375"/>
      <c r="E6" s="375"/>
      <c r="F6" s="375"/>
      <c r="G6" s="375"/>
    </row>
    <row r="7" spans="1:7" s="376" customFormat="1" ht="17.25" customHeight="1">
      <c r="A7" s="806" t="s">
        <v>898</v>
      </c>
      <c r="B7" s="806"/>
      <c r="C7" s="806"/>
      <c r="D7" s="806"/>
      <c r="E7" s="806"/>
      <c r="F7" s="806"/>
      <c r="G7" s="806"/>
    </row>
    <row r="8" spans="1:7" s="376" customFormat="1" ht="17.25" customHeight="1">
      <c r="A8" s="377"/>
      <c r="B8" s="378"/>
      <c r="C8" s="379" t="s">
        <v>180</v>
      </c>
      <c r="E8" s="379"/>
      <c r="F8" s="380"/>
      <c r="G8" s="380"/>
    </row>
    <row r="9" spans="1:7" s="376" customFormat="1" ht="17.25" customHeight="1">
      <c r="A9" s="807" t="s">
        <v>181</v>
      </c>
      <c r="B9" s="807"/>
      <c r="C9" s="807"/>
      <c r="D9" s="807"/>
      <c r="E9" s="807"/>
      <c r="F9" s="807"/>
      <c r="G9" s="807"/>
    </row>
    <row r="10" spans="1:7" s="382" customFormat="1" ht="12.75">
      <c r="A10" s="808" t="s">
        <v>901</v>
      </c>
      <c r="B10" s="808"/>
      <c r="C10" s="808"/>
      <c r="D10" s="808"/>
      <c r="E10" s="808"/>
      <c r="F10" s="808"/>
      <c r="G10" s="808"/>
    </row>
    <row r="11" spans="1:7" s="382" customFormat="1" ht="12.75">
      <c r="A11" s="383" t="s">
        <v>902</v>
      </c>
      <c r="C11" s="384"/>
      <c r="D11" s="385"/>
      <c r="E11" s="385"/>
      <c r="F11" s="381"/>
      <c r="G11" s="386" t="s">
        <v>182</v>
      </c>
    </row>
    <row r="12" ht="14.25" customHeight="1">
      <c r="G12" s="361" t="s">
        <v>183</v>
      </c>
    </row>
    <row r="13" spans="2:7" ht="12.75">
      <c r="B13" s="387"/>
      <c r="G13" s="361" t="s">
        <v>184</v>
      </c>
    </row>
    <row r="14" spans="1:7" ht="78.75" customHeight="1">
      <c r="A14" s="388" t="s">
        <v>185</v>
      </c>
      <c r="B14" s="260" t="s">
        <v>905</v>
      </c>
      <c r="C14" s="260" t="s">
        <v>933</v>
      </c>
      <c r="D14" s="260" t="s">
        <v>1222</v>
      </c>
      <c r="E14" s="260" t="s">
        <v>934</v>
      </c>
      <c r="F14" s="260" t="s">
        <v>186</v>
      </c>
      <c r="G14" s="260" t="s">
        <v>936</v>
      </c>
    </row>
    <row r="15" spans="1:7" ht="12.75">
      <c r="A15" s="389">
        <v>1</v>
      </c>
      <c r="B15" s="390">
        <v>2</v>
      </c>
      <c r="C15" s="391">
        <v>3</v>
      </c>
      <c r="D15" s="392">
        <v>4</v>
      </c>
      <c r="E15" s="392">
        <v>5</v>
      </c>
      <c r="F15" s="392">
        <v>6</v>
      </c>
      <c r="G15" s="392">
        <v>7</v>
      </c>
    </row>
    <row r="16" spans="1:7" s="395" customFormat="1" ht="15.75" customHeight="1">
      <c r="A16" s="393"/>
      <c r="B16" s="150" t="s">
        <v>1225</v>
      </c>
      <c r="C16" s="145">
        <v>1387466121</v>
      </c>
      <c r="D16" s="145">
        <v>316412675</v>
      </c>
      <c r="E16" s="145">
        <v>235160271</v>
      </c>
      <c r="F16" s="394">
        <v>16.948901846375243</v>
      </c>
      <c r="G16" s="145">
        <v>123643799</v>
      </c>
    </row>
    <row r="17" spans="1:7" ht="12.75">
      <c r="A17" s="396"/>
      <c r="B17" s="397" t="s">
        <v>187</v>
      </c>
      <c r="C17" s="154">
        <v>1358000000</v>
      </c>
      <c r="D17" s="154" t="s">
        <v>912</v>
      </c>
      <c r="E17" s="154">
        <v>227408407</v>
      </c>
      <c r="F17" s="398">
        <v>16.74583262150221</v>
      </c>
      <c r="G17" s="285">
        <v>122483173</v>
      </c>
    </row>
    <row r="18" spans="1:7" s="399" customFormat="1" ht="12.75">
      <c r="A18" s="396"/>
      <c r="B18" s="397" t="s">
        <v>188</v>
      </c>
      <c r="C18" s="154">
        <v>1358000000</v>
      </c>
      <c r="D18" s="154" t="s">
        <v>912</v>
      </c>
      <c r="E18" s="154">
        <v>227408407</v>
      </c>
      <c r="F18" s="398">
        <v>16.74583262150221</v>
      </c>
      <c r="G18" s="285">
        <v>122483173</v>
      </c>
    </row>
    <row r="19" spans="1:7" s="399" customFormat="1" ht="12.75">
      <c r="A19" s="396"/>
      <c r="B19" s="397" t="s">
        <v>189</v>
      </c>
      <c r="C19" s="154">
        <v>12595967</v>
      </c>
      <c r="D19" s="154" t="s">
        <v>912</v>
      </c>
      <c r="E19" s="154">
        <v>3578232</v>
      </c>
      <c r="F19" s="398">
        <v>28.40775940426011</v>
      </c>
      <c r="G19" s="285">
        <v>54776</v>
      </c>
    </row>
    <row r="20" spans="1:7" ht="25.5">
      <c r="A20" s="396"/>
      <c r="B20" s="397" t="s">
        <v>190</v>
      </c>
      <c r="C20" s="154">
        <v>129110</v>
      </c>
      <c r="D20" s="154">
        <v>32280</v>
      </c>
      <c r="E20" s="154">
        <v>15149</v>
      </c>
      <c r="F20" s="398">
        <v>11.733405623112075</v>
      </c>
      <c r="G20" s="285">
        <v>8752</v>
      </c>
    </row>
    <row r="21" spans="1:7" ht="12.75">
      <c r="A21" s="396"/>
      <c r="B21" s="397" t="s">
        <v>191</v>
      </c>
      <c r="C21" s="154">
        <v>16741044</v>
      </c>
      <c r="D21" s="154">
        <v>4171904</v>
      </c>
      <c r="E21" s="154">
        <v>4158483</v>
      </c>
      <c r="F21" s="398">
        <v>24.840045817931067</v>
      </c>
      <c r="G21" s="285">
        <v>1097098</v>
      </c>
    </row>
    <row r="22" spans="1:7" s="395" customFormat="1" ht="39.75" customHeight="1">
      <c r="A22" s="400"/>
      <c r="B22" s="401" t="s">
        <v>192</v>
      </c>
      <c r="C22" s="145">
        <v>1133862668</v>
      </c>
      <c r="D22" s="145">
        <v>279756170</v>
      </c>
      <c r="E22" s="145">
        <v>174313769</v>
      </c>
      <c r="F22" s="394">
        <v>15.373446354616203</v>
      </c>
      <c r="G22" s="402">
        <v>90567094</v>
      </c>
    </row>
    <row r="23" spans="1:7" s="395" customFormat="1" ht="12.75" customHeight="1">
      <c r="A23" s="132" t="s">
        <v>1232</v>
      </c>
      <c r="B23" s="403" t="s">
        <v>1233</v>
      </c>
      <c r="C23" s="145">
        <v>1131592668</v>
      </c>
      <c r="D23" s="145">
        <v>279462553</v>
      </c>
      <c r="E23" s="145">
        <v>174233301</v>
      </c>
      <c r="F23" s="394">
        <v>15.39717478975394</v>
      </c>
      <c r="G23" s="402">
        <v>90518538</v>
      </c>
    </row>
    <row r="24" spans="1:7" s="395" customFormat="1" ht="12.75" customHeight="1">
      <c r="A24" s="403" t="s">
        <v>1234</v>
      </c>
      <c r="B24" s="403" t="s">
        <v>1235</v>
      </c>
      <c r="C24" s="145">
        <v>17003514</v>
      </c>
      <c r="D24" s="145">
        <v>4179811</v>
      </c>
      <c r="E24" s="145">
        <v>2322795</v>
      </c>
      <c r="F24" s="394">
        <v>13.660676257860583</v>
      </c>
      <c r="G24" s="285">
        <v>1315702</v>
      </c>
    </row>
    <row r="25" spans="1:7" ht="14.25" customHeight="1">
      <c r="A25" s="404">
        <v>1000</v>
      </c>
      <c r="B25" s="135" t="s">
        <v>1236</v>
      </c>
      <c r="C25" s="285">
        <v>11301290</v>
      </c>
      <c r="D25" s="285">
        <v>2627271</v>
      </c>
      <c r="E25" s="285">
        <v>1655968</v>
      </c>
      <c r="F25" s="398">
        <v>14.652911304815644</v>
      </c>
      <c r="G25" s="285">
        <v>872411</v>
      </c>
    </row>
    <row r="26" spans="1:7" ht="12.75" customHeight="1">
      <c r="A26" s="405">
        <v>1100</v>
      </c>
      <c r="B26" s="135" t="s">
        <v>1237</v>
      </c>
      <c r="C26" s="285">
        <v>8258892</v>
      </c>
      <c r="D26" s="285">
        <v>2022132</v>
      </c>
      <c r="E26" s="285">
        <v>1250589</v>
      </c>
      <c r="F26" s="398">
        <v>15.142333862702165</v>
      </c>
      <c r="G26" s="285">
        <v>631315</v>
      </c>
    </row>
    <row r="27" spans="1:7" ht="38.25" customHeight="1">
      <c r="A27" s="405">
        <v>1200</v>
      </c>
      <c r="B27" s="397" t="s">
        <v>193</v>
      </c>
      <c r="C27" s="285" t="s">
        <v>912</v>
      </c>
      <c r="D27" s="285" t="s">
        <v>912</v>
      </c>
      <c r="E27" s="154">
        <v>405379</v>
      </c>
      <c r="F27" s="398" t="s">
        <v>912</v>
      </c>
      <c r="G27" s="285">
        <v>241096</v>
      </c>
    </row>
    <row r="28" spans="1:7" ht="12.75" customHeight="1">
      <c r="A28" s="404">
        <v>2000</v>
      </c>
      <c r="B28" s="135" t="s">
        <v>1239</v>
      </c>
      <c r="C28" s="285">
        <v>5702224</v>
      </c>
      <c r="D28" s="285">
        <v>1552540</v>
      </c>
      <c r="E28" s="285">
        <v>666827</v>
      </c>
      <c r="F28" s="398">
        <v>11.694156525594224</v>
      </c>
      <c r="G28" s="285">
        <v>443291</v>
      </c>
    </row>
    <row r="29" spans="1:7" ht="12.75" customHeight="1">
      <c r="A29" s="405">
        <v>2100</v>
      </c>
      <c r="B29" s="135" t="s">
        <v>1240</v>
      </c>
      <c r="C29" s="285" t="s">
        <v>912</v>
      </c>
      <c r="D29" s="285" t="s">
        <v>912</v>
      </c>
      <c r="E29" s="285">
        <v>6073</v>
      </c>
      <c r="F29" s="398" t="s">
        <v>912</v>
      </c>
      <c r="G29" s="285">
        <v>3567</v>
      </c>
    </row>
    <row r="30" spans="1:7" ht="12.75" customHeight="1">
      <c r="A30" s="405">
        <v>2200</v>
      </c>
      <c r="B30" s="135" t="s">
        <v>1241</v>
      </c>
      <c r="C30" s="285" t="s">
        <v>912</v>
      </c>
      <c r="D30" s="285" t="s">
        <v>912</v>
      </c>
      <c r="E30" s="285">
        <v>625012</v>
      </c>
      <c r="F30" s="398" t="s">
        <v>912</v>
      </c>
      <c r="G30" s="285">
        <v>420185</v>
      </c>
    </row>
    <row r="31" spans="1:7" ht="25.5" customHeight="1">
      <c r="A31" s="405">
        <v>2300</v>
      </c>
      <c r="B31" s="406" t="s">
        <v>1242</v>
      </c>
      <c r="C31" s="285" t="s">
        <v>912</v>
      </c>
      <c r="D31" s="285" t="s">
        <v>912</v>
      </c>
      <c r="E31" s="285">
        <v>34447</v>
      </c>
      <c r="F31" s="398" t="s">
        <v>912</v>
      </c>
      <c r="G31" s="285">
        <v>18575</v>
      </c>
    </row>
    <row r="32" spans="1:7" ht="12.75" customHeight="1" hidden="1">
      <c r="A32" s="405">
        <v>2400</v>
      </c>
      <c r="B32" s="135" t="s">
        <v>194</v>
      </c>
      <c r="C32" s="285" t="s">
        <v>912</v>
      </c>
      <c r="D32" s="285" t="s">
        <v>912</v>
      </c>
      <c r="E32" s="285">
        <v>0</v>
      </c>
      <c r="F32" s="398" t="s">
        <v>912</v>
      </c>
      <c r="G32" s="285">
        <v>0</v>
      </c>
    </row>
    <row r="33" spans="1:7" ht="12.75" customHeight="1">
      <c r="A33" s="405">
        <v>2500</v>
      </c>
      <c r="B33" s="135" t="s">
        <v>0</v>
      </c>
      <c r="C33" s="285" t="s">
        <v>912</v>
      </c>
      <c r="D33" s="285" t="s">
        <v>912</v>
      </c>
      <c r="E33" s="285">
        <v>1295</v>
      </c>
      <c r="F33" s="398" t="s">
        <v>912</v>
      </c>
      <c r="G33" s="285">
        <v>964</v>
      </c>
    </row>
    <row r="34" spans="1:7" ht="67.5" customHeight="1" hidden="1">
      <c r="A34" s="405">
        <v>2600</v>
      </c>
      <c r="B34" s="397" t="s">
        <v>195</v>
      </c>
      <c r="C34" s="285" t="s">
        <v>912</v>
      </c>
      <c r="D34" s="285" t="s">
        <v>912</v>
      </c>
      <c r="E34" s="285">
        <v>0</v>
      </c>
      <c r="F34" s="398" t="s">
        <v>912</v>
      </c>
      <c r="G34" s="285">
        <v>0</v>
      </c>
    </row>
    <row r="35" spans="1:7" ht="37.5" customHeight="1" hidden="1">
      <c r="A35" s="405">
        <v>2700</v>
      </c>
      <c r="B35" s="397" t="s">
        <v>2</v>
      </c>
      <c r="C35" s="285" t="s">
        <v>912</v>
      </c>
      <c r="D35" s="285" t="s">
        <v>912</v>
      </c>
      <c r="E35" s="285">
        <v>0</v>
      </c>
      <c r="F35" s="398" t="s">
        <v>912</v>
      </c>
      <c r="G35" s="285">
        <v>0</v>
      </c>
    </row>
    <row r="36" spans="1:7" s="395" customFormat="1" ht="12.75" customHeight="1">
      <c r="A36" s="407" t="s">
        <v>4</v>
      </c>
      <c r="B36" s="150" t="s">
        <v>5</v>
      </c>
      <c r="C36" s="402">
        <v>64796</v>
      </c>
      <c r="D36" s="402">
        <v>0</v>
      </c>
      <c r="E36" s="402">
        <v>0</v>
      </c>
      <c r="F36" s="394">
        <v>0</v>
      </c>
      <c r="G36" s="402">
        <v>0</v>
      </c>
    </row>
    <row r="37" spans="1:7" ht="24.75" customHeight="1" hidden="1">
      <c r="A37" s="405">
        <v>4100</v>
      </c>
      <c r="B37" s="397" t="s">
        <v>196</v>
      </c>
      <c r="C37" s="285" t="s">
        <v>912</v>
      </c>
      <c r="D37" s="285" t="s">
        <v>912</v>
      </c>
      <c r="E37" s="285">
        <v>0</v>
      </c>
      <c r="F37" s="408" t="s">
        <v>912</v>
      </c>
      <c r="G37" s="402">
        <v>0</v>
      </c>
    </row>
    <row r="38" spans="1:7" ht="12.75" customHeight="1" hidden="1">
      <c r="A38" s="405">
        <v>4200</v>
      </c>
      <c r="B38" s="135" t="s">
        <v>7</v>
      </c>
      <c r="C38" s="285" t="s">
        <v>912</v>
      </c>
      <c r="D38" s="285" t="s">
        <v>912</v>
      </c>
      <c r="E38" s="285">
        <v>0</v>
      </c>
      <c r="F38" s="408" t="s">
        <v>912</v>
      </c>
      <c r="G38" s="402">
        <v>0</v>
      </c>
    </row>
    <row r="39" spans="1:7" ht="12.75" customHeight="1" hidden="1">
      <c r="A39" s="405" t="s">
        <v>8</v>
      </c>
      <c r="B39" s="135" t="s">
        <v>9</v>
      </c>
      <c r="C39" s="285" t="s">
        <v>912</v>
      </c>
      <c r="D39" s="285" t="s">
        <v>912</v>
      </c>
      <c r="E39" s="285">
        <v>0</v>
      </c>
      <c r="F39" s="408" t="s">
        <v>912</v>
      </c>
      <c r="G39" s="402">
        <v>0</v>
      </c>
    </row>
    <row r="40" spans="1:7" s="395" customFormat="1" ht="12.75" customHeight="1">
      <c r="A40" s="266" t="s">
        <v>10</v>
      </c>
      <c r="B40" s="150" t="s">
        <v>11</v>
      </c>
      <c r="C40" s="402">
        <v>1114524358</v>
      </c>
      <c r="D40" s="402">
        <v>275282742</v>
      </c>
      <c r="E40" s="402">
        <v>171910506</v>
      </c>
      <c r="F40" s="394">
        <v>15.424562484079868</v>
      </c>
      <c r="G40" s="402">
        <v>89202836</v>
      </c>
    </row>
    <row r="41" spans="1:7" ht="12" customHeight="1">
      <c r="A41" s="404">
        <v>3000</v>
      </c>
      <c r="B41" s="135" t="s">
        <v>12</v>
      </c>
      <c r="C41" s="285">
        <v>3355000</v>
      </c>
      <c r="D41" s="285">
        <v>1193557</v>
      </c>
      <c r="E41" s="285">
        <v>561415</v>
      </c>
      <c r="F41" s="398">
        <v>16.733681073025338</v>
      </c>
      <c r="G41" s="285">
        <v>293663</v>
      </c>
    </row>
    <row r="42" spans="1:7" ht="12.75" customHeight="1" hidden="1">
      <c r="A42" s="405">
        <v>3100</v>
      </c>
      <c r="B42" s="135" t="s">
        <v>13</v>
      </c>
      <c r="C42" s="285" t="s">
        <v>912</v>
      </c>
      <c r="D42" s="285" t="s">
        <v>912</v>
      </c>
      <c r="E42" s="285">
        <v>0</v>
      </c>
      <c r="F42" s="398" t="s">
        <v>912</v>
      </c>
      <c r="G42" s="285">
        <v>0</v>
      </c>
    </row>
    <row r="43" spans="1:7" ht="39.75" customHeight="1">
      <c r="A43" s="405">
        <v>3200</v>
      </c>
      <c r="B43" s="397" t="s">
        <v>197</v>
      </c>
      <c r="C43" s="285" t="s">
        <v>912</v>
      </c>
      <c r="D43" s="285" t="s">
        <v>912</v>
      </c>
      <c r="E43" s="285">
        <v>561415</v>
      </c>
      <c r="F43" s="398" t="s">
        <v>912</v>
      </c>
      <c r="G43" s="285">
        <v>293663</v>
      </c>
    </row>
    <row r="44" spans="1:7" ht="15.75" customHeight="1" hidden="1">
      <c r="A44" s="405">
        <v>3300</v>
      </c>
      <c r="B44" s="397" t="s">
        <v>198</v>
      </c>
      <c r="C44" s="285" t="s">
        <v>912</v>
      </c>
      <c r="D44" s="285" t="s">
        <v>912</v>
      </c>
      <c r="E44" s="285">
        <v>0</v>
      </c>
      <c r="F44" s="398" t="s">
        <v>912</v>
      </c>
      <c r="G44" s="285">
        <v>0</v>
      </c>
    </row>
    <row r="45" spans="1:7" ht="15" customHeight="1" hidden="1">
      <c r="A45" s="405">
        <v>3400</v>
      </c>
      <c r="B45" s="135" t="s">
        <v>16</v>
      </c>
      <c r="C45" s="285" t="s">
        <v>912</v>
      </c>
      <c r="D45" s="285" t="s">
        <v>912</v>
      </c>
      <c r="E45" s="285">
        <v>0</v>
      </c>
      <c r="F45" s="398" t="s">
        <v>912</v>
      </c>
      <c r="G45" s="285">
        <v>0</v>
      </c>
    </row>
    <row r="46" spans="1:7" ht="13.5" customHeight="1" hidden="1">
      <c r="A46" s="405">
        <v>3900</v>
      </c>
      <c r="B46" s="135" t="s">
        <v>20</v>
      </c>
      <c r="C46" s="285" t="s">
        <v>912</v>
      </c>
      <c r="D46" s="285" t="s">
        <v>912</v>
      </c>
      <c r="E46" s="285">
        <v>0</v>
      </c>
      <c r="F46" s="398" t="s">
        <v>912</v>
      </c>
      <c r="G46" s="285">
        <v>0</v>
      </c>
    </row>
    <row r="47" spans="1:7" ht="12.75" customHeight="1">
      <c r="A47" s="404">
        <v>6000</v>
      </c>
      <c r="B47" s="135" t="s">
        <v>21</v>
      </c>
      <c r="C47" s="285">
        <v>1111169358</v>
      </c>
      <c r="D47" s="285">
        <v>274089185</v>
      </c>
      <c r="E47" s="154">
        <v>171349091</v>
      </c>
      <c r="F47" s="398">
        <v>15.420609807708537</v>
      </c>
      <c r="G47" s="285">
        <v>88909173</v>
      </c>
    </row>
    <row r="48" spans="1:7" ht="12.75" customHeight="1">
      <c r="A48" s="405">
        <v>6200</v>
      </c>
      <c r="B48" s="135" t="s">
        <v>199</v>
      </c>
      <c r="C48" s="285" t="s">
        <v>912</v>
      </c>
      <c r="D48" s="285" t="s">
        <v>912</v>
      </c>
      <c r="E48" s="285">
        <v>171349091</v>
      </c>
      <c r="F48" s="398" t="s">
        <v>912</v>
      </c>
      <c r="G48" s="285">
        <v>88909173</v>
      </c>
    </row>
    <row r="49" spans="1:7" ht="12.75" customHeight="1">
      <c r="A49" s="285">
        <v>6210</v>
      </c>
      <c r="B49" s="409" t="s">
        <v>200</v>
      </c>
      <c r="C49" s="285" t="s">
        <v>912</v>
      </c>
      <c r="D49" s="285" t="s">
        <v>912</v>
      </c>
      <c r="E49" s="285">
        <v>132823255</v>
      </c>
      <c r="F49" s="398" t="s">
        <v>912</v>
      </c>
      <c r="G49" s="285">
        <v>68160184</v>
      </c>
    </row>
    <row r="50" spans="1:7" ht="12.75" customHeight="1">
      <c r="A50" s="285">
        <v>6220</v>
      </c>
      <c r="B50" s="409" t="s">
        <v>201</v>
      </c>
      <c r="C50" s="285" t="s">
        <v>912</v>
      </c>
      <c r="D50" s="285" t="s">
        <v>912</v>
      </c>
      <c r="E50" s="285">
        <v>28723789</v>
      </c>
      <c r="F50" s="398" t="s">
        <v>912</v>
      </c>
      <c r="G50" s="285">
        <v>14566781</v>
      </c>
    </row>
    <row r="51" spans="1:7" ht="12.75" customHeight="1">
      <c r="A51" s="285">
        <v>6240</v>
      </c>
      <c r="B51" s="409" t="s">
        <v>202</v>
      </c>
      <c r="C51" s="285" t="s">
        <v>912</v>
      </c>
      <c r="D51" s="285" t="s">
        <v>912</v>
      </c>
      <c r="E51" s="285">
        <v>9742551</v>
      </c>
      <c r="F51" s="398" t="s">
        <v>912</v>
      </c>
      <c r="G51" s="285">
        <v>6159594</v>
      </c>
    </row>
    <row r="52" spans="1:7" ht="12.75" customHeight="1">
      <c r="A52" s="285">
        <v>6290</v>
      </c>
      <c r="B52" s="409" t="s">
        <v>203</v>
      </c>
      <c r="C52" s="285" t="s">
        <v>912</v>
      </c>
      <c r="D52" s="285" t="s">
        <v>912</v>
      </c>
      <c r="E52" s="285">
        <v>59496</v>
      </c>
      <c r="F52" s="398" t="s">
        <v>912</v>
      </c>
      <c r="G52" s="285">
        <v>22614</v>
      </c>
    </row>
    <row r="53" spans="1:7" ht="20.25" customHeight="1" hidden="1">
      <c r="A53" s="405">
        <v>6400</v>
      </c>
      <c r="B53" s="135" t="s">
        <v>204</v>
      </c>
      <c r="C53" s="285" t="s">
        <v>912</v>
      </c>
      <c r="D53" s="285" t="s">
        <v>912</v>
      </c>
      <c r="E53" s="285">
        <v>0</v>
      </c>
      <c r="F53" s="398" t="s">
        <v>912</v>
      </c>
      <c r="G53" s="285">
        <v>0</v>
      </c>
    </row>
    <row r="54" spans="1:7" s="395" customFormat="1" ht="12.75" customHeight="1">
      <c r="A54" s="132" t="s">
        <v>34</v>
      </c>
      <c r="B54" s="150" t="s">
        <v>35</v>
      </c>
      <c r="C54" s="145">
        <v>2270000</v>
      </c>
      <c r="D54" s="145">
        <v>293617</v>
      </c>
      <c r="E54" s="145">
        <v>80468</v>
      </c>
      <c r="F54" s="394">
        <v>3.544845814977973</v>
      </c>
      <c r="G54" s="402">
        <v>48556</v>
      </c>
    </row>
    <row r="55" spans="1:7" s="395" customFormat="1" ht="12.75" customHeight="1">
      <c r="A55" s="403" t="s">
        <v>36</v>
      </c>
      <c r="B55" s="403" t="s">
        <v>205</v>
      </c>
      <c r="C55" s="145">
        <v>2270000</v>
      </c>
      <c r="D55" s="145">
        <v>293617</v>
      </c>
      <c r="E55" s="145">
        <v>80468</v>
      </c>
      <c r="F55" s="394">
        <v>3.544845814977973</v>
      </c>
      <c r="G55" s="402">
        <v>48556</v>
      </c>
    </row>
    <row r="56" spans="1:7" ht="12.75" customHeight="1">
      <c r="A56" s="405">
        <v>5100</v>
      </c>
      <c r="B56" s="135" t="s">
        <v>38</v>
      </c>
      <c r="C56" s="285" t="s">
        <v>912</v>
      </c>
      <c r="D56" s="285" t="s">
        <v>912</v>
      </c>
      <c r="E56" s="285">
        <v>75506</v>
      </c>
      <c r="F56" s="398" t="s">
        <v>912</v>
      </c>
      <c r="G56" s="285">
        <v>43594</v>
      </c>
    </row>
    <row r="57" spans="1:7" ht="12.75" customHeight="1">
      <c r="A57" s="405">
        <v>5200</v>
      </c>
      <c r="B57" s="135" t="s">
        <v>39</v>
      </c>
      <c r="C57" s="285" t="s">
        <v>912</v>
      </c>
      <c r="D57" s="285" t="s">
        <v>912</v>
      </c>
      <c r="E57" s="285">
        <v>4962</v>
      </c>
      <c r="F57" s="398" t="s">
        <v>912</v>
      </c>
      <c r="G57" s="285">
        <v>4962</v>
      </c>
    </row>
    <row r="58" spans="1:7" ht="12.75" customHeight="1" hidden="1">
      <c r="A58" s="405">
        <v>5800</v>
      </c>
      <c r="B58" s="397" t="s">
        <v>40</v>
      </c>
      <c r="C58" s="285" t="s">
        <v>912</v>
      </c>
      <c r="D58" s="285" t="s">
        <v>912</v>
      </c>
      <c r="E58" s="285">
        <v>0</v>
      </c>
      <c r="F58" s="398" t="s">
        <v>912</v>
      </c>
      <c r="G58" s="285">
        <v>0</v>
      </c>
    </row>
    <row r="59" spans="1:7" s="395" customFormat="1" ht="12.75" customHeight="1">
      <c r="A59" s="348"/>
      <c r="B59" s="150" t="s">
        <v>916</v>
      </c>
      <c r="C59" s="145">
        <v>253603453</v>
      </c>
      <c r="D59" s="145">
        <v>36656505</v>
      </c>
      <c r="E59" s="145">
        <v>60846502</v>
      </c>
      <c r="F59" s="394">
        <v>23.9927734737902</v>
      </c>
      <c r="G59" s="402">
        <v>33076705</v>
      </c>
    </row>
    <row r="60" spans="1:7" s="395" customFormat="1" ht="12.75" customHeight="1">
      <c r="A60" s="266"/>
      <c r="B60" s="150" t="s">
        <v>917</v>
      </c>
      <c r="C60" s="145">
        <v>-253603453</v>
      </c>
      <c r="D60" s="145">
        <v>-36656505</v>
      </c>
      <c r="E60" s="145">
        <v>-60846502</v>
      </c>
      <c r="F60" s="394">
        <v>23.9927734737902</v>
      </c>
      <c r="G60" s="402">
        <v>-33076705</v>
      </c>
    </row>
    <row r="61" spans="1:7" ht="12.75" customHeight="1">
      <c r="A61" s="410" t="s">
        <v>51</v>
      </c>
      <c r="B61" s="135" t="s">
        <v>921</v>
      </c>
      <c r="C61" s="285">
        <v>-776857</v>
      </c>
      <c r="D61" s="285">
        <v>0</v>
      </c>
      <c r="E61" s="285">
        <v>0</v>
      </c>
      <c r="F61" s="398">
        <v>0</v>
      </c>
      <c r="G61" s="285">
        <v>0</v>
      </c>
    </row>
    <row r="62" spans="1:7" ht="12.75">
      <c r="A62" s="396"/>
      <c r="B62" s="411" t="s">
        <v>206</v>
      </c>
      <c r="C62" s="285">
        <v>-776857</v>
      </c>
      <c r="D62" s="285">
        <v>0</v>
      </c>
      <c r="E62" s="285">
        <v>0</v>
      </c>
      <c r="F62" s="398">
        <v>0</v>
      </c>
      <c r="G62" s="285">
        <v>0</v>
      </c>
    </row>
    <row r="63" spans="1:7" ht="12.75" customHeight="1">
      <c r="A63" s="410" t="s">
        <v>45</v>
      </c>
      <c r="B63" s="135" t="s">
        <v>92</v>
      </c>
      <c r="C63" s="285">
        <v>-252826596</v>
      </c>
      <c r="D63" s="285">
        <v>-36656505</v>
      </c>
      <c r="E63" s="285">
        <v>-60851648</v>
      </c>
      <c r="F63" s="398">
        <v>24.068531144563604</v>
      </c>
      <c r="G63" s="285">
        <v>-33076705</v>
      </c>
    </row>
    <row r="64" spans="1:7" ht="36" customHeight="1">
      <c r="A64" s="359"/>
      <c r="B64" s="397" t="s">
        <v>982</v>
      </c>
      <c r="C64" s="285">
        <v>-252826596</v>
      </c>
      <c r="D64" s="285">
        <v>-36656505</v>
      </c>
      <c r="E64" s="285">
        <v>-60846502</v>
      </c>
      <c r="F64" s="398">
        <v>24.0664957574321</v>
      </c>
      <c r="G64" s="285">
        <v>-33076705</v>
      </c>
    </row>
    <row r="65" spans="1:7" ht="39.75" customHeight="1">
      <c r="A65" s="396"/>
      <c r="B65" s="412" t="s">
        <v>207</v>
      </c>
      <c r="C65" s="285" t="s">
        <v>912</v>
      </c>
      <c r="D65" s="285" t="s">
        <v>912</v>
      </c>
      <c r="E65" s="285">
        <v>-5146</v>
      </c>
      <c r="F65" s="398" t="s">
        <v>912</v>
      </c>
      <c r="G65" s="285">
        <v>0</v>
      </c>
    </row>
    <row r="66" spans="1:7" ht="12.75">
      <c r="A66" s="135" t="s">
        <v>208</v>
      </c>
      <c r="B66" s="413" t="s">
        <v>923</v>
      </c>
      <c r="C66" s="285" t="s">
        <v>912</v>
      </c>
      <c r="D66" s="285" t="s">
        <v>912</v>
      </c>
      <c r="E66" s="285">
        <v>5146</v>
      </c>
      <c r="F66" s="398" t="s">
        <v>912</v>
      </c>
      <c r="G66" s="285">
        <v>0</v>
      </c>
    </row>
    <row r="67" spans="1:7" ht="12.75" customHeight="1">
      <c r="A67" s="359"/>
      <c r="B67" s="397"/>
      <c r="C67" s="285"/>
      <c r="D67" s="285"/>
      <c r="E67" s="285"/>
      <c r="F67" s="398"/>
      <c r="G67" s="154"/>
    </row>
    <row r="68" spans="1:7" ht="12.75">
      <c r="A68" s="414"/>
      <c r="B68" s="415" t="s">
        <v>209</v>
      </c>
      <c r="C68" s="312"/>
      <c r="D68" s="285"/>
      <c r="E68" s="285"/>
      <c r="F68" s="398"/>
      <c r="G68" s="154"/>
    </row>
    <row r="69" spans="1:7" ht="12.75">
      <c r="A69" s="285"/>
      <c r="B69" s="416" t="s">
        <v>210</v>
      </c>
      <c r="C69" s="285"/>
      <c r="D69" s="285"/>
      <c r="E69" s="285"/>
      <c r="F69" s="398"/>
      <c r="G69" s="154"/>
    </row>
    <row r="70" spans="1:7" s="395" customFormat="1" ht="12.75">
      <c r="A70" s="402"/>
      <c r="B70" s="150" t="s">
        <v>1225</v>
      </c>
      <c r="C70" s="402">
        <v>1387466121</v>
      </c>
      <c r="D70" s="402">
        <v>316412675</v>
      </c>
      <c r="E70" s="402">
        <v>235160271</v>
      </c>
      <c r="F70" s="394">
        <v>16.948901846375243</v>
      </c>
      <c r="G70" s="402">
        <v>123643799</v>
      </c>
    </row>
    <row r="71" spans="1:7" s="395" customFormat="1" ht="12.75">
      <c r="A71" s="402"/>
      <c r="B71" s="417" t="s">
        <v>211</v>
      </c>
      <c r="C71" s="402">
        <v>1358000000</v>
      </c>
      <c r="D71" s="402" t="s">
        <v>912</v>
      </c>
      <c r="E71" s="402">
        <v>227408407</v>
      </c>
      <c r="F71" s="394">
        <v>16.74583262150221</v>
      </c>
      <c r="G71" s="402">
        <v>122483173</v>
      </c>
    </row>
    <row r="72" spans="1:7" s="395" customFormat="1" ht="12.75">
      <c r="A72" s="403" t="s">
        <v>212</v>
      </c>
      <c r="B72" s="417" t="s">
        <v>213</v>
      </c>
      <c r="C72" s="402">
        <v>1358000000</v>
      </c>
      <c r="D72" s="402" t="s">
        <v>912</v>
      </c>
      <c r="E72" s="402">
        <v>227408407</v>
      </c>
      <c r="F72" s="394">
        <v>16.74583262150221</v>
      </c>
      <c r="G72" s="402">
        <v>122483173</v>
      </c>
    </row>
    <row r="73" spans="1:7" ht="12.75">
      <c r="A73" s="409" t="s">
        <v>212</v>
      </c>
      <c r="B73" s="418" t="s">
        <v>214</v>
      </c>
      <c r="C73" s="285">
        <v>1358000000</v>
      </c>
      <c r="D73" s="285" t="s">
        <v>912</v>
      </c>
      <c r="E73" s="285">
        <v>253948801</v>
      </c>
      <c r="F73" s="398">
        <v>18.700206259204712</v>
      </c>
      <c r="G73" s="285">
        <v>133838944</v>
      </c>
    </row>
    <row r="74" spans="1:7" ht="12.75">
      <c r="A74" s="419" t="s">
        <v>215</v>
      </c>
      <c r="B74" s="418" t="s">
        <v>216</v>
      </c>
      <c r="C74" s="285">
        <v>10000</v>
      </c>
      <c r="D74" s="285" t="s">
        <v>912</v>
      </c>
      <c r="E74" s="285">
        <v>5281</v>
      </c>
      <c r="F74" s="398">
        <v>52.81</v>
      </c>
      <c r="G74" s="285">
        <v>2710</v>
      </c>
    </row>
    <row r="75" spans="1:7" ht="25.5">
      <c r="A75" s="154" t="s">
        <v>217</v>
      </c>
      <c r="B75" s="418" t="s">
        <v>218</v>
      </c>
      <c r="C75" s="285">
        <v>10000</v>
      </c>
      <c r="D75" s="285" t="s">
        <v>912</v>
      </c>
      <c r="E75" s="285">
        <v>5251</v>
      </c>
      <c r="F75" s="398">
        <v>52.51</v>
      </c>
      <c r="G75" s="285">
        <v>2710</v>
      </c>
    </row>
    <row r="76" spans="1:7" ht="25.5" customHeight="1">
      <c r="A76" s="154" t="s">
        <v>219</v>
      </c>
      <c r="B76" s="411" t="s">
        <v>220</v>
      </c>
      <c r="C76" s="285" t="s">
        <v>912</v>
      </c>
      <c r="D76" s="285" t="s">
        <v>912</v>
      </c>
      <c r="E76" s="285">
        <v>30</v>
      </c>
      <c r="F76" s="398" t="s">
        <v>912</v>
      </c>
      <c r="G76" s="285">
        <v>0</v>
      </c>
    </row>
    <row r="77" spans="1:7" ht="30" customHeight="1">
      <c r="A77" s="419" t="s">
        <v>221</v>
      </c>
      <c r="B77" s="418" t="s">
        <v>222</v>
      </c>
      <c r="C77" s="285">
        <v>1357990000</v>
      </c>
      <c r="D77" s="285" t="s">
        <v>912</v>
      </c>
      <c r="E77" s="285">
        <v>253943520</v>
      </c>
      <c r="F77" s="398">
        <v>18.699955080670698</v>
      </c>
      <c r="G77" s="285">
        <v>133836234</v>
      </c>
    </row>
    <row r="78" spans="1:7" ht="25.5">
      <c r="A78" s="154" t="s">
        <v>223</v>
      </c>
      <c r="B78" s="411" t="s">
        <v>224</v>
      </c>
      <c r="C78" s="285">
        <v>905352406</v>
      </c>
      <c r="D78" s="285" t="s">
        <v>912</v>
      </c>
      <c r="E78" s="285">
        <v>182179081</v>
      </c>
      <c r="F78" s="398">
        <v>20.122449533756473</v>
      </c>
      <c r="G78" s="285">
        <v>96014114</v>
      </c>
    </row>
    <row r="79" spans="1:7" ht="25.5" customHeight="1">
      <c r="A79" s="154" t="s">
        <v>225</v>
      </c>
      <c r="B79" s="411" t="s">
        <v>226</v>
      </c>
      <c r="C79" s="285">
        <v>83287880</v>
      </c>
      <c r="D79" s="285" t="s">
        <v>912</v>
      </c>
      <c r="E79" s="285">
        <v>13205063</v>
      </c>
      <c r="F79" s="398">
        <v>15.854723400331478</v>
      </c>
      <c r="G79" s="285">
        <v>6959484</v>
      </c>
    </row>
    <row r="80" spans="1:7" ht="38.25">
      <c r="A80" s="154" t="s">
        <v>227</v>
      </c>
      <c r="B80" s="411" t="s">
        <v>228</v>
      </c>
      <c r="C80" s="285">
        <v>11532168</v>
      </c>
      <c r="D80" s="285" t="s">
        <v>912</v>
      </c>
      <c r="E80" s="285">
        <v>1828394</v>
      </c>
      <c r="F80" s="398">
        <v>15.854729136793704</v>
      </c>
      <c r="G80" s="285">
        <v>963621</v>
      </c>
    </row>
    <row r="81" spans="1:7" ht="25.5" customHeight="1">
      <c r="A81" s="154" t="s">
        <v>229</v>
      </c>
      <c r="B81" s="411" t="s">
        <v>230</v>
      </c>
      <c r="C81" s="285">
        <v>357817546</v>
      </c>
      <c r="D81" s="285" t="s">
        <v>912</v>
      </c>
      <c r="E81" s="285">
        <v>56730982</v>
      </c>
      <c r="F81" s="398">
        <v>15.854723345511962</v>
      </c>
      <c r="G81" s="285">
        <v>29899015</v>
      </c>
    </row>
    <row r="82" spans="1:7" ht="12.75">
      <c r="A82" s="420">
        <v>22500</v>
      </c>
      <c r="B82" s="411" t="s">
        <v>231</v>
      </c>
      <c r="C82" s="285" t="s">
        <v>912</v>
      </c>
      <c r="D82" s="285" t="s">
        <v>912</v>
      </c>
      <c r="E82" s="285">
        <v>-26540394</v>
      </c>
      <c r="F82" s="398" t="s">
        <v>912</v>
      </c>
      <c r="G82" s="285">
        <v>-11355771</v>
      </c>
    </row>
    <row r="83" spans="1:7" ht="25.5">
      <c r="A83" s="285" t="s">
        <v>232</v>
      </c>
      <c r="B83" s="411" t="s">
        <v>233</v>
      </c>
      <c r="C83" s="285" t="s">
        <v>912</v>
      </c>
      <c r="D83" s="285" t="s">
        <v>912</v>
      </c>
      <c r="E83" s="285">
        <v>93153</v>
      </c>
      <c r="F83" s="398" t="s">
        <v>912</v>
      </c>
      <c r="G83" s="285">
        <v>48447</v>
      </c>
    </row>
    <row r="84" spans="1:7" ht="25.5">
      <c r="A84" s="285" t="s">
        <v>234</v>
      </c>
      <c r="B84" s="411" t="s">
        <v>235</v>
      </c>
      <c r="C84" s="285" t="s">
        <v>912</v>
      </c>
      <c r="D84" s="285" t="s">
        <v>912</v>
      </c>
      <c r="E84" s="285">
        <v>-26633547</v>
      </c>
      <c r="F84" s="398" t="s">
        <v>912</v>
      </c>
      <c r="G84" s="285">
        <v>-11404218</v>
      </c>
    </row>
    <row r="85" spans="1:7" s="395" customFormat="1" ht="12.75">
      <c r="A85" s="421"/>
      <c r="B85" s="422" t="s">
        <v>236</v>
      </c>
      <c r="C85" s="402">
        <v>12595967</v>
      </c>
      <c r="D85" s="145" t="s">
        <v>912</v>
      </c>
      <c r="E85" s="402">
        <v>3578232</v>
      </c>
      <c r="F85" s="394">
        <v>28.40775940426011</v>
      </c>
      <c r="G85" s="402">
        <v>54776</v>
      </c>
    </row>
    <row r="86" spans="1:7" s="395" customFormat="1" ht="25.5" hidden="1">
      <c r="A86" s="420">
        <v>22200</v>
      </c>
      <c r="B86" s="411" t="s">
        <v>237</v>
      </c>
      <c r="C86" s="285" t="s">
        <v>912</v>
      </c>
      <c r="D86" s="285" t="s">
        <v>912</v>
      </c>
      <c r="E86" s="285">
        <v>0</v>
      </c>
      <c r="F86" s="398" t="s">
        <v>912</v>
      </c>
      <c r="G86" s="402">
        <v>0</v>
      </c>
    </row>
    <row r="87" spans="1:7" s="395" customFormat="1" ht="38.25" hidden="1">
      <c r="A87" s="419" t="s">
        <v>238</v>
      </c>
      <c r="B87" s="411" t="s">
        <v>239</v>
      </c>
      <c r="C87" s="285" t="s">
        <v>912</v>
      </c>
      <c r="D87" s="285" t="s">
        <v>912</v>
      </c>
      <c r="E87" s="285">
        <v>0</v>
      </c>
      <c r="F87" s="398" t="s">
        <v>912</v>
      </c>
      <c r="G87" s="402">
        <v>0</v>
      </c>
    </row>
    <row r="88" spans="1:7" ht="25.5">
      <c r="A88" s="419" t="s">
        <v>240</v>
      </c>
      <c r="B88" s="411" t="s">
        <v>241</v>
      </c>
      <c r="C88" s="285">
        <v>6517967</v>
      </c>
      <c r="D88" s="285" t="s">
        <v>912</v>
      </c>
      <c r="E88" s="285">
        <v>105871</v>
      </c>
      <c r="F88" s="398">
        <v>1.6242948146254808</v>
      </c>
      <c r="G88" s="285">
        <v>54776</v>
      </c>
    </row>
    <row r="89" spans="1:7" ht="12.75">
      <c r="A89" s="154">
        <v>22410</v>
      </c>
      <c r="B89" s="411" t="s">
        <v>242</v>
      </c>
      <c r="C89" s="285">
        <v>80000</v>
      </c>
      <c r="D89" s="285" t="s">
        <v>912</v>
      </c>
      <c r="E89" s="285">
        <v>29182</v>
      </c>
      <c r="F89" s="398">
        <v>36.4775</v>
      </c>
      <c r="G89" s="285">
        <v>23170</v>
      </c>
    </row>
    <row r="90" spans="1:7" ht="38.25" customHeight="1">
      <c r="A90" s="154" t="s">
        <v>243</v>
      </c>
      <c r="B90" s="411" t="s">
        <v>244</v>
      </c>
      <c r="C90" s="285">
        <v>5040000</v>
      </c>
      <c r="D90" s="285" t="s">
        <v>912</v>
      </c>
      <c r="E90" s="285">
        <v>1628</v>
      </c>
      <c r="F90" s="398">
        <v>0.0323015873015873</v>
      </c>
      <c r="G90" s="285">
        <v>0</v>
      </c>
    </row>
    <row r="91" spans="1:7" ht="12.75">
      <c r="A91" s="312" t="s">
        <v>245</v>
      </c>
      <c r="B91" s="423" t="s">
        <v>246</v>
      </c>
      <c r="C91" s="312">
        <v>40000</v>
      </c>
      <c r="D91" s="312" t="s">
        <v>912</v>
      </c>
      <c r="E91" s="312">
        <v>1581</v>
      </c>
      <c r="F91" s="424">
        <v>3.9525</v>
      </c>
      <c r="G91" s="285">
        <v>0</v>
      </c>
    </row>
    <row r="92" spans="1:7" ht="12.75">
      <c r="A92" s="312" t="s">
        <v>247</v>
      </c>
      <c r="B92" s="423" t="s">
        <v>248</v>
      </c>
      <c r="C92" s="312">
        <v>5000000</v>
      </c>
      <c r="D92" s="312" t="s">
        <v>912</v>
      </c>
      <c r="E92" s="312">
        <v>47</v>
      </c>
      <c r="F92" s="424">
        <v>0.00094</v>
      </c>
      <c r="G92" s="285">
        <v>0</v>
      </c>
    </row>
    <row r="93" spans="1:7" ht="25.5">
      <c r="A93" s="154" t="s">
        <v>249</v>
      </c>
      <c r="B93" s="425" t="s">
        <v>250</v>
      </c>
      <c r="C93" s="285">
        <v>1200000</v>
      </c>
      <c r="D93" s="285" t="s">
        <v>912</v>
      </c>
      <c r="E93" s="285">
        <v>73205</v>
      </c>
      <c r="F93" s="398">
        <v>6.100416666666667</v>
      </c>
      <c r="G93" s="285">
        <v>30344</v>
      </c>
    </row>
    <row r="94" spans="1:7" ht="25.5">
      <c r="A94" s="154" t="s">
        <v>251</v>
      </c>
      <c r="B94" s="411" t="s">
        <v>252</v>
      </c>
      <c r="C94" s="285">
        <v>5000</v>
      </c>
      <c r="D94" s="285" t="s">
        <v>912</v>
      </c>
      <c r="E94" s="285">
        <v>0</v>
      </c>
      <c r="F94" s="398">
        <v>0</v>
      </c>
      <c r="G94" s="285">
        <v>0</v>
      </c>
    </row>
    <row r="95" spans="1:7" ht="12.75">
      <c r="A95" s="154" t="s">
        <v>253</v>
      </c>
      <c r="B95" s="411" t="s">
        <v>254</v>
      </c>
      <c r="C95" s="285">
        <v>192967</v>
      </c>
      <c r="D95" s="285" t="s">
        <v>912</v>
      </c>
      <c r="E95" s="285">
        <v>569</v>
      </c>
      <c r="F95" s="398">
        <v>0.2948690708774039</v>
      </c>
      <c r="G95" s="285">
        <v>0</v>
      </c>
    </row>
    <row r="96" spans="1:7" ht="53.25" customHeight="1">
      <c r="A96" s="285">
        <v>22470</v>
      </c>
      <c r="B96" s="425" t="s">
        <v>255</v>
      </c>
      <c r="C96" s="285" t="s">
        <v>912</v>
      </c>
      <c r="D96" s="285" t="s">
        <v>912</v>
      </c>
      <c r="E96" s="285">
        <v>1287</v>
      </c>
      <c r="F96" s="398" t="s">
        <v>912</v>
      </c>
      <c r="G96" s="285">
        <v>1262</v>
      </c>
    </row>
    <row r="97" spans="1:7" ht="12.75" hidden="1">
      <c r="A97" s="285">
        <v>22490</v>
      </c>
      <c r="B97" s="411" t="s">
        <v>256</v>
      </c>
      <c r="C97" s="285" t="s">
        <v>912</v>
      </c>
      <c r="D97" s="285" t="s">
        <v>912</v>
      </c>
      <c r="E97" s="285">
        <v>0</v>
      </c>
      <c r="F97" s="398" t="s">
        <v>912</v>
      </c>
      <c r="G97" s="285">
        <v>0</v>
      </c>
    </row>
    <row r="98" spans="1:7" ht="25.5">
      <c r="A98" s="420">
        <v>22600</v>
      </c>
      <c r="B98" s="425" t="s">
        <v>257</v>
      </c>
      <c r="C98" s="285">
        <v>6078000</v>
      </c>
      <c r="D98" s="285" t="s">
        <v>912</v>
      </c>
      <c r="E98" s="285">
        <v>3472361</v>
      </c>
      <c r="F98" s="398">
        <v>57.12999341888779</v>
      </c>
      <c r="G98" s="285">
        <v>0</v>
      </c>
    </row>
    <row r="99" spans="1:7" ht="25.5">
      <c r="A99" s="285">
        <v>22610</v>
      </c>
      <c r="B99" s="425" t="s">
        <v>258</v>
      </c>
      <c r="C99" s="285">
        <v>6078000</v>
      </c>
      <c r="D99" s="285" t="s">
        <v>912</v>
      </c>
      <c r="E99" s="285">
        <v>3472361</v>
      </c>
      <c r="F99" s="398">
        <v>57.12999341888779</v>
      </c>
      <c r="G99" s="285">
        <v>0</v>
      </c>
    </row>
    <row r="100" spans="1:7" s="395" customFormat="1" ht="25.5">
      <c r="A100" s="402"/>
      <c r="B100" s="417" t="s">
        <v>259</v>
      </c>
      <c r="C100" s="402">
        <v>129110</v>
      </c>
      <c r="D100" s="402">
        <v>32280</v>
      </c>
      <c r="E100" s="402">
        <v>15149</v>
      </c>
      <c r="F100" s="394">
        <v>11.733405623112075</v>
      </c>
      <c r="G100" s="402">
        <v>8752</v>
      </c>
    </row>
    <row r="101" spans="1:7" s="395" customFormat="1" ht="12.75">
      <c r="A101" s="285"/>
      <c r="B101" s="417" t="s">
        <v>96</v>
      </c>
      <c r="C101" s="402">
        <v>16741044</v>
      </c>
      <c r="D101" s="402">
        <v>4171904</v>
      </c>
      <c r="E101" s="402">
        <v>4158483</v>
      </c>
      <c r="F101" s="394">
        <v>24.840045817931067</v>
      </c>
      <c r="G101" s="402">
        <v>1097098</v>
      </c>
    </row>
    <row r="102" spans="1:7" ht="12.75">
      <c r="A102" s="404">
        <v>18000</v>
      </c>
      <c r="B102" s="418" t="s">
        <v>97</v>
      </c>
      <c r="C102" s="285">
        <v>16741044</v>
      </c>
      <c r="D102" s="285">
        <v>4171904</v>
      </c>
      <c r="E102" s="285">
        <v>4158483</v>
      </c>
      <c r="F102" s="398">
        <v>24.840045817931067</v>
      </c>
      <c r="G102" s="285">
        <v>1097098</v>
      </c>
    </row>
    <row r="103" spans="1:7" ht="25.5">
      <c r="A103" s="420">
        <v>18200</v>
      </c>
      <c r="B103" s="411" t="s">
        <v>260</v>
      </c>
      <c r="C103" s="285">
        <v>16741044</v>
      </c>
      <c r="D103" s="285">
        <v>4171904</v>
      </c>
      <c r="E103" s="285">
        <v>4158483</v>
      </c>
      <c r="F103" s="398">
        <v>24.840045817931067</v>
      </c>
      <c r="G103" s="285">
        <v>1097098</v>
      </c>
    </row>
    <row r="104" spans="1:7" ht="12.75">
      <c r="A104" s="285">
        <v>18210</v>
      </c>
      <c r="B104" s="411" t="s">
        <v>261</v>
      </c>
      <c r="C104" s="285">
        <v>16741044</v>
      </c>
      <c r="D104" s="285" t="s">
        <v>912</v>
      </c>
      <c r="E104" s="285">
        <v>4158483</v>
      </c>
      <c r="F104" s="398">
        <v>24.840045817931067</v>
      </c>
      <c r="G104" s="285">
        <v>1097098</v>
      </c>
    </row>
    <row r="105" spans="1:7" ht="51">
      <c r="A105" s="312">
        <v>18211</v>
      </c>
      <c r="B105" s="423" t="s">
        <v>262</v>
      </c>
      <c r="C105" s="312">
        <v>1026209</v>
      </c>
      <c r="D105" s="312" t="s">
        <v>912</v>
      </c>
      <c r="E105" s="312">
        <v>256551</v>
      </c>
      <c r="F105" s="424">
        <v>24.999878192453973</v>
      </c>
      <c r="G105" s="285">
        <v>0</v>
      </c>
    </row>
    <row r="106" spans="1:7" ht="25.5">
      <c r="A106" s="312">
        <v>18212</v>
      </c>
      <c r="B106" s="423" t="s">
        <v>263</v>
      </c>
      <c r="C106" s="312">
        <v>2289960</v>
      </c>
      <c r="D106" s="312" t="s">
        <v>912</v>
      </c>
      <c r="E106" s="312">
        <v>559636</v>
      </c>
      <c r="F106" s="424">
        <v>24.43868015161837</v>
      </c>
      <c r="G106" s="285">
        <v>371900</v>
      </c>
    </row>
    <row r="107" spans="1:7" ht="25.5">
      <c r="A107" s="312">
        <v>18213</v>
      </c>
      <c r="B107" s="423" t="s">
        <v>264</v>
      </c>
      <c r="C107" s="312">
        <v>242950</v>
      </c>
      <c r="D107" s="312" t="s">
        <v>912</v>
      </c>
      <c r="E107" s="312">
        <v>60171</v>
      </c>
      <c r="F107" s="424">
        <v>24.7668244494752</v>
      </c>
      <c r="G107" s="285">
        <v>40114</v>
      </c>
    </row>
    <row r="108" spans="1:7" ht="25.5">
      <c r="A108" s="312">
        <v>18214</v>
      </c>
      <c r="B108" s="423" t="s">
        <v>265</v>
      </c>
      <c r="C108" s="312">
        <v>1867749</v>
      </c>
      <c r="D108" s="312" t="s">
        <v>912</v>
      </c>
      <c r="E108" s="312">
        <v>465270</v>
      </c>
      <c r="F108" s="424">
        <v>24.910734793593786</v>
      </c>
      <c r="G108" s="285">
        <v>0</v>
      </c>
    </row>
    <row r="109" spans="1:7" ht="25.5">
      <c r="A109" s="312">
        <v>18215</v>
      </c>
      <c r="B109" s="423" t="s">
        <v>266</v>
      </c>
      <c r="C109" s="312">
        <v>946176</v>
      </c>
      <c r="D109" s="312" t="s">
        <v>912</v>
      </c>
      <c r="E109" s="312">
        <v>233856</v>
      </c>
      <c r="F109" s="424">
        <v>24.71590909090909</v>
      </c>
      <c r="G109" s="285">
        <v>0</v>
      </c>
    </row>
    <row r="110" spans="1:7" ht="25.5">
      <c r="A110" s="312">
        <v>18217</v>
      </c>
      <c r="B110" s="423" t="s">
        <v>267</v>
      </c>
      <c r="C110" s="312">
        <v>10368000</v>
      </c>
      <c r="D110" s="312" t="s">
        <v>912</v>
      </c>
      <c r="E110" s="312">
        <v>2582999</v>
      </c>
      <c r="F110" s="424">
        <v>24.913184799382716</v>
      </c>
      <c r="G110" s="285">
        <v>685084</v>
      </c>
    </row>
    <row r="111" spans="1:7" s="395" customFormat="1" ht="12.75">
      <c r="A111" s="402"/>
      <c r="B111" s="150" t="s">
        <v>268</v>
      </c>
      <c r="C111" s="402">
        <v>1133862668</v>
      </c>
      <c r="D111" s="402">
        <v>279756170</v>
      </c>
      <c r="E111" s="402">
        <v>174313769</v>
      </c>
      <c r="F111" s="394">
        <v>15.373446354616203</v>
      </c>
      <c r="G111" s="402">
        <v>90567094</v>
      </c>
    </row>
    <row r="112" spans="1:7" s="395" customFormat="1" ht="12.75">
      <c r="A112" s="132" t="s">
        <v>1232</v>
      </c>
      <c r="B112" s="417" t="s">
        <v>80</v>
      </c>
      <c r="C112" s="402">
        <v>1131592668</v>
      </c>
      <c r="D112" s="402">
        <v>279462553</v>
      </c>
      <c r="E112" s="402">
        <v>174233301</v>
      </c>
      <c r="F112" s="394">
        <v>15.39717478975394</v>
      </c>
      <c r="G112" s="402">
        <v>90518538</v>
      </c>
    </row>
    <row r="113" spans="1:7" s="395" customFormat="1" ht="12.75">
      <c r="A113" s="403" t="s">
        <v>1234</v>
      </c>
      <c r="B113" s="417" t="s">
        <v>81</v>
      </c>
      <c r="C113" s="402">
        <v>17003514</v>
      </c>
      <c r="D113" s="402">
        <v>4179811</v>
      </c>
      <c r="E113" s="402">
        <v>2322795</v>
      </c>
      <c r="F113" s="394">
        <v>13.660676257860583</v>
      </c>
      <c r="G113" s="402">
        <v>1315702</v>
      </c>
    </row>
    <row r="114" spans="1:7" ht="12.75">
      <c r="A114" s="404">
        <v>1000</v>
      </c>
      <c r="B114" s="426" t="s">
        <v>269</v>
      </c>
      <c r="C114" s="285">
        <v>11301290</v>
      </c>
      <c r="D114" s="285">
        <v>2627271</v>
      </c>
      <c r="E114" s="285">
        <v>1655968</v>
      </c>
      <c r="F114" s="398">
        <v>14.652911304815644</v>
      </c>
      <c r="G114" s="285">
        <v>872411</v>
      </c>
    </row>
    <row r="115" spans="1:7" ht="12.75">
      <c r="A115" s="405">
        <v>1100</v>
      </c>
      <c r="B115" s="426" t="s">
        <v>270</v>
      </c>
      <c r="C115" s="285">
        <v>8258892</v>
      </c>
      <c r="D115" s="285">
        <v>2022132</v>
      </c>
      <c r="E115" s="285">
        <v>1250589</v>
      </c>
      <c r="F115" s="398">
        <v>15.142333862702165</v>
      </c>
      <c r="G115" s="285">
        <v>631315</v>
      </c>
    </row>
    <row r="116" spans="1:7" ht="12.75">
      <c r="A116" s="404">
        <v>2000</v>
      </c>
      <c r="B116" s="426" t="s">
        <v>84</v>
      </c>
      <c r="C116" s="285">
        <v>5702224</v>
      </c>
      <c r="D116" s="285">
        <v>1552540</v>
      </c>
      <c r="E116" s="285">
        <v>666827</v>
      </c>
      <c r="F116" s="398">
        <v>11.694156525594224</v>
      </c>
      <c r="G116" s="285">
        <v>443291</v>
      </c>
    </row>
    <row r="117" spans="1:7" s="395" customFormat="1" ht="12.75">
      <c r="A117" s="407" t="s">
        <v>4</v>
      </c>
      <c r="B117" s="417" t="s">
        <v>123</v>
      </c>
      <c r="C117" s="402">
        <v>64796</v>
      </c>
      <c r="D117" s="402">
        <v>0</v>
      </c>
      <c r="E117" s="402">
        <v>0</v>
      </c>
      <c r="F117" s="394">
        <v>0</v>
      </c>
      <c r="G117" s="402">
        <v>0</v>
      </c>
    </row>
    <row r="118" spans="1:7" s="395" customFormat="1" ht="12.75">
      <c r="A118" s="266" t="s">
        <v>10</v>
      </c>
      <c r="B118" s="417" t="s">
        <v>85</v>
      </c>
      <c r="C118" s="402">
        <v>1114524358</v>
      </c>
      <c r="D118" s="402">
        <v>275282742</v>
      </c>
      <c r="E118" s="402">
        <v>171910506</v>
      </c>
      <c r="F118" s="394">
        <v>15.424562484079868</v>
      </c>
      <c r="G118" s="402">
        <v>89202836</v>
      </c>
    </row>
    <row r="119" spans="1:7" ht="12.75">
      <c r="A119" s="404">
        <v>3000</v>
      </c>
      <c r="B119" s="426" t="s">
        <v>108</v>
      </c>
      <c r="C119" s="285">
        <v>3355000</v>
      </c>
      <c r="D119" s="285">
        <v>1193557</v>
      </c>
      <c r="E119" s="285">
        <v>561415</v>
      </c>
      <c r="F119" s="398">
        <v>16.733681073025338</v>
      </c>
      <c r="G119" s="285">
        <v>293663</v>
      </c>
    </row>
    <row r="120" spans="1:7" ht="12.75">
      <c r="A120" s="404">
        <v>6000</v>
      </c>
      <c r="B120" s="426" t="s">
        <v>86</v>
      </c>
      <c r="C120" s="285">
        <v>1111169358</v>
      </c>
      <c r="D120" s="285">
        <v>274089185</v>
      </c>
      <c r="E120" s="285">
        <v>171349091</v>
      </c>
      <c r="F120" s="398">
        <v>15.420609807708537</v>
      </c>
      <c r="G120" s="285">
        <v>88909173</v>
      </c>
    </row>
    <row r="121" spans="1:7" s="395" customFormat="1" ht="12.75">
      <c r="A121" s="132" t="s">
        <v>34</v>
      </c>
      <c r="B121" s="417" t="s">
        <v>35</v>
      </c>
      <c r="C121" s="402">
        <v>2270000</v>
      </c>
      <c r="D121" s="402">
        <v>293617</v>
      </c>
      <c r="E121" s="402">
        <v>80468</v>
      </c>
      <c r="F121" s="394">
        <v>3.544845814977973</v>
      </c>
      <c r="G121" s="402">
        <v>48556</v>
      </c>
    </row>
    <row r="122" spans="1:7" s="395" customFormat="1" ht="12.75">
      <c r="A122" s="403" t="s">
        <v>36</v>
      </c>
      <c r="B122" s="417" t="s">
        <v>87</v>
      </c>
      <c r="C122" s="402">
        <v>2270000</v>
      </c>
      <c r="D122" s="402">
        <v>293617</v>
      </c>
      <c r="E122" s="402">
        <v>80468</v>
      </c>
      <c r="F122" s="394">
        <v>3.544845814977973</v>
      </c>
      <c r="G122" s="402">
        <v>48556</v>
      </c>
    </row>
    <row r="123" spans="1:7" s="395" customFormat="1" ht="12.75">
      <c r="A123" s="421"/>
      <c r="B123" s="416" t="s">
        <v>271</v>
      </c>
      <c r="C123" s="402">
        <v>253603453</v>
      </c>
      <c r="D123" s="402">
        <v>36656505</v>
      </c>
      <c r="E123" s="402">
        <v>60846502</v>
      </c>
      <c r="F123" s="394">
        <v>23.9927734737902</v>
      </c>
      <c r="G123" s="402">
        <v>33076705</v>
      </c>
    </row>
    <row r="124" spans="1:7" s="395" customFormat="1" ht="12.75">
      <c r="A124" s="421"/>
      <c r="B124" s="416" t="s">
        <v>917</v>
      </c>
      <c r="C124" s="402">
        <v>-253603453</v>
      </c>
      <c r="D124" s="402">
        <v>-36656505</v>
      </c>
      <c r="E124" s="402">
        <v>-60846502</v>
      </c>
      <c r="F124" s="394">
        <v>23.9927734737902</v>
      </c>
      <c r="G124" s="402">
        <v>-33076705</v>
      </c>
    </row>
    <row r="125" spans="1:7" ht="12.75">
      <c r="A125" s="410" t="s">
        <v>51</v>
      </c>
      <c r="B125" s="411" t="s">
        <v>921</v>
      </c>
      <c r="C125" s="285">
        <v>-776857</v>
      </c>
      <c r="D125" s="285">
        <v>0</v>
      </c>
      <c r="E125" s="285">
        <v>0</v>
      </c>
      <c r="F125" s="398">
        <v>0</v>
      </c>
      <c r="G125" s="285">
        <v>0</v>
      </c>
    </row>
    <row r="126" spans="1:7" ht="12.75">
      <c r="A126" s="396"/>
      <c r="B126" s="411" t="s">
        <v>206</v>
      </c>
      <c r="C126" s="285">
        <v>-776857</v>
      </c>
      <c r="D126" s="285">
        <v>0</v>
      </c>
      <c r="E126" s="285">
        <v>0</v>
      </c>
      <c r="F126" s="398">
        <v>0</v>
      </c>
      <c r="G126" s="285">
        <v>0</v>
      </c>
    </row>
    <row r="127" spans="1:7" ht="12.75">
      <c r="A127" s="410" t="s">
        <v>45</v>
      </c>
      <c r="B127" s="426" t="s">
        <v>92</v>
      </c>
      <c r="C127" s="285">
        <v>-252826596</v>
      </c>
      <c r="D127" s="285">
        <v>-36656505</v>
      </c>
      <c r="E127" s="285">
        <v>-60851648</v>
      </c>
      <c r="F127" s="398">
        <v>24.068531144563604</v>
      </c>
      <c r="G127" s="285">
        <v>-33076705</v>
      </c>
    </row>
    <row r="128" spans="1:7" ht="25.5">
      <c r="A128" s="396"/>
      <c r="B128" s="411" t="s">
        <v>272</v>
      </c>
      <c r="C128" s="285">
        <v>-252826596</v>
      </c>
      <c r="D128" s="285">
        <v>-36656505</v>
      </c>
      <c r="E128" s="285">
        <v>-60846502</v>
      </c>
      <c r="F128" s="398">
        <v>24.0664957574321</v>
      </c>
      <c r="G128" s="285">
        <v>-33076705</v>
      </c>
    </row>
    <row r="129" spans="1:7" ht="38.25">
      <c r="A129" s="396"/>
      <c r="B129" s="412" t="s">
        <v>207</v>
      </c>
      <c r="C129" s="285" t="s">
        <v>912</v>
      </c>
      <c r="D129" s="285">
        <v>0</v>
      </c>
      <c r="E129" s="285">
        <v>-5146</v>
      </c>
      <c r="F129" s="398" t="s">
        <v>912</v>
      </c>
      <c r="G129" s="285">
        <v>0</v>
      </c>
    </row>
    <row r="130" spans="1:7" ht="12.75">
      <c r="A130" s="396" t="s">
        <v>208</v>
      </c>
      <c r="B130" s="412" t="s">
        <v>923</v>
      </c>
      <c r="C130" s="285" t="s">
        <v>912</v>
      </c>
      <c r="D130" s="285">
        <v>0</v>
      </c>
      <c r="E130" s="285">
        <v>5146</v>
      </c>
      <c r="F130" s="398" t="s">
        <v>912</v>
      </c>
      <c r="G130" s="285">
        <v>0</v>
      </c>
    </row>
    <row r="131" spans="1:7" ht="12.75">
      <c r="A131" s="396"/>
      <c r="B131" s="417"/>
      <c r="C131" s="285"/>
      <c r="D131" s="285"/>
      <c r="E131" s="285"/>
      <c r="F131" s="398"/>
      <c r="G131" s="154"/>
    </row>
    <row r="132" spans="1:7" s="395" customFormat="1" ht="12.75">
      <c r="A132" s="402"/>
      <c r="B132" s="427" t="s">
        <v>273</v>
      </c>
      <c r="C132" s="402"/>
      <c r="D132" s="402"/>
      <c r="E132" s="402"/>
      <c r="F132" s="394"/>
      <c r="G132" s="154"/>
    </row>
    <row r="133" spans="1:7" s="395" customFormat="1" ht="12.75">
      <c r="A133" s="402"/>
      <c r="B133" s="150" t="s">
        <v>1225</v>
      </c>
      <c r="C133" s="402">
        <v>983520341</v>
      </c>
      <c r="D133" s="402">
        <v>227063568</v>
      </c>
      <c r="E133" s="402">
        <v>170198020</v>
      </c>
      <c r="F133" s="394">
        <v>17.30498220575186</v>
      </c>
      <c r="G133" s="145">
        <v>89926420</v>
      </c>
    </row>
    <row r="134" spans="1:7" s="395" customFormat="1" ht="12.75">
      <c r="A134" s="285" t="s">
        <v>274</v>
      </c>
      <c r="B134" s="417" t="s">
        <v>211</v>
      </c>
      <c r="C134" s="402">
        <v>905362406</v>
      </c>
      <c r="D134" s="402" t="s">
        <v>912</v>
      </c>
      <c r="E134" s="402">
        <v>155643938</v>
      </c>
      <c r="F134" s="394">
        <v>17.191340944633833</v>
      </c>
      <c r="G134" s="145">
        <v>84661053</v>
      </c>
    </row>
    <row r="135" spans="1:7" s="395" customFormat="1" ht="12.75">
      <c r="A135" s="403" t="s">
        <v>212</v>
      </c>
      <c r="B135" s="417" t="s">
        <v>275</v>
      </c>
      <c r="C135" s="402">
        <v>905362406</v>
      </c>
      <c r="D135" s="402" t="s">
        <v>912</v>
      </c>
      <c r="E135" s="402">
        <v>155643938</v>
      </c>
      <c r="F135" s="394">
        <v>17.191340944633833</v>
      </c>
      <c r="G135" s="145">
        <v>84661053</v>
      </c>
    </row>
    <row r="136" spans="1:7" ht="12.75">
      <c r="A136" s="409" t="s">
        <v>212</v>
      </c>
      <c r="B136" s="418" t="s">
        <v>214</v>
      </c>
      <c r="C136" s="285">
        <v>905362406</v>
      </c>
      <c r="D136" s="285" t="s">
        <v>912</v>
      </c>
      <c r="E136" s="285">
        <v>182184332</v>
      </c>
      <c r="F136" s="398">
        <v>20.12280726398971</v>
      </c>
      <c r="G136" s="285">
        <v>96016824</v>
      </c>
    </row>
    <row r="137" spans="1:7" ht="12.75">
      <c r="A137" s="419" t="s">
        <v>215</v>
      </c>
      <c r="B137" s="418" t="s">
        <v>216</v>
      </c>
      <c r="C137" s="285">
        <v>10000</v>
      </c>
      <c r="D137" s="285" t="s">
        <v>912</v>
      </c>
      <c r="E137" s="285">
        <v>5251</v>
      </c>
      <c r="F137" s="398">
        <v>52.51</v>
      </c>
      <c r="G137" s="285">
        <v>2710</v>
      </c>
    </row>
    <row r="138" spans="1:7" ht="25.5">
      <c r="A138" s="154" t="s">
        <v>217</v>
      </c>
      <c r="B138" s="418" t="s">
        <v>218</v>
      </c>
      <c r="C138" s="285">
        <v>10000</v>
      </c>
      <c r="D138" s="285" t="s">
        <v>912</v>
      </c>
      <c r="E138" s="285">
        <v>5251</v>
      </c>
      <c r="F138" s="398">
        <v>52.51</v>
      </c>
      <c r="G138" s="285">
        <v>2710</v>
      </c>
    </row>
    <row r="139" spans="1:7" ht="28.5" customHeight="1">
      <c r="A139" s="420" t="s">
        <v>221</v>
      </c>
      <c r="B139" s="418" t="s">
        <v>222</v>
      </c>
      <c r="C139" s="285">
        <v>905352406</v>
      </c>
      <c r="D139" s="285" t="s">
        <v>912</v>
      </c>
      <c r="E139" s="285">
        <v>182179081</v>
      </c>
      <c r="F139" s="398">
        <v>20.122449533756473</v>
      </c>
      <c r="G139" s="285">
        <v>96014114</v>
      </c>
    </row>
    <row r="140" spans="1:7" ht="25.5">
      <c r="A140" s="285" t="s">
        <v>223</v>
      </c>
      <c r="B140" s="411" t="s">
        <v>224</v>
      </c>
      <c r="C140" s="285">
        <v>905352406</v>
      </c>
      <c r="D140" s="285" t="s">
        <v>912</v>
      </c>
      <c r="E140" s="285">
        <v>182179081</v>
      </c>
      <c r="F140" s="398">
        <v>20.122449533756473</v>
      </c>
      <c r="G140" s="285">
        <v>96014114</v>
      </c>
    </row>
    <row r="141" spans="1:7" ht="12.75">
      <c r="A141" s="420">
        <v>22500</v>
      </c>
      <c r="B141" s="411" t="s">
        <v>231</v>
      </c>
      <c r="C141" s="285" t="s">
        <v>912</v>
      </c>
      <c r="D141" s="285" t="s">
        <v>912</v>
      </c>
      <c r="E141" s="285">
        <v>-26540394</v>
      </c>
      <c r="F141" s="398" t="s">
        <v>912</v>
      </c>
      <c r="G141" s="285">
        <v>-11355771</v>
      </c>
    </row>
    <row r="142" spans="1:7" ht="25.5">
      <c r="A142" s="285" t="s">
        <v>232</v>
      </c>
      <c r="B142" s="411" t="s">
        <v>233</v>
      </c>
      <c r="C142" s="285" t="s">
        <v>912</v>
      </c>
      <c r="D142" s="285" t="s">
        <v>912</v>
      </c>
      <c r="E142" s="285">
        <v>93153</v>
      </c>
      <c r="F142" s="398" t="s">
        <v>912</v>
      </c>
      <c r="G142" s="285">
        <v>48447</v>
      </c>
    </row>
    <row r="143" spans="1:7" ht="25.5">
      <c r="A143" s="285" t="s">
        <v>234</v>
      </c>
      <c r="B143" s="411" t="s">
        <v>235</v>
      </c>
      <c r="C143" s="285" t="s">
        <v>912</v>
      </c>
      <c r="D143" s="285" t="s">
        <v>912</v>
      </c>
      <c r="E143" s="285">
        <v>-26633547</v>
      </c>
      <c r="F143" s="398" t="s">
        <v>912</v>
      </c>
      <c r="G143" s="285">
        <v>-11404218</v>
      </c>
    </row>
    <row r="144" spans="1:7" s="395" customFormat="1" ht="12.75">
      <c r="A144" s="421"/>
      <c r="B144" s="422" t="s">
        <v>236</v>
      </c>
      <c r="C144" s="402">
        <v>9980435</v>
      </c>
      <c r="D144" s="145" t="s">
        <v>912</v>
      </c>
      <c r="E144" s="402">
        <v>2376429</v>
      </c>
      <c r="F144" s="394">
        <v>23.810875978852625</v>
      </c>
      <c r="G144" s="402">
        <v>0</v>
      </c>
    </row>
    <row r="145" spans="1:7" s="395" customFormat="1" ht="25.5" hidden="1">
      <c r="A145" s="420">
        <v>22200</v>
      </c>
      <c r="B145" s="411" t="s">
        <v>237</v>
      </c>
      <c r="C145" s="285" t="s">
        <v>912</v>
      </c>
      <c r="D145" s="285" t="s">
        <v>912</v>
      </c>
      <c r="E145" s="285">
        <v>0</v>
      </c>
      <c r="F145" s="398" t="s">
        <v>912</v>
      </c>
      <c r="G145" s="402">
        <v>0</v>
      </c>
    </row>
    <row r="146" spans="1:7" s="395" customFormat="1" ht="38.25" hidden="1">
      <c r="A146" s="420">
        <v>22300</v>
      </c>
      <c r="B146" s="411" t="s">
        <v>239</v>
      </c>
      <c r="C146" s="154" t="s">
        <v>912</v>
      </c>
      <c r="D146" s="285" t="s">
        <v>912</v>
      </c>
      <c r="E146" s="154">
        <v>0</v>
      </c>
      <c r="F146" s="398" t="s">
        <v>912</v>
      </c>
      <c r="G146" s="402">
        <v>0</v>
      </c>
    </row>
    <row r="147" spans="1:7" ht="25.5">
      <c r="A147" s="420">
        <v>22400</v>
      </c>
      <c r="B147" s="411" t="s">
        <v>241</v>
      </c>
      <c r="C147" s="285">
        <v>5180435</v>
      </c>
      <c r="D147" s="285" t="s">
        <v>912</v>
      </c>
      <c r="E147" s="285">
        <v>2244</v>
      </c>
      <c r="F147" s="398">
        <v>0.04331682571058222</v>
      </c>
      <c r="G147" s="285">
        <v>0</v>
      </c>
    </row>
    <row r="148" spans="1:7" ht="12.75">
      <c r="A148" s="285">
        <v>22410</v>
      </c>
      <c r="B148" s="411" t="s">
        <v>276</v>
      </c>
      <c r="C148" s="285">
        <v>2000</v>
      </c>
      <c r="D148" s="285" t="s">
        <v>912</v>
      </c>
      <c r="E148" s="285">
        <v>186</v>
      </c>
      <c r="F148" s="398">
        <v>9.3</v>
      </c>
      <c r="G148" s="285">
        <v>0</v>
      </c>
    </row>
    <row r="149" spans="1:7" ht="38.25" customHeight="1">
      <c r="A149" s="285">
        <v>22420</v>
      </c>
      <c r="B149" s="411" t="s">
        <v>244</v>
      </c>
      <c r="C149" s="285">
        <v>5040000</v>
      </c>
      <c r="D149" s="285" t="s">
        <v>912</v>
      </c>
      <c r="E149" s="285">
        <v>1628</v>
      </c>
      <c r="F149" s="398">
        <v>0.0323015873015873</v>
      </c>
      <c r="G149" s="285">
        <v>0</v>
      </c>
    </row>
    <row r="150" spans="1:7" ht="12.75">
      <c r="A150" s="312">
        <v>22421</v>
      </c>
      <c r="B150" s="423" t="s">
        <v>246</v>
      </c>
      <c r="C150" s="312">
        <v>40000</v>
      </c>
      <c r="D150" s="312" t="s">
        <v>912</v>
      </c>
      <c r="E150" s="312">
        <v>1581</v>
      </c>
      <c r="F150" s="424">
        <v>3.9525</v>
      </c>
      <c r="G150" s="285">
        <v>0</v>
      </c>
    </row>
    <row r="151" spans="1:7" ht="12.75">
      <c r="A151" s="312">
        <v>22422</v>
      </c>
      <c r="B151" s="423" t="s">
        <v>248</v>
      </c>
      <c r="C151" s="312">
        <v>5000000</v>
      </c>
      <c r="D151" s="312" t="s">
        <v>912</v>
      </c>
      <c r="E151" s="312">
        <v>47</v>
      </c>
      <c r="F151" s="424">
        <v>0.00094</v>
      </c>
      <c r="G151" s="285">
        <v>0</v>
      </c>
    </row>
    <row r="152" spans="1:7" ht="12.75">
      <c r="A152" s="285">
        <v>22460</v>
      </c>
      <c r="B152" s="411" t="s">
        <v>254</v>
      </c>
      <c r="C152" s="285">
        <v>138435</v>
      </c>
      <c r="D152" s="285" t="s">
        <v>912</v>
      </c>
      <c r="E152" s="285">
        <v>430</v>
      </c>
      <c r="F152" s="398">
        <v>0.3106150901144942</v>
      </c>
      <c r="G152" s="285">
        <v>0</v>
      </c>
    </row>
    <row r="153" spans="1:7" ht="12.75" hidden="1">
      <c r="A153" s="285">
        <v>22490</v>
      </c>
      <c r="B153" s="411" t="s">
        <v>256</v>
      </c>
      <c r="C153" s="285" t="s">
        <v>912</v>
      </c>
      <c r="D153" s="285" t="s">
        <v>912</v>
      </c>
      <c r="E153" s="285">
        <v>0</v>
      </c>
      <c r="F153" s="398" t="s">
        <v>912</v>
      </c>
      <c r="G153" s="285">
        <v>0</v>
      </c>
    </row>
    <row r="154" spans="1:7" ht="25.5">
      <c r="A154" s="420">
        <v>22600</v>
      </c>
      <c r="B154" s="425" t="s">
        <v>257</v>
      </c>
      <c r="C154" s="285">
        <v>4800000</v>
      </c>
      <c r="D154" s="285" t="s">
        <v>912</v>
      </c>
      <c r="E154" s="285">
        <v>2374185</v>
      </c>
      <c r="F154" s="398">
        <v>49.4621875</v>
      </c>
      <c r="G154" s="285">
        <v>0</v>
      </c>
    </row>
    <row r="155" spans="1:7" ht="25.5">
      <c r="A155" s="285">
        <v>22610</v>
      </c>
      <c r="B155" s="425" t="s">
        <v>258</v>
      </c>
      <c r="C155" s="285">
        <v>4800000</v>
      </c>
      <c r="D155" s="285" t="s">
        <v>912</v>
      </c>
      <c r="E155" s="285">
        <v>2374185</v>
      </c>
      <c r="F155" s="398">
        <v>49.4621875</v>
      </c>
      <c r="G155" s="285">
        <v>0</v>
      </c>
    </row>
    <row r="156" spans="1:7" s="395" customFormat="1" ht="25.5" hidden="1">
      <c r="A156" s="402"/>
      <c r="B156" s="417" t="s">
        <v>259</v>
      </c>
      <c r="C156" s="402" t="s">
        <v>912</v>
      </c>
      <c r="D156" s="402" t="s">
        <v>912</v>
      </c>
      <c r="E156" s="145">
        <v>0</v>
      </c>
      <c r="F156" s="394" t="s">
        <v>912</v>
      </c>
      <c r="G156" s="285">
        <v>0</v>
      </c>
    </row>
    <row r="157" spans="1:7" s="395" customFormat="1" ht="12.75">
      <c r="A157" s="402"/>
      <c r="B157" s="417" t="s">
        <v>96</v>
      </c>
      <c r="C157" s="402">
        <v>68177500</v>
      </c>
      <c r="D157" s="402">
        <v>16780441</v>
      </c>
      <c r="E157" s="145">
        <v>12177653</v>
      </c>
      <c r="F157" s="394">
        <v>17.861688973634998</v>
      </c>
      <c r="G157" s="402">
        <v>5265367</v>
      </c>
    </row>
    <row r="158" spans="1:7" ht="12.75">
      <c r="A158" s="404">
        <v>18000</v>
      </c>
      <c r="B158" s="418" t="s">
        <v>97</v>
      </c>
      <c r="C158" s="285">
        <v>68177500</v>
      </c>
      <c r="D158" s="285">
        <v>16780441</v>
      </c>
      <c r="E158" s="285">
        <v>12177653</v>
      </c>
      <c r="F158" s="398">
        <v>17.861688973634998</v>
      </c>
      <c r="G158" s="285">
        <v>5265367</v>
      </c>
    </row>
    <row r="159" spans="1:7" ht="25.5">
      <c r="A159" s="420">
        <v>18200</v>
      </c>
      <c r="B159" s="411" t="s">
        <v>260</v>
      </c>
      <c r="C159" s="285">
        <v>15471885</v>
      </c>
      <c r="D159" s="285">
        <v>3854615</v>
      </c>
      <c r="E159" s="285">
        <v>3841761</v>
      </c>
      <c r="F159" s="398">
        <v>24.83059433288187</v>
      </c>
      <c r="G159" s="285">
        <v>1056984</v>
      </c>
    </row>
    <row r="160" spans="1:7" ht="12.75">
      <c r="A160" s="285">
        <v>18210</v>
      </c>
      <c r="B160" s="411" t="s">
        <v>261</v>
      </c>
      <c r="C160" s="285">
        <v>15471885</v>
      </c>
      <c r="D160" s="285" t="s">
        <v>912</v>
      </c>
      <c r="E160" s="285">
        <v>3841761</v>
      </c>
      <c r="F160" s="398">
        <v>24.83059433288187</v>
      </c>
      <c r="G160" s="285">
        <v>1056984</v>
      </c>
    </row>
    <row r="161" spans="1:7" ht="25.5">
      <c r="A161" s="312">
        <v>18212</v>
      </c>
      <c r="B161" s="423" t="s">
        <v>263</v>
      </c>
      <c r="C161" s="312">
        <v>2289960</v>
      </c>
      <c r="D161" s="312" t="s">
        <v>912</v>
      </c>
      <c r="E161" s="312">
        <v>559636</v>
      </c>
      <c r="F161" s="424">
        <v>24.43868015161837</v>
      </c>
      <c r="G161" s="285">
        <v>371900</v>
      </c>
    </row>
    <row r="162" spans="1:7" ht="25.5">
      <c r="A162" s="312">
        <v>18214</v>
      </c>
      <c r="B162" s="423" t="s">
        <v>265</v>
      </c>
      <c r="C162" s="312">
        <v>1867749</v>
      </c>
      <c r="D162" s="312" t="s">
        <v>912</v>
      </c>
      <c r="E162" s="312">
        <v>465270</v>
      </c>
      <c r="F162" s="424">
        <v>24.910734793593786</v>
      </c>
      <c r="G162" s="285">
        <v>0</v>
      </c>
    </row>
    <row r="163" spans="1:7" ht="25.5">
      <c r="A163" s="312">
        <v>18215</v>
      </c>
      <c r="B163" s="423" t="s">
        <v>266</v>
      </c>
      <c r="C163" s="312">
        <v>946176</v>
      </c>
      <c r="D163" s="312" t="s">
        <v>912</v>
      </c>
      <c r="E163" s="312">
        <v>233856</v>
      </c>
      <c r="F163" s="424">
        <v>24.71590909090909</v>
      </c>
      <c r="G163" s="285">
        <v>0</v>
      </c>
    </row>
    <row r="164" spans="1:7" ht="25.5">
      <c r="A164" s="312">
        <v>18217</v>
      </c>
      <c r="B164" s="423" t="s">
        <v>267</v>
      </c>
      <c r="C164" s="312">
        <v>10368000</v>
      </c>
      <c r="D164" s="312" t="s">
        <v>912</v>
      </c>
      <c r="E164" s="312">
        <v>2582999</v>
      </c>
      <c r="F164" s="424">
        <v>24.913184799382716</v>
      </c>
      <c r="G164" s="285">
        <v>685084</v>
      </c>
    </row>
    <row r="165" spans="1:7" ht="12.75">
      <c r="A165" s="420">
        <v>18500</v>
      </c>
      <c r="B165" s="411" t="s">
        <v>277</v>
      </c>
      <c r="C165" s="285">
        <v>52705615</v>
      </c>
      <c r="D165" s="285">
        <v>12925826</v>
      </c>
      <c r="E165" s="285">
        <v>8335892</v>
      </c>
      <c r="F165" s="398">
        <v>15.815946744953074</v>
      </c>
      <c r="G165" s="285">
        <v>4208383</v>
      </c>
    </row>
    <row r="166" spans="1:7" ht="25.5">
      <c r="A166" s="285">
        <v>18520</v>
      </c>
      <c r="B166" s="411" t="s">
        <v>278</v>
      </c>
      <c r="C166" s="285">
        <v>52705615</v>
      </c>
      <c r="D166" s="285" t="s">
        <v>912</v>
      </c>
      <c r="E166" s="285">
        <v>8335892</v>
      </c>
      <c r="F166" s="398">
        <v>15.815946744953074</v>
      </c>
      <c r="G166" s="285">
        <v>4208383</v>
      </c>
    </row>
    <row r="167" spans="1:7" ht="25.5">
      <c r="A167" s="312">
        <v>18521</v>
      </c>
      <c r="B167" s="423" t="s">
        <v>279</v>
      </c>
      <c r="C167" s="312">
        <v>11880552</v>
      </c>
      <c r="D167" s="312" t="s">
        <v>912</v>
      </c>
      <c r="E167" s="312">
        <v>1562001</v>
      </c>
      <c r="F167" s="424">
        <v>13.14754566959515</v>
      </c>
      <c r="G167" s="285">
        <v>705054</v>
      </c>
    </row>
    <row r="168" spans="1:7" ht="25.5">
      <c r="A168" s="312">
        <v>18522</v>
      </c>
      <c r="B168" s="423" t="s">
        <v>280</v>
      </c>
      <c r="C168" s="312">
        <v>687243</v>
      </c>
      <c r="D168" s="312" t="s">
        <v>912</v>
      </c>
      <c r="E168" s="312">
        <v>116938</v>
      </c>
      <c r="F168" s="424">
        <v>17.015524348738364</v>
      </c>
      <c r="G168" s="285">
        <v>98224</v>
      </c>
    </row>
    <row r="169" spans="1:7" ht="25.5">
      <c r="A169" s="312">
        <v>18523</v>
      </c>
      <c r="B169" s="423" t="s">
        <v>281</v>
      </c>
      <c r="C169" s="312">
        <v>40137820</v>
      </c>
      <c r="D169" s="312" t="s">
        <v>912</v>
      </c>
      <c r="E169" s="312">
        <v>6656953</v>
      </c>
      <c r="F169" s="424">
        <v>16.585238062256497</v>
      </c>
      <c r="G169" s="285">
        <v>3405105</v>
      </c>
    </row>
    <row r="170" spans="1:7" s="395" customFormat="1" ht="12.75">
      <c r="A170" s="402"/>
      <c r="B170" s="150" t="s">
        <v>268</v>
      </c>
      <c r="C170" s="402">
        <v>852785921</v>
      </c>
      <c r="D170" s="402">
        <v>201632504</v>
      </c>
      <c r="E170" s="402">
        <v>121602602</v>
      </c>
      <c r="F170" s="394">
        <v>14.259452343843279</v>
      </c>
      <c r="G170" s="402">
        <v>63092306</v>
      </c>
    </row>
    <row r="171" spans="1:7" s="395" customFormat="1" ht="12.75">
      <c r="A171" s="132" t="s">
        <v>1232</v>
      </c>
      <c r="B171" s="417" t="s">
        <v>80</v>
      </c>
      <c r="C171" s="402">
        <v>852785921</v>
      </c>
      <c r="D171" s="402">
        <v>201632504</v>
      </c>
      <c r="E171" s="402">
        <v>121602602</v>
      </c>
      <c r="F171" s="394">
        <v>14.259452343843279</v>
      </c>
      <c r="G171" s="402">
        <v>63092306</v>
      </c>
    </row>
    <row r="172" spans="1:7" s="395" customFormat="1" ht="12.75">
      <c r="A172" s="266" t="s">
        <v>10</v>
      </c>
      <c r="B172" s="417" t="s">
        <v>85</v>
      </c>
      <c r="C172" s="402">
        <v>840045006</v>
      </c>
      <c r="D172" s="402">
        <v>198781128</v>
      </c>
      <c r="E172" s="402">
        <v>120082226</v>
      </c>
      <c r="F172" s="394">
        <v>14.294737203639777</v>
      </c>
      <c r="G172" s="402">
        <v>62339707</v>
      </c>
    </row>
    <row r="173" spans="1:7" ht="12.75">
      <c r="A173" s="404">
        <v>6000</v>
      </c>
      <c r="B173" s="426" t="s">
        <v>86</v>
      </c>
      <c r="C173" s="285">
        <v>840045006</v>
      </c>
      <c r="D173" s="285">
        <v>198781128</v>
      </c>
      <c r="E173" s="285">
        <v>120082226</v>
      </c>
      <c r="F173" s="398">
        <v>14.294737203639777</v>
      </c>
      <c r="G173" s="285">
        <v>62339707</v>
      </c>
    </row>
    <row r="174" spans="1:7" s="395" customFormat="1" ht="12.75">
      <c r="A174" s="428">
        <v>7000</v>
      </c>
      <c r="B174" s="417" t="s">
        <v>30</v>
      </c>
      <c r="C174" s="402">
        <v>12740915</v>
      </c>
      <c r="D174" s="402">
        <v>2851376</v>
      </c>
      <c r="E174" s="402">
        <v>1520376</v>
      </c>
      <c r="F174" s="394">
        <v>11.93302050912356</v>
      </c>
      <c r="G174" s="402">
        <v>752599</v>
      </c>
    </row>
    <row r="175" spans="1:7" ht="12.75">
      <c r="A175" s="419">
        <v>7100</v>
      </c>
      <c r="B175" s="411" t="s">
        <v>282</v>
      </c>
      <c r="C175" s="285">
        <v>12740915</v>
      </c>
      <c r="D175" s="285">
        <v>2851376</v>
      </c>
      <c r="E175" s="285">
        <v>1520376</v>
      </c>
      <c r="F175" s="398">
        <v>11.93302050912356</v>
      </c>
      <c r="G175" s="285">
        <v>752599</v>
      </c>
    </row>
    <row r="176" spans="1:7" ht="25.5">
      <c r="A176" s="154">
        <v>7140</v>
      </c>
      <c r="B176" s="411" t="s">
        <v>283</v>
      </c>
      <c r="C176" s="285">
        <v>12740915</v>
      </c>
      <c r="D176" s="285">
        <v>2851376</v>
      </c>
      <c r="E176" s="285">
        <v>1520376</v>
      </c>
      <c r="F176" s="398">
        <v>11.93302050912356</v>
      </c>
      <c r="G176" s="285">
        <v>752599</v>
      </c>
    </row>
    <row r="177" spans="1:7" s="395" customFormat="1" ht="12.75">
      <c r="A177" s="429"/>
      <c r="B177" s="416" t="s">
        <v>271</v>
      </c>
      <c r="C177" s="402">
        <v>130734420</v>
      </c>
      <c r="D177" s="402">
        <v>25431064</v>
      </c>
      <c r="E177" s="402">
        <v>48595418</v>
      </c>
      <c r="F177" s="394">
        <v>37.171096946007026</v>
      </c>
      <c r="G177" s="402">
        <v>26834114</v>
      </c>
    </row>
    <row r="178" spans="1:7" s="395" customFormat="1" ht="12.75">
      <c r="A178" s="429"/>
      <c r="B178" s="416" t="s">
        <v>917</v>
      </c>
      <c r="C178" s="402">
        <v>-130734420</v>
      </c>
      <c r="D178" s="402">
        <v>-25431064</v>
      </c>
      <c r="E178" s="402">
        <v>-48595418</v>
      </c>
      <c r="F178" s="394">
        <v>37.171096946007026</v>
      </c>
      <c r="G178" s="402">
        <v>-26834114</v>
      </c>
    </row>
    <row r="179" spans="1:7" ht="12.75">
      <c r="A179" s="410" t="s">
        <v>45</v>
      </c>
      <c r="B179" s="426" t="s">
        <v>92</v>
      </c>
      <c r="C179" s="285">
        <v>-130734420</v>
      </c>
      <c r="D179" s="285">
        <v>-25431064</v>
      </c>
      <c r="E179" s="285">
        <v>-48600564</v>
      </c>
      <c r="F179" s="398">
        <v>37.17503317030052</v>
      </c>
      <c r="G179" s="285">
        <v>-26834114</v>
      </c>
    </row>
    <row r="180" spans="1:7" ht="25.5">
      <c r="A180" s="396"/>
      <c r="B180" s="411" t="s">
        <v>272</v>
      </c>
      <c r="C180" s="285">
        <v>-130734420</v>
      </c>
      <c r="D180" s="285">
        <v>-25431064</v>
      </c>
      <c r="E180" s="285">
        <v>-48595418</v>
      </c>
      <c r="F180" s="424" t="s">
        <v>912</v>
      </c>
      <c r="G180" s="285">
        <v>-26834114</v>
      </c>
    </row>
    <row r="181" spans="1:7" ht="42.75" customHeight="1">
      <c r="A181" s="396"/>
      <c r="B181" s="412" t="s">
        <v>207</v>
      </c>
      <c r="C181" s="285" t="s">
        <v>912</v>
      </c>
      <c r="D181" s="285">
        <v>0</v>
      </c>
      <c r="E181" s="285">
        <v>-5146</v>
      </c>
      <c r="F181" s="398" t="s">
        <v>912</v>
      </c>
      <c r="G181" s="285">
        <v>0</v>
      </c>
    </row>
    <row r="182" spans="1:7" ht="12.75">
      <c r="A182" s="396" t="s">
        <v>208</v>
      </c>
      <c r="B182" s="412" t="s">
        <v>923</v>
      </c>
      <c r="C182" s="285" t="s">
        <v>912</v>
      </c>
      <c r="D182" s="154">
        <v>0</v>
      </c>
      <c r="E182" s="285">
        <v>5146</v>
      </c>
      <c r="F182" s="398" t="s">
        <v>912</v>
      </c>
      <c r="G182" s="285">
        <v>0</v>
      </c>
    </row>
    <row r="183" spans="1:7" ht="12.75">
      <c r="A183" s="403"/>
      <c r="B183" s="411"/>
      <c r="C183" s="285"/>
      <c r="D183" s="285"/>
      <c r="E183" s="285"/>
      <c r="F183" s="398"/>
      <c r="G183" s="154"/>
    </row>
    <row r="184" spans="1:7" s="395" customFormat="1" ht="12.75">
      <c r="A184" s="402"/>
      <c r="B184" s="427" t="s">
        <v>284</v>
      </c>
      <c r="C184" s="402"/>
      <c r="D184" s="402"/>
      <c r="E184" s="402"/>
      <c r="F184" s="394"/>
      <c r="G184" s="154"/>
    </row>
    <row r="185" spans="1:7" s="395" customFormat="1" ht="12.75">
      <c r="A185" s="402"/>
      <c r="B185" s="150" t="s">
        <v>1225</v>
      </c>
      <c r="C185" s="402">
        <v>85806994</v>
      </c>
      <c r="D185" s="402">
        <v>19252218</v>
      </c>
      <c r="E185" s="402">
        <v>13739986</v>
      </c>
      <c r="F185" s="394">
        <v>16.01266442220316</v>
      </c>
      <c r="G185" s="145">
        <v>7113693</v>
      </c>
    </row>
    <row r="186" spans="1:7" s="395" customFormat="1" ht="12.75">
      <c r="A186" s="154"/>
      <c r="B186" s="417" t="s">
        <v>211</v>
      </c>
      <c r="C186" s="402">
        <v>83287880</v>
      </c>
      <c r="D186" s="145" t="s">
        <v>912</v>
      </c>
      <c r="E186" s="402">
        <v>13205063</v>
      </c>
      <c r="F186" s="394">
        <v>15.854723400331478</v>
      </c>
      <c r="G186" s="145">
        <v>6959484</v>
      </c>
    </row>
    <row r="187" spans="1:7" s="395" customFormat="1" ht="12.75">
      <c r="A187" s="154"/>
      <c r="B187" s="417" t="s">
        <v>275</v>
      </c>
      <c r="C187" s="402">
        <v>83287880</v>
      </c>
      <c r="D187" s="285" t="s">
        <v>912</v>
      </c>
      <c r="E187" s="145">
        <v>13205063</v>
      </c>
      <c r="F187" s="394">
        <v>15.854723400331478</v>
      </c>
      <c r="G187" s="145">
        <v>6959484</v>
      </c>
    </row>
    <row r="188" spans="1:7" ht="12.75">
      <c r="A188" s="409" t="s">
        <v>212</v>
      </c>
      <c r="B188" s="418" t="s">
        <v>214</v>
      </c>
      <c r="C188" s="285">
        <v>83287880</v>
      </c>
      <c r="D188" s="285" t="s">
        <v>912</v>
      </c>
      <c r="E188" s="154">
        <v>13205063</v>
      </c>
      <c r="F188" s="398">
        <v>15.854723400331478</v>
      </c>
      <c r="G188" s="285">
        <v>6959484</v>
      </c>
    </row>
    <row r="189" spans="1:7" ht="28.5" customHeight="1">
      <c r="A189" s="419" t="s">
        <v>221</v>
      </c>
      <c r="B189" s="418" t="s">
        <v>222</v>
      </c>
      <c r="C189" s="285">
        <v>83287880</v>
      </c>
      <c r="D189" s="285" t="s">
        <v>912</v>
      </c>
      <c r="E189" s="154">
        <v>13205063</v>
      </c>
      <c r="F189" s="398">
        <v>15.854723400331478</v>
      </c>
      <c r="G189" s="285">
        <v>6959484</v>
      </c>
    </row>
    <row r="190" spans="1:7" ht="25.5" customHeight="1">
      <c r="A190" s="154" t="s">
        <v>225</v>
      </c>
      <c r="B190" s="411" t="s">
        <v>226</v>
      </c>
      <c r="C190" s="285">
        <v>83287880</v>
      </c>
      <c r="D190" s="285" t="s">
        <v>912</v>
      </c>
      <c r="E190" s="154">
        <v>13205063</v>
      </c>
      <c r="F190" s="398">
        <v>15.854723400331478</v>
      </c>
      <c r="G190" s="285">
        <v>6959484</v>
      </c>
    </row>
    <row r="191" spans="1:7" s="395" customFormat="1" ht="12.75">
      <c r="A191" s="402"/>
      <c r="B191" s="422" t="s">
        <v>236</v>
      </c>
      <c r="C191" s="402">
        <v>435034</v>
      </c>
      <c r="D191" s="145" t="s">
        <v>912</v>
      </c>
      <c r="E191" s="402">
        <v>239427</v>
      </c>
      <c r="F191" s="394">
        <v>55.03638796048125</v>
      </c>
      <c r="G191" s="402">
        <v>0</v>
      </c>
    </row>
    <row r="192" spans="1:7" s="395" customFormat="1" ht="25.5" hidden="1">
      <c r="A192" s="420">
        <v>22200</v>
      </c>
      <c r="B192" s="411" t="s">
        <v>237</v>
      </c>
      <c r="C192" s="285">
        <v>0</v>
      </c>
      <c r="D192" s="285" t="s">
        <v>912</v>
      </c>
      <c r="E192" s="285">
        <v>0</v>
      </c>
      <c r="F192" s="398" t="s">
        <v>912</v>
      </c>
      <c r="G192" s="402">
        <v>0</v>
      </c>
    </row>
    <row r="193" spans="1:7" s="395" customFormat="1" ht="38.25" hidden="1">
      <c r="A193" s="430">
        <v>22300</v>
      </c>
      <c r="B193" s="431" t="s">
        <v>285</v>
      </c>
      <c r="C193" s="285">
        <v>0</v>
      </c>
      <c r="D193" s="285" t="s">
        <v>912</v>
      </c>
      <c r="E193" s="154">
        <v>0</v>
      </c>
      <c r="F193" s="398" t="s">
        <v>912</v>
      </c>
      <c r="G193" s="402">
        <v>0</v>
      </c>
    </row>
    <row r="194" spans="1:7" ht="25.5">
      <c r="A194" s="420">
        <v>22400</v>
      </c>
      <c r="B194" s="411" t="s">
        <v>241</v>
      </c>
      <c r="C194" s="285">
        <v>15034</v>
      </c>
      <c r="D194" s="285" t="s">
        <v>912</v>
      </c>
      <c r="E194" s="285">
        <v>61</v>
      </c>
      <c r="F194" s="398">
        <v>0.4057469735266729</v>
      </c>
      <c r="G194" s="285">
        <v>0</v>
      </c>
    </row>
    <row r="195" spans="1:7" ht="25.5">
      <c r="A195" s="285">
        <v>22450</v>
      </c>
      <c r="B195" s="411" t="s">
        <v>252</v>
      </c>
      <c r="C195" s="285">
        <v>5000</v>
      </c>
      <c r="D195" s="285" t="s">
        <v>912</v>
      </c>
      <c r="E195" s="285">
        <v>0</v>
      </c>
      <c r="F195" s="398">
        <v>0</v>
      </c>
      <c r="G195" s="285">
        <v>0</v>
      </c>
    </row>
    <row r="196" spans="1:7" ht="12.75">
      <c r="A196" s="285">
        <v>22460</v>
      </c>
      <c r="B196" s="411" t="s">
        <v>254</v>
      </c>
      <c r="C196" s="285">
        <v>10034</v>
      </c>
      <c r="D196" s="285" t="s">
        <v>912</v>
      </c>
      <c r="E196" s="285">
        <v>36</v>
      </c>
      <c r="F196" s="398">
        <v>0.35878014749850506</v>
      </c>
      <c r="G196" s="285">
        <v>0</v>
      </c>
    </row>
    <row r="197" spans="1:7" ht="54" customHeight="1">
      <c r="A197" s="285">
        <v>22470</v>
      </c>
      <c r="B197" s="425" t="s">
        <v>255</v>
      </c>
      <c r="C197" s="285" t="s">
        <v>912</v>
      </c>
      <c r="D197" s="285" t="s">
        <v>912</v>
      </c>
      <c r="E197" s="285">
        <v>25</v>
      </c>
      <c r="F197" s="398" t="s">
        <v>912</v>
      </c>
      <c r="G197" s="285">
        <v>0</v>
      </c>
    </row>
    <row r="198" spans="1:7" ht="25.5">
      <c r="A198" s="420">
        <v>22600</v>
      </c>
      <c r="B198" s="425" t="s">
        <v>257</v>
      </c>
      <c r="C198" s="285">
        <v>420000</v>
      </c>
      <c r="D198" s="285" t="s">
        <v>912</v>
      </c>
      <c r="E198" s="285">
        <v>239366</v>
      </c>
      <c r="F198" s="398">
        <v>56.99190476190476</v>
      </c>
      <c r="G198" s="285">
        <v>0</v>
      </c>
    </row>
    <row r="199" spans="1:7" ht="25.5">
      <c r="A199" s="285">
        <v>22610</v>
      </c>
      <c r="B199" s="425" t="s">
        <v>258</v>
      </c>
      <c r="C199" s="285">
        <v>420000</v>
      </c>
      <c r="D199" s="285" t="s">
        <v>912</v>
      </c>
      <c r="E199" s="154">
        <v>239366</v>
      </c>
      <c r="F199" s="398">
        <v>56.99190476190476</v>
      </c>
      <c r="G199" s="285">
        <v>0</v>
      </c>
    </row>
    <row r="200" spans="1:7" s="395" customFormat="1" ht="25.5" hidden="1">
      <c r="A200" s="402"/>
      <c r="B200" s="417" t="s">
        <v>259</v>
      </c>
      <c r="C200" s="402">
        <v>0</v>
      </c>
      <c r="D200" s="402">
        <v>0</v>
      </c>
      <c r="E200" s="145">
        <v>0</v>
      </c>
      <c r="F200" s="394">
        <v>0</v>
      </c>
      <c r="G200" s="285">
        <v>0</v>
      </c>
    </row>
    <row r="201" spans="1:7" s="395" customFormat="1" ht="12.75">
      <c r="A201" s="402"/>
      <c r="B201" s="417" t="s">
        <v>96</v>
      </c>
      <c r="C201" s="402">
        <v>2084080</v>
      </c>
      <c r="D201" s="402">
        <v>525601</v>
      </c>
      <c r="E201" s="402">
        <v>295496</v>
      </c>
      <c r="F201" s="394">
        <v>14.17872634447814</v>
      </c>
      <c r="G201" s="402">
        <v>154215</v>
      </c>
    </row>
    <row r="202" spans="1:7" ht="12.75">
      <c r="A202" s="404">
        <v>18000</v>
      </c>
      <c r="B202" s="418" t="s">
        <v>97</v>
      </c>
      <c r="C202" s="285">
        <v>2084080</v>
      </c>
      <c r="D202" s="285">
        <v>525601</v>
      </c>
      <c r="E202" s="285">
        <v>295496</v>
      </c>
      <c r="F202" s="398">
        <v>14.17872634447814</v>
      </c>
      <c r="G202" s="285">
        <v>154215</v>
      </c>
    </row>
    <row r="203" spans="1:7" ht="25.5">
      <c r="A203" s="420">
        <v>18200</v>
      </c>
      <c r="B203" s="411" t="s">
        <v>260</v>
      </c>
      <c r="C203" s="285">
        <v>242950</v>
      </c>
      <c r="D203" s="285">
        <v>60738</v>
      </c>
      <c r="E203" s="285">
        <v>60171</v>
      </c>
      <c r="F203" s="398">
        <v>24.7668244494752</v>
      </c>
      <c r="G203" s="285">
        <v>40114</v>
      </c>
    </row>
    <row r="204" spans="1:7" ht="12.75">
      <c r="A204" s="285">
        <v>18210</v>
      </c>
      <c r="B204" s="411" t="s">
        <v>261</v>
      </c>
      <c r="C204" s="285">
        <v>242950</v>
      </c>
      <c r="D204" s="285" t="s">
        <v>912</v>
      </c>
      <c r="E204" s="285">
        <v>60171</v>
      </c>
      <c r="F204" s="398">
        <v>24.7668244494752</v>
      </c>
      <c r="G204" s="285">
        <v>40114</v>
      </c>
    </row>
    <row r="205" spans="1:7" ht="25.5">
      <c r="A205" s="312">
        <v>18213</v>
      </c>
      <c r="B205" s="423" t="s">
        <v>264</v>
      </c>
      <c r="C205" s="312">
        <v>242950</v>
      </c>
      <c r="D205" s="312" t="s">
        <v>912</v>
      </c>
      <c r="E205" s="312">
        <v>60171</v>
      </c>
      <c r="F205" s="424">
        <v>24.7668244494752</v>
      </c>
      <c r="G205" s="285">
        <v>40114</v>
      </c>
    </row>
    <row r="206" spans="1:7" ht="12.75">
      <c r="A206" s="420">
        <v>18500</v>
      </c>
      <c r="B206" s="411" t="s">
        <v>277</v>
      </c>
      <c r="C206" s="285">
        <v>1841130</v>
      </c>
      <c r="D206" s="285">
        <v>464863</v>
      </c>
      <c r="E206" s="285">
        <v>235325</v>
      </c>
      <c r="F206" s="398">
        <v>12.781552633437073</v>
      </c>
      <c r="G206" s="285">
        <v>114101</v>
      </c>
    </row>
    <row r="207" spans="1:7" ht="25.5">
      <c r="A207" s="285">
        <v>18520</v>
      </c>
      <c r="B207" s="411" t="s">
        <v>278</v>
      </c>
      <c r="C207" s="285">
        <v>1841130</v>
      </c>
      <c r="D207" s="285" t="s">
        <v>912</v>
      </c>
      <c r="E207" s="285">
        <v>235325</v>
      </c>
      <c r="F207" s="398">
        <v>12.781552633437073</v>
      </c>
      <c r="G207" s="285">
        <v>114101</v>
      </c>
    </row>
    <row r="208" spans="1:7" ht="25.5">
      <c r="A208" s="312">
        <v>18524</v>
      </c>
      <c r="B208" s="423" t="s">
        <v>286</v>
      </c>
      <c r="C208" s="312">
        <v>28196</v>
      </c>
      <c r="D208" s="312" t="s">
        <v>912</v>
      </c>
      <c r="E208" s="312">
        <v>3227</v>
      </c>
      <c r="F208" s="424">
        <v>11.44488579940417</v>
      </c>
      <c r="G208" s="285">
        <v>1667</v>
      </c>
    </row>
    <row r="209" spans="1:7" ht="41.25" customHeight="1">
      <c r="A209" s="312">
        <v>18525</v>
      </c>
      <c r="B209" s="423" t="s">
        <v>287</v>
      </c>
      <c r="C209" s="312">
        <v>1812934</v>
      </c>
      <c r="D209" s="312" t="s">
        <v>912</v>
      </c>
      <c r="E209" s="312">
        <v>232098</v>
      </c>
      <c r="F209" s="424">
        <v>12.802341397976983</v>
      </c>
      <c r="G209" s="285">
        <v>112434</v>
      </c>
    </row>
    <row r="210" spans="1:7" ht="25.5" customHeight="1">
      <c r="A210" s="312"/>
      <c r="B210" s="417" t="s">
        <v>259</v>
      </c>
      <c r="C210" s="312" t="s">
        <v>912</v>
      </c>
      <c r="D210" s="312" t="s">
        <v>912</v>
      </c>
      <c r="E210" s="312">
        <v>0</v>
      </c>
      <c r="F210" s="424" t="s">
        <v>912</v>
      </c>
      <c r="G210" s="285">
        <v>-6</v>
      </c>
    </row>
    <row r="211" spans="1:7" s="395" customFormat="1" ht="12.75">
      <c r="A211" s="402"/>
      <c r="B211" s="150" t="s">
        <v>268</v>
      </c>
      <c r="C211" s="402">
        <v>62077923</v>
      </c>
      <c r="D211" s="402">
        <v>17577465</v>
      </c>
      <c r="E211" s="402">
        <v>11967332</v>
      </c>
      <c r="F211" s="394">
        <v>19.27791946260831</v>
      </c>
      <c r="G211" s="402">
        <v>7213275</v>
      </c>
    </row>
    <row r="212" spans="1:7" s="395" customFormat="1" ht="12.75">
      <c r="A212" s="132" t="s">
        <v>1232</v>
      </c>
      <c r="B212" s="417" t="s">
        <v>80</v>
      </c>
      <c r="C212" s="402">
        <v>62077923</v>
      </c>
      <c r="D212" s="402">
        <v>17577465</v>
      </c>
      <c r="E212" s="402">
        <v>11967332</v>
      </c>
      <c r="F212" s="394">
        <v>19.27791946260831</v>
      </c>
      <c r="G212" s="402">
        <v>7213275</v>
      </c>
    </row>
    <row r="213" spans="1:7" s="395" customFormat="1" ht="12.75">
      <c r="A213" s="266" t="s">
        <v>10</v>
      </c>
      <c r="B213" s="417" t="s">
        <v>85</v>
      </c>
      <c r="C213" s="402">
        <v>49273859</v>
      </c>
      <c r="D213" s="402">
        <v>14688561</v>
      </c>
      <c r="E213" s="402">
        <v>10297473</v>
      </c>
      <c r="F213" s="394">
        <v>20.8984504339309</v>
      </c>
      <c r="G213" s="402">
        <v>6454059</v>
      </c>
    </row>
    <row r="214" spans="1:7" ht="12.75">
      <c r="A214" s="404">
        <v>3000</v>
      </c>
      <c r="B214" s="426" t="s">
        <v>108</v>
      </c>
      <c r="C214" s="285">
        <v>3300000</v>
      </c>
      <c r="D214" s="285">
        <v>1179808</v>
      </c>
      <c r="E214" s="285">
        <v>547439</v>
      </c>
      <c r="F214" s="398">
        <v>16.589060606060606</v>
      </c>
      <c r="G214" s="285">
        <v>289654</v>
      </c>
    </row>
    <row r="215" spans="1:7" ht="12.75">
      <c r="A215" s="404">
        <v>6000</v>
      </c>
      <c r="B215" s="426" t="s">
        <v>86</v>
      </c>
      <c r="C215" s="285">
        <v>45973859</v>
      </c>
      <c r="D215" s="285">
        <v>13508753</v>
      </c>
      <c r="E215" s="285">
        <v>9750034</v>
      </c>
      <c r="F215" s="398">
        <v>21.20777809841893</v>
      </c>
      <c r="G215" s="285">
        <v>6164405</v>
      </c>
    </row>
    <row r="216" spans="1:7" s="395" customFormat="1" ht="12.75">
      <c r="A216" s="428">
        <v>7000</v>
      </c>
      <c r="B216" s="417" t="s">
        <v>30</v>
      </c>
      <c r="C216" s="402">
        <v>12804064</v>
      </c>
      <c r="D216" s="402">
        <v>2888904</v>
      </c>
      <c r="E216" s="402">
        <v>1669859</v>
      </c>
      <c r="F216" s="394">
        <v>13.041632719111682</v>
      </c>
      <c r="G216" s="402">
        <v>759216</v>
      </c>
    </row>
    <row r="217" spans="1:7" ht="12.75">
      <c r="A217" s="419">
        <v>7100</v>
      </c>
      <c r="B217" s="411" t="s">
        <v>282</v>
      </c>
      <c r="C217" s="285">
        <v>12804064</v>
      </c>
      <c r="D217" s="285">
        <v>2888904</v>
      </c>
      <c r="E217" s="285">
        <v>1669859</v>
      </c>
      <c r="F217" s="398">
        <v>13.041632719111682</v>
      </c>
      <c r="G217" s="285">
        <v>759216</v>
      </c>
    </row>
    <row r="218" spans="1:7" ht="25.5">
      <c r="A218" s="154">
        <v>7140</v>
      </c>
      <c r="B218" s="411" t="s">
        <v>283</v>
      </c>
      <c r="C218" s="285">
        <v>12804064</v>
      </c>
      <c r="D218" s="285">
        <v>2888904</v>
      </c>
      <c r="E218" s="285">
        <v>1669859</v>
      </c>
      <c r="F218" s="398">
        <v>13.041632719111682</v>
      </c>
      <c r="G218" s="285">
        <v>759216</v>
      </c>
    </row>
    <row r="219" spans="1:7" s="395" customFormat="1" ht="12.75">
      <c r="A219" s="429"/>
      <c r="B219" s="416" t="s">
        <v>271</v>
      </c>
      <c r="C219" s="402">
        <v>23729071</v>
      </c>
      <c r="D219" s="402">
        <v>1674753</v>
      </c>
      <c r="E219" s="402">
        <v>1772654</v>
      </c>
      <c r="F219" s="394">
        <v>7.470389380182646</v>
      </c>
      <c r="G219" s="402">
        <v>-99582</v>
      </c>
    </row>
    <row r="220" spans="1:7" s="395" customFormat="1" ht="12.75">
      <c r="A220" s="429"/>
      <c r="B220" s="416" t="s">
        <v>917</v>
      </c>
      <c r="C220" s="402">
        <v>-23729071</v>
      </c>
      <c r="D220" s="402">
        <v>-1674753</v>
      </c>
      <c r="E220" s="402">
        <v>-1772654</v>
      </c>
      <c r="F220" s="394">
        <v>7.470389380182646</v>
      </c>
      <c r="G220" s="402">
        <v>99582</v>
      </c>
    </row>
    <row r="221" spans="1:7" ht="12.75">
      <c r="A221" s="410" t="s">
        <v>45</v>
      </c>
      <c r="B221" s="426" t="s">
        <v>92</v>
      </c>
      <c r="C221" s="285">
        <v>-23729071</v>
      </c>
      <c r="D221" s="285">
        <v>-1674753</v>
      </c>
      <c r="E221" s="285">
        <v>-1772654</v>
      </c>
      <c r="F221" s="398">
        <v>7.470389380182646</v>
      </c>
      <c r="G221" s="285">
        <v>99582</v>
      </c>
    </row>
    <row r="222" spans="1:7" ht="25.5">
      <c r="A222" s="403"/>
      <c r="B222" s="411" t="s">
        <v>272</v>
      </c>
      <c r="C222" s="285">
        <v>-23729071</v>
      </c>
      <c r="D222" s="285">
        <v>-1674753</v>
      </c>
      <c r="E222" s="285">
        <v>-1772654</v>
      </c>
      <c r="F222" s="398">
        <v>7.470389380182646</v>
      </c>
      <c r="G222" s="285">
        <v>99582</v>
      </c>
    </row>
    <row r="223" spans="1:7" ht="12.75">
      <c r="A223" s="405"/>
      <c r="B223" s="411"/>
      <c r="C223" s="285"/>
      <c r="D223" s="285"/>
      <c r="E223" s="285"/>
      <c r="F223" s="398"/>
      <c r="G223" s="154"/>
    </row>
    <row r="224" spans="1:7" s="395" customFormat="1" ht="12.75">
      <c r="A224" s="421"/>
      <c r="B224" s="416" t="s">
        <v>288</v>
      </c>
      <c r="C224" s="402"/>
      <c r="D224" s="402"/>
      <c r="E224" s="402"/>
      <c r="F224" s="394"/>
      <c r="G224" s="154"/>
    </row>
    <row r="225" spans="1:7" s="395" customFormat="1" ht="12.75">
      <c r="A225" s="432"/>
      <c r="B225" s="150" t="s">
        <v>1225</v>
      </c>
      <c r="C225" s="402">
        <v>11581557</v>
      </c>
      <c r="D225" s="402">
        <v>2595512</v>
      </c>
      <c r="E225" s="402">
        <v>1871445</v>
      </c>
      <c r="F225" s="394">
        <v>16.15883771068087</v>
      </c>
      <c r="G225" s="145">
        <v>963621</v>
      </c>
    </row>
    <row r="226" spans="1:7" s="395" customFormat="1" ht="12.75">
      <c r="A226" s="429"/>
      <c r="B226" s="417" t="s">
        <v>211</v>
      </c>
      <c r="C226" s="402">
        <v>11532168</v>
      </c>
      <c r="D226" s="402" t="s">
        <v>912</v>
      </c>
      <c r="E226" s="402">
        <v>1828394</v>
      </c>
      <c r="F226" s="394">
        <v>15.854729136793704</v>
      </c>
      <c r="G226" s="145">
        <v>963621</v>
      </c>
    </row>
    <row r="227" spans="1:7" s="395" customFormat="1" ht="12.75">
      <c r="A227" s="429"/>
      <c r="B227" s="417" t="s">
        <v>275</v>
      </c>
      <c r="C227" s="402">
        <v>11532168</v>
      </c>
      <c r="D227" s="402" t="s">
        <v>912</v>
      </c>
      <c r="E227" s="145">
        <v>1828394</v>
      </c>
      <c r="F227" s="394">
        <v>15.854729136793704</v>
      </c>
      <c r="G227" s="145">
        <v>963621</v>
      </c>
    </row>
    <row r="228" spans="1:7" ht="12.75">
      <c r="A228" s="409" t="s">
        <v>212</v>
      </c>
      <c r="B228" s="418" t="s">
        <v>214</v>
      </c>
      <c r="C228" s="285">
        <v>11532168</v>
      </c>
      <c r="D228" s="285" t="s">
        <v>912</v>
      </c>
      <c r="E228" s="285">
        <v>1828394</v>
      </c>
      <c r="F228" s="398">
        <v>15.854729136793704</v>
      </c>
      <c r="G228" s="285">
        <v>963621</v>
      </c>
    </row>
    <row r="229" spans="1:7" ht="29.25" customHeight="1">
      <c r="A229" s="419" t="s">
        <v>221</v>
      </c>
      <c r="B229" s="418" t="s">
        <v>222</v>
      </c>
      <c r="C229" s="285">
        <v>11532168</v>
      </c>
      <c r="D229" s="285" t="s">
        <v>912</v>
      </c>
      <c r="E229" s="285">
        <v>1828394</v>
      </c>
      <c r="F229" s="398">
        <v>15.854729136793704</v>
      </c>
      <c r="G229" s="285">
        <v>963621</v>
      </c>
    </row>
    <row r="230" spans="1:7" ht="38.25">
      <c r="A230" s="154" t="s">
        <v>227</v>
      </c>
      <c r="B230" s="411" t="s">
        <v>228</v>
      </c>
      <c r="C230" s="285">
        <v>11532168</v>
      </c>
      <c r="D230" s="285" t="s">
        <v>912</v>
      </c>
      <c r="E230" s="285">
        <v>1828394</v>
      </c>
      <c r="F230" s="398">
        <v>15.854729136793704</v>
      </c>
      <c r="G230" s="285">
        <v>963621</v>
      </c>
    </row>
    <row r="231" spans="1:7" s="395" customFormat="1" ht="12.75">
      <c r="A231" s="135"/>
      <c r="B231" s="422" t="s">
        <v>236</v>
      </c>
      <c r="C231" s="402">
        <v>49389</v>
      </c>
      <c r="D231" s="145" t="s">
        <v>912</v>
      </c>
      <c r="E231" s="402">
        <v>43051</v>
      </c>
      <c r="F231" s="394">
        <v>87.16718297596631</v>
      </c>
      <c r="G231" s="402">
        <v>0</v>
      </c>
    </row>
    <row r="232" spans="1:7" ht="25.5">
      <c r="A232" s="419">
        <v>22400</v>
      </c>
      <c r="B232" s="411" t="s">
        <v>241</v>
      </c>
      <c r="C232" s="285">
        <v>1389</v>
      </c>
      <c r="D232" s="285" t="s">
        <v>912</v>
      </c>
      <c r="E232" s="285">
        <v>1</v>
      </c>
      <c r="F232" s="398">
        <v>0.07199424046076314</v>
      </c>
      <c r="G232" s="285">
        <v>0</v>
      </c>
    </row>
    <row r="233" spans="1:7" ht="12.75">
      <c r="A233" s="135">
        <v>22460</v>
      </c>
      <c r="B233" s="411" t="s">
        <v>254</v>
      </c>
      <c r="C233" s="285">
        <v>1389</v>
      </c>
      <c r="D233" s="285" t="s">
        <v>912</v>
      </c>
      <c r="E233" s="285">
        <v>1</v>
      </c>
      <c r="F233" s="398">
        <v>0.07199424046076314</v>
      </c>
      <c r="G233" s="285">
        <v>0</v>
      </c>
    </row>
    <row r="234" spans="1:7" ht="25.5">
      <c r="A234" s="419">
        <v>22600</v>
      </c>
      <c r="B234" s="425" t="s">
        <v>257</v>
      </c>
      <c r="C234" s="285">
        <v>48000</v>
      </c>
      <c r="D234" s="285" t="s">
        <v>912</v>
      </c>
      <c r="E234" s="285">
        <v>43050</v>
      </c>
      <c r="F234" s="398">
        <v>89.6875</v>
      </c>
      <c r="G234" s="285">
        <v>0</v>
      </c>
    </row>
    <row r="235" spans="1:7" ht="25.5">
      <c r="A235" s="135">
        <v>22610</v>
      </c>
      <c r="B235" s="425" t="s">
        <v>258</v>
      </c>
      <c r="C235" s="285">
        <v>48000</v>
      </c>
      <c r="D235" s="285" t="s">
        <v>912</v>
      </c>
      <c r="E235" s="285">
        <v>43050</v>
      </c>
      <c r="F235" s="398">
        <v>89.6875</v>
      </c>
      <c r="G235" s="285">
        <v>0</v>
      </c>
    </row>
    <row r="236" spans="1:7" s="395" customFormat="1" ht="12.75">
      <c r="A236" s="396"/>
      <c r="B236" s="150" t="s">
        <v>268</v>
      </c>
      <c r="C236" s="402">
        <v>8373117</v>
      </c>
      <c r="D236" s="402">
        <v>2198754</v>
      </c>
      <c r="E236" s="402">
        <v>1401610</v>
      </c>
      <c r="F236" s="394">
        <v>16.73940540900121</v>
      </c>
      <c r="G236" s="402">
        <v>732679</v>
      </c>
    </row>
    <row r="237" spans="1:7" s="395" customFormat="1" ht="12.75">
      <c r="A237" s="132" t="s">
        <v>1232</v>
      </c>
      <c r="B237" s="417" t="s">
        <v>80</v>
      </c>
      <c r="C237" s="402">
        <v>8373117</v>
      </c>
      <c r="D237" s="402">
        <v>2198754</v>
      </c>
      <c r="E237" s="402">
        <v>1401610</v>
      </c>
      <c r="F237" s="394">
        <v>16.73940540900121</v>
      </c>
      <c r="G237" s="402">
        <v>732679</v>
      </c>
    </row>
    <row r="238" spans="1:7" s="395" customFormat="1" ht="12.75">
      <c r="A238" s="266" t="s">
        <v>10</v>
      </c>
      <c r="B238" s="417" t="s">
        <v>85</v>
      </c>
      <c r="C238" s="402">
        <v>7529807</v>
      </c>
      <c r="D238" s="402">
        <v>1987933</v>
      </c>
      <c r="E238" s="402">
        <v>1266173</v>
      </c>
      <c r="F238" s="394">
        <v>16.815477475053477</v>
      </c>
      <c r="G238" s="402">
        <v>625233</v>
      </c>
    </row>
    <row r="239" spans="1:7" ht="12.75">
      <c r="A239" s="404">
        <v>3000</v>
      </c>
      <c r="B239" s="426" t="s">
        <v>108</v>
      </c>
      <c r="C239" s="285">
        <v>55000</v>
      </c>
      <c r="D239" s="285">
        <v>13749</v>
      </c>
      <c r="E239" s="285">
        <v>13976</v>
      </c>
      <c r="F239" s="398">
        <v>25.41090909090909</v>
      </c>
      <c r="G239" s="285">
        <v>4009</v>
      </c>
    </row>
    <row r="240" spans="1:7" ht="12.75">
      <c r="A240" s="404">
        <v>6000</v>
      </c>
      <c r="B240" s="426" t="s">
        <v>86</v>
      </c>
      <c r="C240" s="285">
        <v>7474807</v>
      </c>
      <c r="D240" s="285">
        <v>1974184</v>
      </c>
      <c r="E240" s="285">
        <v>1252197</v>
      </c>
      <c r="F240" s="398">
        <v>16.75223186364544</v>
      </c>
      <c r="G240" s="285">
        <v>621224</v>
      </c>
    </row>
    <row r="241" spans="1:7" s="395" customFormat="1" ht="12.75">
      <c r="A241" s="433">
        <v>7000</v>
      </c>
      <c r="B241" s="417" t="s">
        <v>30</v>
      </c>
      <c r="C241" s="402">
        <v>843310</v>
      </c>
      <c r="D241" s="402">
        <v>210821</v>
      </c>
      <c r="E241" s="402">
        <v>135437</v>
      </c>
      <c r="F241" s="394">
        <v>16.060167672623354</v>
      </c>
      <c r="G241" s="402">
        <v>107446</v>
      </c>
    </row>
    <row r="242" spans="1:7" ht="12.75">
      <c r="A242" s="434">
        <v>7100</v>
      </c>
      <c r="B242" s="411" t="s">
        <v>282</v>
      </c>
      <c r="C242" s="285">
        <v>843310</v>
      </c>
      <c r="D242" s="285">
        <v>210821</v>
      </c>
      <c r="E242" s="285">
        <v>135437</v>
      </c>
      <c r="F242" s="398">
        <v>16.060167672623354</v>
      </c>
      <c r="G242" s="285">
        <v>107446</v>
      </c>
    </row>
    <row r="243" spans="1:7" ht="25.5">
      <c r="A243" s="135">
        <v>7140</v>
      </c>
      <c r="B243" s="411" t="s">
        <v>283</v>
      </c>
      <c r="C243" s="285">
        <v>843310</v>
      </c>
      <c r="D243" s="285">
        <v>210821</v>
      </c>
      <c r="E243" s="285">
        <v>135437</v>
      </c>
      <c r="F243" s="398">
        <v>16.060167672623354</v>
      </c>
      <c r="G243" s="285">
        <v>107446</v>
      </c>
    </row>
    <row r="244" spans="1:7" s="395" customFormat="1" ht="12.75">
      <c r="A244" s="132"/>
      <c r="B244" s="416" t="s">
        <v>271</v>
      </c>
      <c r="C244" s="402">
        <v>3208440</v>
      </c>
      <c r="D244" s="402">
        <v>396758</v>
      </c>
      <c r="E244" s="402">
        <v>469835</v>
      </c>
      <c r="F244" s="394">
        <v>14.643720936031219</v>
      </c>
      <c r="G244" s="402">
        <v>230942</v>
      </c>
    </row>
    <row r="245" spans="1:7" s="395" customFormat="1" ht="12.75">
      <c r="A245" s="432"/>
      <c r="B245" s="416" t="s">
        <v>917</v>
      </c>
      <c r="C245" s="402">
        <v>-3208440</v>
      </c>
      <c r="D245" s="402">
        <v>-396758</v>
      </c>
      <c r="E245" s="402">
        <v>-469835</v>
      </c>
      <c r="F245" s="394">
        <v>14.643720936031219</v>
      </c>
      <c r="G245" s="402">
        <v>-230942</v>
      </c>
    </row>
    <row r="246" spans="1:7" ht="12.75">
      <c r="A246" s="410" t="s">
        <v>45</v>
      </c>
      <c r="B246" s="426" t="s">
        <v>92</v>
      </c>
      <c r="C246" s="285">
        <v>-3208440</v>
      </c>
      <c r="D246" s="285">
        <v>-396758</v>
      </c>
      <c r="E246" s="285">
        <v>-469835</v>
      </c>
      <c r="F246" s="398">
        <v>14.643720936031219</v>
      </c>
      <c r="G246" s="285">
        <v>-230942</v>
      </c>
    </row>
    <row r="247" spans="1:7" ht="25.5">
      <c r="A247" s="396"/>
      <c r="B247" s="411" t="s">
        <v>272</v>
      </c>
      <c r="C247" s="285">
        <v>-3208440</v>
      </c>
      <c r="D247" s="285">
        <v>-396758</v>
      </c>
      <c r="E247" s="285">
        <v>-469835</v>
      </c>
      <c r="F247" s="398">
        <v>14.643720936031219</v>
      </c>
      <c r="G247" s="285">
        <v>-230942</v>
      </c>
    </row>
    <row r="248" spans="1:7" ht="12.75">
      <c r="A248" s="285"/>
      <c r="B248" s="411"/>
      <c r="C248" s="285"/>
      <c r="D248" s="285"/>
      <c r="E248" s="285"/>
      <c r="F248" s="398"/>
      <c r="G248" s="154"/>
    </row>
    <row r="249" spans="1:7" s="395" customFormat="1" ht="25.5">
      <c r="A249" s="402"/>
      <c r="B249" s="427" t="s">
        <v>289</v>
      </c>
      <c r="C249" s="402"/>
      <c r="D249" s="402"/>
      <c r="E249" s="402"/>
      <c r="F249" s="394"/>
      <c r="G249" s="154"/>
    </row>
    <row r="250" spans="1:7" s="395" customFormat="1" ht="12.75">
      <c r="A250" s="402"/>
      <c r="B250" s="150" t="s">
        <v>1225</v>
      </c>
      <c r="C250" s="402">
        <v>358748655</v>
      </c>
      <c r="D250" s="402">
        <v>80393235</v>
      </c>
      <c r="E250" s="402">
        <v>57575870</v>
      </c>
      <c r="F250" s="394">
        <v>16.049083166597516</v>
      </c>
      <c r="G250" s="145">
        <v>29922185</v>
      </c>
    </row>
    <row r="251" spans="1:7" s="395" customFormat="1" ht="12.75">
      <c r="A251" s="402"/>
      <c r="B251" s="417" t="s">
        <v>211</v>
      </c>
      <c r="C251" s="402">
        <v>357817546</v>
      </c>
      <c r="D251" s="402" t="s">
        <v>912</v>
      </c>
      <c r="E251" s="145">
        <v>56731012</v>
      </c>
      <c r="F251" s="394">
        <v>15.8547317296732</v>
      </c>
      <c r="G251" s="145">
        <v>29899015</v>
      </c>
    </row>
    <row r="252" spans="1:7" s="395" customFormat="1" ht="12.75">
      <c r="A252" s="402"/>
      <c r="B252" s="417" t="s">
        <v>275</v>
      </c>
      <c r="C252" s="402">
        <v>357817546</v>
      </c>
      <c r="D252" s="402" t="s">
        <v>912</v>
      </c>
      <c r="E252" s="145">
        <v>56731012</v>
      </c>
      <c r="F252" s="394">
        <v>15.8547317296732</v>
      </c>
      <c r="G252" s="145">
        <v>29899015</v>
      </c>
    </row>
    <row r="253" spans="1:7" ht="12.75">
      <c r="A253" s="409" t="s">
        <v>212</v>
      </c>
      <c r="B253" s="418" t="s">
        <v>214</v>
      </c>
      <c r="C253" s="285">
        <v>357817546</v>
      </c>
      <c r="D253" s="285" t="s">
        <v>912</v>
      </c>
      <c r="E253" s="285">
        <v>56731012</v>
      </c>
      <c r="F253" s="398">
        <v>15.8547317296732</v>
      </c>
      <c r="G253" s="285">
        <v>29899015</v>
      </c>
    </row>
    <row r="254" spans="1:7" ht="17.25" customHeight="1">
      <c r="A254" s="419" t="s">
        <v>215</v>
      </c>
      <c r="B254" s="411" t="s">
        <v>216</v>
      </c>
      <c r="C254" s="285" t="s">
        <v>912</v>
      </c>
      <c r="D254" s="285" t="s">
        <v>912</v>
      </c>
      <c r="E254" s="285">
        <v>30</v>
      </c>
      <c r="F254" s="398" t="s">
        <v>912</v>
      </c>
      <c r="G254" s="285">
        <v>0</v>
      </c>
    </row>
    <row r="255" spans="1:7" ht="25.5" hidden="1">
      <c r="A255" s="435" t="s">
        <v>217</v>
      </c>
      <c r="B255" s="418" t="s">
        <v>218</v>
      </c>
      <c r="C255" s="285" t="s">
        <v>912</v>
      </c>
      <c r="D255" s="285" t="s">
        <v>912</v>
      </c>
      <c r="E255" s="285">
        <v>0</v>
      </c>
      <c r="F255" s="398" t="s">
        <v>912</v>
      </c>
      <c r="G255" s="285">
        <v>0</v>
      </c>
    </row>
    <row r="256" spans="1:7" ht="25.5" customHeight="1">
      <c r="A256" s="154" t="s">
        <v>219</v>
      </c>
      <c r="B256" s="411" t="s">
        <v>220</v>
      </c>
      <c r="C256" s="285" t="s">
        <v>912</v>
      </c>
      <c r="D256" s="285" t="s">
        <v>912</v>
      </c>
      <c r="E256" s="285">
        <v>30</v>
      </c>
      <c r="F256" s="398" t="s">
        <v>912</v>
      </c>
      <c r="G256" s="285">
        <v>0</v>
      </c>
    </row>
    <row r="257" spans="1:7" ht="28.5" customHeight="1">
      <c r="A257" s="419" t="s">
        <v>221</v>
      </c>
      <c r="B257" s="418" t="s">
        <v>222</v>
      </c>
      <c r="C257" s="285">
        <v>357817546</v>
      </c>
      <c r="D257" s="285" t="s">
        <v>912</v>
      </c>
      <c r="E257" s="285">
        <v>56730982</v>
      </c>
      <c r="F257" s="398">
        <v>15.854723345511962</v>
      </c>
      <c r="G257" s="285">
        <v>29899015</v>
      </c>
    </row>
    <row r="258" spans="1:7" ht="25.5" customHeight="1">
      <c r="A258" s="154" t="s">
        <v>229</v>
      </c>
      <c r="B258" s="411" t="s">
        <v>230</v>
      </c>
      <c r="C258" s="285">
        <v>357817546</v>
      </c>
      <c r="D258" s="285" t="s">
        <v>912</v>
      </c>
      <c r="E258" s="285">
        <v>56730982</v>
      </c>
      <c r="F258" s="398">
        <v>15.854723345511962</v>
      </c>
      <c r="G258" s="285">
        <v>29899015</v>
      </c>
    </row>
    <row r="259" spans="1:7" s="395" customFormat="1" ht="12.75">
      <c r="A259" s="135"/>
      <c r="B259" s="422" t="s">
        <v>236</v>
      </c>
      <c r="C259" s="402">
        <v>931109</v>
      </c>
      <c r="D259" s="145" t="s">
        <v>912</v>
      </c>
      <c r="E259" s="402">
        <v>844858</v>
      </c>
      <c r="F259" s="394">
        <v>90.73674510717863</v>
      </c>
      <c r="G259" s="402">
        <v>23170</v>
      </c>
    </row>
    <row r="260" spans="1:7" s="395" customFormat="1" ht="25.5" hidden="1">
      <c r="A260" s="420">
        <v>22200</v>
      </c>
      <c r="B260" s="411" t="s">
        <v>237</v>
      </c>
      <c r="C260" s="285" t="s">
        <v>912</v>
      </c>
      <c r="D260" s="285" t="s">
        <v>912</v>
      </c>
      <c r="E260" s="285">
        <v>0</v>
      </c>
      <c r="F260" s="398" t="s">
        <v>912</v>
      </c>
      <c r="G260" s="402">
        <v>0</v>
      </c>
    </row>
    <row r="261" spans="1:7" s="395" customFormat="1" ht="38.25" hidden="1">
      <c r="A261" s="420">
        <v>22300</v>
      </c>
      <c r="B261" s="411" t="s">
        <v>239</v>
      </c>
      <c r="C261" s="285" t="s">
        <v>912</v>
      </c>
      <c r="D261" s="285" t="s">
        <v>912</v>
      </c>
      <c r="E261" s="285">
        <v>0</v>
      </c>
      <c r="F261" s="398" t="s">
        <v>912</v>
      </c>
      <c r="G261" s="402">
        <v>0</v>
      </c>
    </row>
    <row r="262" spans="1:7" ht="25.5">
      <c r="A262" s="420">
        <v>22400</v>
      </c>
      <c r="B262" s="411" t="s">
        <v>241</v>
      </c>
      <c r="C262" s="285">
        <v>121109</v>
      </c>
      <c r="D262" s="285" t="s">
        <v>912</v>
      </c>
      <c r="E262" s="285">
        <v>29098</v>
      </c>
      <c r="F262" s="398">
        <v>24.026290366529324</v>
      </c>
      <c r="G262" s="285">
        <v>23170</v>
      </c>
    </row>
    <row r="263" spans="1:7" ht="12.75">
      <c r="A263" s="285">
        <v>22410</v>
      </c>
      <c r="B263" s="411" t="s">
        <v>242</v>
      </c>
      <c r="C263" s="285">
        <v>78000</v>
      </c>
      <c r="D263" s="285" t="s">
        <v>912</v>
      </c>
      <c r="E263" s="285">
        <v>28996</v>
      </c>
      <c r="F263" s="398">
        <v>37.174358974358974</v>
      </c>
      <c r="G263" s="285">
        <v>23170</v>
      </c>
    </row>
    <row r="264" spans="1:7" ht="12.75">
      <c r="A264" s="285">
        <v>22460</v>
      </c>
      <c r="B264" s="411" t="s">
        <v>254</v>
      </c>
      <c r="C264" s="285">
        <v>43109</v>
      </c>
      <c r="D264" s="285" t="s">
        <v>912</v>
      </c>
      <c r="E264" s="285">
        <v>102</v>
      </c>
      <c r="F264" s="398">
        <v>0.2366095246932195</v>
      </c>
      <c r="G264" s="285">
        <v>0</v>
      </c>
    </row>
    <row r="265" spans="1:7" ht="25.5">
      <c r="A265" s="420">
        <v>22600</v>
      </c>
      <c r="B265" s="425" t="s">
        <v>257</v>
      </c>
      <c r="C265" s="285">
        <v>810000</v>
      </c>
      <c r="D265" s="285" t="s">
        <v>912</v>
      </c>
      <c r="E265" s="285">
        <v>815760</v>
      </c>
      <c r="F265" s="398">
        <v>100.71111111111111</v>
      </c>
      <c r="G265" s="285">
        <v>0</v>
      </c>
    </row>
    <row r="266" spans="1:7" ht="25.5" customHeight="1">
      <c r="A266" s="285">
        <v>22610</v>
      </c>
      <c r="B266" s="425" t="s">
        <v>258</v>
      </c>
      <c r="C266" s="285">
        <v>810000</v>
      </c>
      <c r="D266" s="285" t="s">
        <v>912</v>
      </c>
      <c r="E266" s="285">
        <v>815760</v>
      </c>
      <c r="F266" s="398">
        <v>100.71111111111111</v>
      </c>
      <c r="G266" s="285">
        <v>0</v>
      </c>
    </row>
    <row r="267" spans="1:7" s="395" customFormat="1" ht="25.5" hidden="1">
      <c r="A267" s="402"/>
      <c r="B267" s="417" t="s">
        <v>259</v>
      </c>
      <c r="C267" s="402" t="s">
        <v>912</v>
      </c>
      <c r="D267" s="402" t="s">
        <v>912</v>
      </c>
      <c r="E267" s="285">
        <v>0</v>
      </c>
      <c r="F267" s="394" t="s">
        <v>912</v>
      </c>
      <c r="G267" s="285">
        <v>0</v>
      </c>
    </row>
    <row r="268" spans="1:7" s="395" customFormat="1" ht="12.75">
      <c r="A268" s="429"/>
      <c r="B268" s="150" t="s">
        <v>268</v>
      </c>
      <c r="C268" s="402">
        <v>263593990</v>
      </c>
      <c r="D268" s="402">
        <v>71239305</v>
      </c>
      <c r="E268" s="402">
        <v>47635179</v>
      </c>
      <c r="F268" s="394">
        <v>18.071420748249988</v>
      </c>
      <c r="G268" s="402">
        <v>23537060</v>
      </c>
    </row>
    <row r="269" spans="1:7" s="395" customFormat="1" ht="11.25" customHeight="1">
      <c r="A269" s="132" t="s">
        <v>1232</v>
      </c>
      <c r="B269" s="417" t="s">
        <v>80</v>
      </c>
      <c r="C269" s="402">
        <v>263593990</v>
      </c>
      <c r="D269" s="402">
        <v>71239305</v>
      </c>
      <c r="E269" s="402">
        <v>47635179</v>
      </c>
      <c r="F269" s="394">
        <v>18.071420748249988</v>
      </c>
      <c r="G269" s="402">
        <v>23537060</v>
      </c>
    </row>
    <row r="270" spans="1:7" s="395" customFormat="1" ht="12.75" hidden="1">
      <c r="A270" s="403" t="s">
        <v>4</v>
      </c>
      <c r="B270" s="436" t="s">
        <v>123</v>
      </c>
      <c r="C270" s="402"/>
      <c r="D270" s="402"/>
      <c r="E270" s="402">
        <v>0</v>
      </c>
      <c r="F270" s="394"/>
      <c r="G270" s="402">
        <v>0</v>
      </c>
    </row>
    <row r="271" spans="1:7" s="395" customFormat="1" ht="12.75">
      <c r="A271" s="266" t="s">
        <v>10</v>
      </c>
      <c r="B271" s="417" t="s">
        <v>85</v>
      </c>
      <c r="C271" s="402">
        <v>217675686</v>
      </c>
      <c r="D271" s="402">
        <v>59825120</v>
      </c>
      <c r="E271" s="402">
        <v>40264634</v>
      </c>
      <c r="F271" s="394">
        <v>18.497533987328286</v>
      </c>
      <c r="G271" s="402">
        <v>19783837</v>
      </c>
    </row>
    <row r="272" spans="1:7" ht="12.75">
      <c r="A272" s="404">
        <v>6000</v>
      </c>
      <c r="B272" s="426" t="s">
        <v>86</v>
      </c>
      <c r="C272" s="285">
        <v>217675686</v>
      </c>
      <c r="D272" s="285">
        <v>59825120</v>
      </c>
      <c r="E272" s="285">
        <v>40264634</v>
      </c>
      <c r="F272" s="398">
        <v>18.497533987328286</v>
      </c>
      <c r="G272" s="285">
        <v>19783837</v>
      </c>
    </row>
    <row r="273" spans="1:7" s="395" customFormat="1" ht="12.75">
      <c r="A273" s="404">
        <v>7000</v>
      </c>
      <c r="B273" s="417" t="s">
        <v>30</v>
      </c>
      <c r="C273" s="402">
        <v>45918304</v>
      </c>
      <c r="D273" s="402">
        <v>11414185</v>
      </c>
      <c r="E273" s="402">
        <v>7370545</v>
      </c>
      <c r="F273" s="394">
        <v>16.051431254952274</v>
      </c>
      <c r="G273" s="402">
        <v>3753223</v>
      </c>
    </row>
    <row r="274" spans="1:7" ht="12.75">
      <c r="A274" s="420">
        <v>7100</v>
      </c>
      <c r="B274" s="411" t="s">
        <v>282</v>
      </c>
      <c r="C274" s="285">
        <v>45918304</v>
      </c>
      <c r="D274" s="285">
        <v>11414185</v>
      </c>
      <c r="E274" s="285">
        <v>7370545</v>
      </c>
      <c r="F274" s="398">
        <v>16.051431254952274</v>
      </c>
      <c r="G274" s="285">
        <v>3753223</v>
      </c>
    </row>
    <row r="275" spans="1:7" ht="25.5">
      <c r="A275" s="285">
        <v>7140</v>
      </c>
      <c r="B275" s="411" t="s">
        <v>283</v>
      </c>
      <c r="C275" s="285">
        <v>45918304</v>
      </c>
      <c r="D275" s="285">
        <v>11414185</v>
      </c>
      <c r="E275" s="285">
        <v>7370545</v>
      </c>
      <c r="F275" s="398">
        <v>16.051431254952274</v>
      </c>
      <c r="G275" s="285">
        <v>3753223</v>
      </c>
    </row>
    <row r="276" spans="1:7" s="395" customFormat="1" ht="12.75">
      <c r="A276" s="429"/>
      <c r="B276" s="416" t="s">
        <v>271</v>
      </c>
      <c r="C276" s="402">
        <v>95154665</v>
      </c>
      <c r="D276" s="402">
        <v>9153930</v>
      </c>
      <c r="E276" s="402">
        <v>9940691</v>
      </c>
      <c r="F276" s="394">
        <v>10.446877197245136</v>
      </c>
      <c r="G276" s="402">
        <v>6385125</v>
      </c>
    </row>
    <row r="277" spans="1:7" s="395" customFormat="1" ht="12" customHeight="1">
      <c r="A277" s="132"/>
      <c r="B277" s="416" t="s">
        <v>917</v>
      </c>
      <c r="C277" s="402">
        <v>-95154665</v>
      </c>
      <c r="D277" s="402">
        <v>-9153930</v>
      </c>
      <c r="E277" s="402">
        <v>-9940691</v>
      </c>
      <c r="F277" s="394">
        <v>10.446877197245136</v>
      </c>
      <c r="G277" s="402">
        <v>-6385125</v>
      </c>
    </row>
    <row r="278" spans="1:7" ht="12.75" hidden="1">
      <c r="A278" s="410" t="s">
        <v>51</v>
      </c>
      <c r="B278" s="412" t="s">
        <v>921</v>
      </c>
      <c r="C278" s="285">
        <v>0</v>
      </c>
      <c r="D278" s="285">
        <v>0</v>
      </c>
      <c r="E278" s="285">
        <v>0</v>
      </c>
      <c r="F278" s="398"/>
      <c r="G278" s="402">
        <v>0</v>
      </c>
    </row>
    <row r="279" spans="1:7" ht="12.75" hidden="1">
      <c r="A279" s="154"/>
      <c r="B279" s="412" t="s">
        <v>206</v>
      </c>
      <c r="C279" s="285">
        <v>0</v>
      </c>
      <c r="D279" s="285">
        <v>0</v>
      </c>
      <c r="E279" s="285">
        <v>0</v>
      </c>
      <c r="F279" s="398"/>
      <c r="G279" s="402">
        <v>0</v>
      </c>
    </row>
    <row r="280" spans="1:7" ht="12.75">
      <c r="A280" s="410" t="s">
        <v>45</v>
      </c>
      <c r="B280" s="426" t="s">
        <v>92</v>
      </c>
      <c r="C280" s="285">
        <v>-95154665</v>
      </c>
      <c r="D280" s="285">
        <v>-9153930</v>
      </c>
      <c r="E280" s="285">
        <v>-9940691</v>
      </c>
      <c r="F280" s="398">
        <v>10.446877197245136</v>
      </c>
      <c r="G280" s="285">
        <v>-6385125</v>
      </c>
    </row>
    <row r="281" spans="1:7" ht="25.5">
      <c r="A281" s="396"/>
      <c r="B281" s="411" t="s">
        <v>272</v>
      </c>
      <c r="C281" s="285">
        <v>-95154665</v>
      </c>
      <c r="D281" s="285">
        <v>-9153930</v>
      </c>
      <c r="E281" s="285">
        <v>-9940691</v>
      </c>
      <c r="F281" s="398">
        <v>10.446877197245136</v>
      </c>
      <c r="G281" s="285">
        <v>-6385125</v>
      </c>
    </row>
    <row r="282" spans="1:7" ht="12.75">
      <c r="A282" s="396"/>
      <c r="B282" s="411"/>
      <c r="C282" s="285"/>
      <c r="D282" s="285"/>
      <c r="E282" s="285"/>
      <c r="F282" s="398"/>
      <c r="G282" s="154"/>
    </row>
    <row r="283" spans="1:7" s="395" customFormat="1" ht="25.5">
      <c r="A283" s="429"/>
      <c r="B283" s="416" t="s">
        <v>290</v>
      </c>
      <c r="C283" s="402"/>
      <c r="D283" s="402"/>
      <c r="E283" s="402"/>
      <c r="F283" s="394"/>
      <c r="G283" s="154"/>
    </row>
    <row r="284" spans="1:7" s="395" customFormat="1" ht="12.75">
      <c r="A284" s="402"/>
      <c r="B284" s="150" t="s">
        <v>1225</v>
      </c>
      <c r="C284" s="402">
        <v>20115167</v>
      </c>
      <c r="D284" s="402">
        <v>4473428</v>
      </c>
      <c r="E284" s="402">
        <v>2471167</v>
      </c>
      <c r="F284" s="394">
        <v>12.285093133952108</v>
      </c>
      <c r="G284" s="145">
        <v>1090364</v>
      </c>
    </row>
    <row r="285" spans="1:7" s="395" customFormat="1" ht="12.75">
      <c r="A285" s="402"/>
      <c r="B285" s="422" t="s">
        <v>236</v>
      </c>
      <c r="C285" s="402">
        <v>1200000</v>
      </c>
      <c r="D285" s="402">
        <v>210000</v>
      </c>
      <c r="E285" s="402">
        <v>74467</v>
      </c>
      <c r="F285" s="394">
        <v>6.205583333333333</v>
      </c>
      <c r="G285" s="145">
        <v>31606</v>
      </c>
    </row>
    <row r="286" spans="1:7" ht="24.75" customHeight="1">
      <c r="A286" s="420">
        <v>22400</v>
      </c>
      <c r="B286" s="411" t="s">
        <v>241</v>
      </c>
      <c r="C286" s="285">
        <v>1200000</v>
      </c>
      <c r="D286" s="285" t="s">
        <v>912</v>
      </c>
      <c r="E286" s="285">
        <v>74467</v>
      </c>
      <c r="F286" s="398">
        <v>6.205583333333333</v>
      </c>
      <c r="G286" s="285">
        <v>31606</v>
      </c>
    </row>
    <row r="287" spans="1:7" ht="41.25" customHeight="1" hidden="1">
      <c r="A287" s="285">
        <v>22420</v>
      </c>
      <c r="B287" s="411" t="s">
        <v>244</v>
      </c>
      <c r="C287" s="285" t="s">
        <v>912</v>
      </c>
      <c r="D287" s="285" t="s">
        <v>912</v>
      </c>
      <c r="E287" s="285">
        <v>0</v>
      </c>
      <c r="F287" s="398" t="s">
        <v>912</v>
      </c>
      <c r="G287" s="285">
        <v>0</v>
      </c>
    </row>
    <row r="288" spans="1:7" ht="25.5">
      <c r="A288" s="285">
        <v>22440</v>
      </c>
      <c r="B288" s="425" t="s">
        <v>250</v>
      </c>
      <c r="C288" s="285">
        <v>1200000</v>
      </c>
      <c r="D288" s="285" t="s">
        <v>912</v>
      </c>
      <c r="E288" s="285">
        <v>73205</v>
      </c>
      <c r="F288" s="398">
        <v>6.100416666666667</v>
      </c>
      <c r="G288" s="285">
        <v>30344</v>
      </c>
    </row>
    <row r="289" spans="1:7" ht="51">
      <c r="A289" s="285">
        <v>22470</v>
      </c>
      <c r="B289" s="425" t="s">
        <v>255</v>
      </c>
      <c r="C289" s="285" t="s">
        <v>912</v>
      </c>
      <c r="D289" s="285" t="s">
        <v>912</v>
      </c>
      <c r="E289" s="285">
        <v>1262</v>
      </c>
      <c r="F289" s="398" t="s">
        <v>912</v>
      </c>
      <c r="G289" s="285">
        <v>1262</v>
      </c>
    </row>
    <row r="290" spans="1:7" s="395" customFormat="1" ht="25.5">
      <c r="A290" s="402"/>
      <c r="B290" s="417" t="s">
        <v>259</v>
      </c>
      <c r="C290" s="402">
        <v>129110</v>
      </c>
      <c r="D290" s="402">
        <v>32280</v>
      </c>
      <c r="E290" s="402">
        <v>15149</v>
      </c>
      <c r="F290" s="394">
        <v>11.733405623112075</v>
      </c>
      <c r="G290" s="402">
        <v>8758</v>
      </c>
    </row>
    <row r="291" spans="1:7" s="395" customFormat="1" ht="12.75">
      <c r="A291" s="402"/>
      <c r="B291" s="417" t="s">
        <v>96</v>
      </c>
      <c r="C291" s="402">
        <v>18786057</v>
      </c>
      <c r="D291" s="402">
        <v>4231148</v>
      </c>
      <c r="E291" s="402">
        <v>2381551</v>
      </c>
      <c r="F291" s="394">
        <v>12.677226519646991</v>
      </c>
      <c r="G291" s="402">
        <v>1050000</v>
      </c>
    </row>
    <row r="292" spans="1:7" ht="12.75">
      <c r="A292" s="404">
        <v>18000</v>
      </c>
      <c r="B292" s="418" t="s">
        <v>97</v>
      </c>
      <c r="C292" s="285">
        <v>18786057</v>
      </c>
      <c r="D292" s="285">
        <v>4231148</v>
      </c>
      <c r="E292" s="285">
        <v>2381551</v>
      </c>
      <c r="F292" s="398">
        <v>12.677226519646991</v>
      </c>
      <c r="G292" s="154">
        <v>1050000</v>
      </c>
    </row>
    <row r="293" spans="1:7" ht="25.5">
      <c r="A293" s="420">
        <v>18200</v>
      </c>
      <c r="B293" s="411" t="s">
        <v>260</v>
      </c>
      <c r="C293" s="285">
        <v>1026209</v>
      </c>
      <c r="D293" s="285">
        <v>256551</v>
      </c>
      <c r="E293" s="285">
        <v>256551</v>
      </c>
      <c r="F293" s="398">
        <v>24.999878192453973</v>
      </c>
      <c r="G293" s="154">
        <v>0</v>
      </c>
    </row>
    <row r="294" spans="1:7" ht="12.75">
      <c r="A294" s="285">
        <v>18210</v>
      </c>
      <c r="B294" s="411" t="s">
        <v>261</v>
      </c>
      <c r="C294" s="285">
        <v>1026209</v>
      </c>
      <c r="D294" s="285" t="s">
        <v>912</v>
      </c>
      <c r="E294" s="285">
        <v>256551</v>
      </c>
      <c r="F294" s="398">
        <v>24.999878192453973</v>
      </c>
      <c r="G294" s="154">
        <v>0</v>
      </c>
    </row>
    <row r="295" spans="1:7" ht="51">
      <c r="A295" s="312">
        <v>18211</v>
      </c>
      <c r="B295" s="423" t="s">
        <v>262</v>
      </c>
      <c r="C295" s="312">
        <v>1026209</v>
      </c>
      <c r="D295" s="312" t="s">
        <v>912</v>
      </c>
      <c r="E295" s="312">
        <v>256551</v>
      </c>
      <c r="F295" s="424">
        <v>24.999878192453973</v>
      </c>
      <c r="G295" s="154">
        <v>0</v>
      </c>
    </row>
    <row r="296" spans="1:7" ht="12.75">
      <c r="A296" s="420">
        <v>18500</v>
      </c>
      <c r="B296" s="411" t="s">
        <v>277</v>
      </c>
      <c r="C296" s="285">
        <v>17759848</v>
      </c>
      <c r="D296" s="285">
        <v>3974597</v>
      </c>
      <c r="E296" s="285">
        <v>2125000</v>
      </c>
      <c r="F296" s="398">
        <v>11.965192494890722</v>
      </c>
      <c r="G296" s="154">
        <v>1050000</v>
      </c>
    </row>
    <row r="297" spans="1:7" ht="25.5">
      <c r="A297" s="285">
        <v>18520</v>
      </c>
      <c r="B297" s="411" t="s">
        <v>278</v>
      </c>
      <c r="C297" s="285">
        <v>17759848</v>
      </c>
      <c r="D297" s="285" t="s">
        <v>912</v>
      </c>
      <c r="E297" s="285">
        <v>2125000</v>
      </c>
      <c r="F297" s="398">
        <v>11.965192494890722</v>
      </c>
      <c r="G297" s="154">
        <v>1050000</v>
      </c>
    </row>
    <row r="298" spans="1:7" ht="25.5">
      <c r="A298" s="312">
        <v>18526</v>
      </c>
      <c r="B298" s="423" t="s">
        <v>291</v>
      </c>
      <c r="C298" s="312">
        <v>12740915</v>
      </c>
      <c r="D298" s="312" t="s">
        <v>912</v>
      </c>
      <c r="E298" s="312">
        <v>1530176</v>
      </c>
      <c r="F298" s="424">
        <v>12.009938061748313</v>
      </c>
      <c r="G298" s="154">
        <v>762399</v>
      </c>
    </row>
    <row r="299" spans="1:7" ht="25.5" customHeight="1">
      <c r="A299" s="312">
        <v>18527</v>
      </c>
      <c r="B299" s="423" t="s">
        <v>292</v>
      </c>
      <c r="C299" s="312">
        <v>923512</v>
      </c>
      <c r="D299" s="312" t="s">
        <v>912</v>
      </c>
      <c r="E299" s="312">
        <v>108223</v>
      </c>
      <c r="F299" s="424">
        <v>11.718634950060206</v>
      </c>
      <c r="G299" s="154">
        <v>54526</v>
      </c>
    </row>
    <row r="300" spans="1:7" ht="25.5" customHeight="1">
      <c r="A300" s="312">
        <v>18528</v>
      </c>
      <c r="B300" s="423" t="s">
        <v>293</v>
      </c>
      <c r="C300" s="312">
        <v>127871</v>
      </c>
      <c r="D300" s="312" t="s">
        <v>912</v>
      </c>
      <c r="E300" s="312">
        <v>14907</v>
      </c>
      <c r="F300" s="424">
        <v>11.657842669565422</v>
      </c>
      <c r="G300" s="154">
        <v>7190</v>
      </c>
    </row>
    <row r="301" spans="1:7" ht="38.25">
      <c r="A301" s="312">
        <v>18529</v>
      </c>
      <c r="B301" s="423" t="s">
        <v>294</v>
      </c>
      <c r="C301" s="312">
        <v>3967550</v>
      </c>
      <c r="D301" s="312" t="s">
        <v>912</v>
      </c>
      <c r="E301" s="312">
        <v>471694</v>
      </c>
      <c r="F301" s="424">
        <v>11.888797872742625</v>
      </c>
      <c r="G301" s="154">
        <v>225885</v>
      </c>
    </row>
    <row r="302" spans="1:7" s="395" customFormat="1" ht="12.75">
      <c r="A302" s="429"/>
      <c r="B302" s="150" t="s">
        <v>268</v>
      </c>
      <c r="C302" s="402">
        <v>19338310</v>
      </c>
      <c r="D302" s="402">
        <v>4473428</v>
      </c>
      <c r="E302" s="402">
        <v>2403263</v>
      </c>
      <c r="F302" s="394">
        <v>12.427471687029529</v>
      </c>
      <c r="G302" s="145">
        <v>1364258</v>
      </c>
    </row>
    <row r="303" spans="1:7" s="395" customFormat="1" ht="12.75">
      <c r="A303" s="132" t="s">
        <v>1232</v>
      </c>
      <c r="B303" s="417" t="s">
        <v>80</v>
      </c>
      <c r="C303" s="402">
        <v>17068310</v>
      </c>
      <c r="D303" s="402">
        <v>4179811</v>
      </c>
      <c r="E303" s="402">
        <v>2322795</v>
      </c>
      <c r="F303" s="394">
        <v>13.608816572935458</v>
      </c>
      <c r="G303" s="145">
        <v>1315702</v>
      </c>
    </row>
    <row r="304" spans="1:7" s="395" customFormat="1" ht="12.75">
      <c r="A304" s="403" t="s">
        <v>1234</v>
      </c>
      <c r="B304" s="417" t="s">
        <v>81</v>
      </c>
      <c r="C304" s="402">
        <v>17003514</v>
      </c>
      <c r="D304" s="402">
        <v>4179811</v>
      </c>
      <c r="E304" s="402">
        <v>2322795</v>
      </c>
      <c r="F304" s="394">
        <v>13.660676257860583</v>
      </c>
      <c r="G304" s="145">
        <v>1315702</v>
      </c>
    </row>
    <row r="305" spans="1:7" ht="12.75">
      <c r="A305" s="404">
        <v>1000</v>
      </c>
      <c r="B305" s="426" t="s">
        <v>269</v>
      </c>
      <c r="C305" s="285">
        <v>11301290</v>
      </c>
      <c r="D305" s="285">
        <v>2627271</v>
      </c>
      <c r="E305" s="285">
        <v>1655968</v>
      </c>
      <c r="F305" s="398">
        <v>14.652911304815644</v>
      </c>
      <c r="G305" s="285">
        <v>872411</v>
      </c>
    </row>
    <row r="306" spans="1:7" ht="12.75">
      <c r="A306" s="405">
        <v>1100</v>
      </c>
      <c r="B306" s="426" t="s">
        <v>270</v>
      </c>
      <c r="C306" s="285">
        <v>8258892</v>
      </c>
      <c r="D306" s="285">
        <v>2022132</v>
      </c>
      <c r="E306" s="285">
        <v>1250589</v>
      </c>
      <c r="F306" s="398">
        <v>15.142333862702165</v>
      </c>
      <c r="G306" s="285">
        <v>631315</v>
      </c>
    </row>
    <row r="307" spans="1:7" ht="12.75">
      <c r="A307" s="404">
        <v>2000</v>
      </c>
      <c r="B307" s="426" t="s">
        <v>84</v>
      </c>
      <c r="C307" s="285">
        <v>5702224</v>
      </c>
      <c r="D307" s="285">
        <v>1552540</v>
      </c>
      <c r="E307" s="285">
        <v>666827</v>
      </c>
      <c r="F307" s="398">
        <v>11.694156525594224</v>
      </c>
      <c r="G307" s="285">
        <v>443291</v>
      </c>
    </row>
    <row r="308" spans="1:7" s="395" customFormat="1" ht="12.75">
      <c r="A308" s="407" t="s">
        <v>4</v>
      </c>
      <c r="B308" s="417" t="s">
        <v>123</v>
      </c>
      <c r="C308" s="402">
        <v>64796</v>
      </c>
      <c r="D308" s="402">
        <v>0</v>
      </c>
      <c r="E308" s="402">
        <v>0</v>
      </c>
      <c r="F308" s="394">
        <v>0</v>
      </c>
      <c r="G308" s="402">
        <v>0</v>
      </c>
    </row>
    <row r="309" spans="1:7" s="395" customFormat="1" ht="12.75">
      <c r="A309" s="132" t="s">
        <v>34</v>
      </c>
      <c r="B309" s="417" t="s">
        <v>35</v>
      </c>
      <c r="C309" s="402">
        <v>2270000</v>
      </c>
      <c r="D309" s="402">
        <v>293617</v>
      </c>
      <c r="E309" s="402">
        <v>80468</v>
      </c>
      <c r="F309" s="394">
        <v>3.544845814977973</v>
      </c>
      <c r="G309" s="402">
        <v>48556</v>
      </c>
    </row>
    <row r="310" spans="1:7" s="395" customFormat="1" ht="12.75">
      <c r="A310" s="403" t="s">
        <v>36</v>
      </c>
      <c r="B310" s="417" t="s">
        <v>87</v>
      </c>
      <c r="C310" s="402">
        <v>2270000</v>
      </c>
      <c r="D310" s="402">
        <v>293617</v>
      </c>
      <c r="E310" s="402">
        <v>80468</v>
      </c>
      <c r="F310" s="394">
        <v>3.544845814977973</v>
      </c>
      <c r="G310" s="402">
        <v>48556</v>
      </c>
    </row>
    <row r="311" spans="1:7" s="395" customFormat="1" ht="12.75">
      <c r="A311" s="429"/>
      <c r="B311" s="416" t="s">
        <v>271</v>
      </c>
      <c r="C311" s="402">
        <v>776857</v>
      </c>
      <c r="D311" s="402">
        <v>0</v>
      </c>
      <c r="E311" s="402">
        <v>67904</v>
      </c>
      <c r="F311" s="394">
        <v>8.74086221788566</v>
      </c>
      <c r="G311" s="402">
        <v>-273894</v>
      </c>
    </row>
    <row r="312" spans="1:7" s="395" customFormat="1" ht="12.75">
      <c r="A312" s="429"/>
      <c r="B312" s="416" t="s">
        <v>917</v>
      </c>
      <c r="C312" s="402">
        <v>-776857</v>
      </c>
      <c r="D312" s="402">
        <v>0</v>
      </c>
      <c r="E312" s="402">
        <v>-67904</v>
      </c>
      <c r="F312" s="394">
        <v>8.74086221788566</v>
      </c>
      <c r="G312" s="402">
        <v>273894</v>
      </c>
    </row>
    <row r="313" spans="1:7" ht="12.75">
      <c r="A313" s="410" t="s">
        <v>51</v>
      </c>
      <c r="B313" s="411" t="s">
        <v>921</v>
      </c>
      <c r="C313" s="285">
        <v>-776857</v>
      </c>
      <c r="D313" s="285">
        <v>0</v>
      </c>
      <c r="E313" s="285">
        <v>0</v>
      </c>
      <c r="F313" s="398">
        <v>0</v>
      </c>
      <c r="G313" s="285">
        <v>0</v>
      </c>
    </row>
    <row r="314" spans="1:7" ht="12.75">
      <c r="A314" s="405"/>
      <c r="B314" s="411" t="s">
        <v>206</v>
      </c>
      <c r="C314" s="285">
        <v>-776857</v>
      </c>
      <c r="D314" s="285">
        <v>0</v>
      </c>
      <c r="E314" s="285">
        <v>0</v>
      </c>
      <c r="F314" s="398">
        <v>0</v>
      </c>
      <c r="G314" s="285">
        <v>0</v>
      </c>
    </row>
    <row r="315" spans="1:7" ht="12.75">
      <c r="A315" s="410" t="s">
        <v>45</v>
      </c>
      <c r="B315" s="426" t="s">
        <v>92</v>
      </c>
      <c r="C315" s="285" t="s">
        <v>912</v>
      </c>
      <c r="D315" s="285">
        <v>0</v>
      </c>
      <c r="E315" s="285">
        <v>-67904</v>
      </c>
      <c r="F315" s="398" t="s">
        <v>912</v>
      </c>
      <c r="G315" s="285">
        <v>273894</v>
      </c>
    </row>
    <row r="316" spans="1:7" ht="25.5">
      <c r="A316" s="396"/>
      <c r="B316" s="411" t="s">
        <v>272</v>
      </c>
      <c r="C316" s="285" t="s">
        <v>912</v>
      </c>
      <c r="D316" s="285">
        <v>0</v>
      </c>
      <c r="E316" s="285">
        <v>-67904</v>
      </c>
      <c r="F316" s="398" t="s">
        <v>912</v>
      </c>
      <c r="G316" s="285">
        <v>273894</v>
      </c>
    </row>
    <row r="317" spans="2:7" ht="12.75">
      <c r="B317" s="437"/>
      <c r="C317" s="438"/>
      <c r="D317" s="438"/>
      <c r="E317" s="438"/>
      <c r="F317" s="438"/>
      <c r="G317" s="100"/>
    </row>
    <row r="318" spans="2:7" ht="12.75">
      <c r="B318" s="437"/>
      <c r="C318" s="438"/>
      <c r="D318" s="438"/>
      <c r="E318" s="438"/>
      <c r="F318" s="438"/>
      <c r="G318" s="100"/>
    </row>
    <row r="319" spans="2:7" ht="12.75">
      <c r="B319" s="437"/>
      <c r="C319" s="438"/>
      <c r="D319" s="438"/>
      <c r="E319" s="438"/>
      <c r="F319" s="438"/>
      <c r="G319" s="100"/>
    </row>
    <row r="320" spans="2:7" ht="12.75" hidden="1">
      <c r="B320" s="437"/>
      <c r="C320" s="438"/>
      <c r="D320" s="438"/>
      <c r="E320" s="438"/>
      <c r="F320" s="438"/>
      <c r="G320" s="100"/>
    </row>
    <row r="321" spans="2:7" ht="12.75" hidden="1">
      <c r="B321" s="437"/>
      <c r="C321" s="438"/>
      <c r="D321" s="438"/>
      <c r="E321" s="438"/>
      <c r="F321" s="438"/>
      <c r="G321" s="100"/>
    </row>
    <row r="322" spans="1:7" ht="12.75">
      <c r="A322" s="439" t="s">
        <v>295</v>
      </c>
      <c r="B322" s="271"/>
      <c r="G322" s="361" t="s">
        <v>296</v>
      </c>
    </row>
    <row r="323" spans="1:2" ht="12.75">
      <c r="A323" s="439"/>
      <c r="B323" s="271"/>
    </row>
    <row r="324" spans="1:2" ht="12.75">
      <c r="A324" s="439"/>
      <c r="B324" s="271"/>
    </row>
    <row r="325" spans="1:2" ht="12.75">
      <c r="A325" s="439"/>
      <c r="B325" s="271"/>
    </row>
    <row r="326" spans="1:7" ht="12.75">
      <c r="A326" s="440" t="s">
        <v>297</v>
      </c>
      <c r="B326" s="271"/>
      <c r="G326" s="100"/>
    </row>
    <row r="327" ht="12" customHeight="1">
      <c r="G327" s="100"/>
    </row>
    <row r="328" spans="1:7" ht="12" customHeight="1" hidden="1">
      <c r="A328" s="439"/>
      <c r="B328" s="441"/>
      <c r="G328" s="100"/>
    </row>
    <row r="329" ht="0.75" customHeight="1" hidden="1">
      <c r="G329" s="100"/>
    </row>
    <row r="330" ht="12.75" hidden="1">
      <c r="G330" s="100"/>
    </row>
    <row r="331" ht="12.75" hidden="1">
      <c r="G331" s="100"/>
    </row>
    <row r="332" spans="2:7" ht="12.75">
      <c r="B332" s="442"/>
      <c r="C332" s="443"/>
      <c r="G332" s="100"/>
    </row>
    <row r="333" spans="2:7" ht="12.75">
      <c r="B333" s="442"/>
      <c r="C333" s="443"/>
      <c r="G333" s="100"/>
    </row>
    <row r="334" spans="2:7" ht="12.75">
      <c r="B334" s="442"/>
      <c r="C334" s="443"/>
      <c r="G334" s="100"/>
    </row>
    <row r="335" spans="2:7" ht="12.75">
      <c r="B335" s="442"/>
      <c r="C335" s="443"/>
      <c r="G335" s="100"/>
    </row>
    <row r="336" spans="2:7" ht="12.75">
      <c r="B336" s="442"/>
      <c r="C336" s="443"/>
      <c r="G336" s="100"/>
    </row>
    <row r="337" spans="2:7" ht="12.75">
      <c r="B337" s="442"/>
      <c r="C337" s="443"/>
      <c r="G337" s="100"/>
    </row>
    <row r="338" spans="2:7" ht="12.75">
      <c r="B338" s="442"/>
      <c r="C338" s="443"/>
      <c r="G338" s="100"/>
    </row>
    <row r="339" spans="2:7" ht="12.75">
      <c r="B339" s="442"/>
      <c r="C339" s="443"/>
      <c r="G339" s="100"/>
    </row>
    <row r="340" spans="2:7" ht="12.75">
      <c r="B340" s="442"/>
      <c r="C340" s="443"/>
      <c r="G340" s="100"/>
    </row>
    <row r="341" spans="2:7" ht="12.75">
      <c r="B341" s="442"/>
      <c r="C341" s="443"/>
      <c r="G341" s="100"/>
    </row>
    <row r="342" spans="2:7" ht="12.75">
      <c r="B342" s="442"/>
      <c r="C342" s="443"/>
      <c r="G342" s="100"/>
    </row>
    <row r="343" spans="2:7" ht="12.75">
      <c r="B343" s="442"/>
      <c r="C343" s="443"/>
      <c r="G343" s="100"/>
    </row>
    <row r="344" spans="2:7" ht="12.75">
      <c r="B344" s="442"/>
      <c r="C344" s="443"/>
      <c r="G344" s="100"/>
    </row>
    <row r="345" spans="2:7" ht="12.75">
      <c r="B345" s="442"/>
      <c r="C345" s="443"/>
      <c r="G345" s="100"/>
    </row>
    <row r="346" spans="2:7" ht="12.75">
      <c r="B346" s="442"/>
      <c r="C346" s="443"/>
      <c r="G346" s="100"/>
    </row>
    <row r="347" spans="2:7" ht="12.75">
      <c r="B347" s="442"/>
      <c r="C347" s="443"/>
      <c r="G347" s="100"/>
    </row>
    <row r="348" spans="2:7" ht="12.75">
      <c r="B348" s="442"/>
      <c r="C348" s="443"/>
      <c r="G348" s="100"/>
    </row>
    <row r="349" spans="2:7" ht="12.75">
      <c r="B349" s="442"/>
      <c r="C349" s="443"/>
      <c r="G349" s="100"/>
    </row>
    <row r="350" spans="2:7" ht="12.75">
      <c r="B350" s="442"/>
      <c r="C350" s="443"/>
      <c r="G350" s="100"/>
    </row>
    <row r="351" spans="2:7" ht="12.75">
      <c r="B351" s="442"/>
      <c r="C351" s="443"/>
      <c r="G351" s="100"/>
    </row>
    <row r="352" spans="2:7" ht="12.75">
      <c r="B352" s="442"/>
      <c r="C352" s="443"/>
      <c r="G352" s="100"/>
    </row>
    <row r="353" spans="2:7" ht="12.75">
      <c r="B353" s="442"/>
      <c r="C353" s="443"/>
      <c r="G353" s="100"/>
    </row>
    <row r="354" spans="2:7" ht="12.75">
      <c r="B354" s="442"/>
      <c r="C354" s="443"/>
      <c r="G354" s="100"/>
    </row>
    <row r="355" spans="2:7" ht="12.75">
      <c r="B355" s="442"/>
      <c r="C355" s="443"/>
      <c r="G355" s="100"/>
    </row>
    <row r="356" spans="2:7" ht="12.75">
      <c r="B356" s="442"/>
      <c r="C356" s="443"/>
      <c r="G356" s="100"/>
    </row>
    <row r="357" spans="2:7" ht="12.75">
      <c r="B357" s="442"/>
      <c r="C357" s="443"/>
      <c r="G357" s="100"/>
    </row>
    <row r="358" spans="2:7" ht="12.75">
      <c r="B358" s="442"/>
      <c r="C358" s="443"/>
      <c r="G358" s="100"/>
    </row>
    <row r="359" spans="2:7" ht="12.75">
      <c r="B359" s="442"/>
      <c r="C359" s="443"/>
      <c r="G359" s="100"/>
    </row>
    <row r="360" spans="2:7" ht="12.75">
      <c r="B360" s="442"/>
      <c r="C360" s="443"/>
      <c r="G360" s="100"/>
    </row>
    <row r="361" spans="2:7" ht="12.75">
      <c r="B361" s="442"/>
      <c r="C361" s="443"/>
      <c r="G361" s="100"/>
    </row>
    <row r="362" spans="2:7" ht="12.75">
      <c r="B362" s="442"/>
      <c r="C362" s="443"/>
      <c r="G362" s="100"/>
    </row>
    <row r="363" spans="2:7" ht="12.75">
      <c r="B363" s="442"/>
      <c r="C363" s="443"/>
      <c r="G363" s="100"/>
    </row>
    <row r="364" spans="2:7" ht="12.75">
      <c r="B364" s="442"/>
      <c r="C364" s="443"/>
      <c r="G364" s="100"/>
    </row>
    <row r="365" spans="2:7" ht="12.75">
      <c r="B365" s="442"/>
      <c r="C365" s="443"/>
      <c r="G365" s="100"/>
    </row>
    <row r="366" spans="2:7" ht="12.75">
      <c r="B366" s="442"/>
      <c r="C366" s="443"/>
      <c r="G366" s="100"/>
    </row>
    <row r="367" spans="2:7" ht="12.75">
      <c r="B367" s="442"/>
      <c r="C367" s="443"/>
      <c r="G367" s="100"/>
    </row>
    <row r="368" spans="2:7" ht="12.75">
      <c r="B368" s="442"/>
      <c r="C368" s="443"/>
      <c r="G368" s="100"/>
    </row>
    <row r="369" spans="2:7" ht="12.75">
      <c r="B369" s="442"/>
      <c r="C369" s="443"/>
      <c r="G369" s="100"/>
    </row>
    <row r="370" spans="2:7" ht="12.75">
      <c r="B370" s="442"/>
      <c r="C370" s="443"/>
      <c r="G370" s="100"/>
    </row>
    <row r="371" spans="2:7" ht="12.75">
      <c r="B371" s="442"/>
      <c r="C371" s="443"/>
      <c r="G371" s="100"/>
    </row>
    <row r="372" spans="2:7" ht="12.75">
      <c r="B372" s="442"/>
      <c r="C372" s="443"/>
      <c r="G372" s="100"/>
    </row>
    <row r="373" spans="2:7" ht="12.75">
      <c r="B373" s="442"/>
      <c r="C373" s="443"/>
      <c r="G373" s="100"/>
    </row>
    <row r="374" spans="2:7" ht="12.75">
      <c r="B374" s="442"/>
      <c r="C374" s="443"/>
      <c r="G374" s="100"/>
    </row>
    <row r="375" spans="2:7" ht="12.75">
      <c r="B375" s="442"/>
      <c r="C375" s="443"/>
      <c r="G375" s="100"/>
    </row>
    <row r="376" spans="2:7" ht="12.75">
      <c r="B376" s="442"/>
      <c r="C376" s="443"/>
      <c r="G376" s="100"/>
    </row>
    <row r="377" spans="2:7" ht="12.75">
      <c r="B377" s="442"/>
      <c r="C377" s="443"/>
      <c r="G377" s="100"/>
    </row>
    <row r="378" spans="2:7" ht="12.75">
      <c r="B378" s="442"/>
      <c r="C378" s="443"/>
      <c r="G378" s="100"/>
    </row>
    <row r="379" spans="2:7" ht="12.75">
      <c r="B379" s="442"/>
      <c r="C379" s="443"/>
      <c r="G379" s="100"/>
    </row>
    <row r="380" spans="2:7" ht="12.75">
      <c r="B380" s="442"/>
      <c r="C380" s="443"/>
      <c r="G380" s="100"/>
    </row>
    <row r="381" spans="2:7" ht="12.75">
      <c r="B381" s="442"/>
      <c r="C381" s="443"/>
      <c r="G381" s="100"/>
    </row>
    <row r="382" spans="2:7" ht="12.75">
      <c r="B382" s="442"/>
      <c r="C382" s="443"/>
      <c r="G382" s="100"/>
    </row>
    <row r="383" spans="2:7" ht="12.75">
      <c r="B383" s="442"/>
      <c r="C383" s="443"/>
      <c r="G383" s="100"/>
    </row>
    <row r="384" spans="2:7" ht="12.75">
      <c r="B384" s="442"/>
      <c r="C384" s="443"/>
      <c r="G384" s="100"/>
    </row>
    <row r="385" spans="2:7" ht="12.75">
      <c r="B385" s="442"/>
      <c r="C385" s="443"/>
      <c r="G385" s="100"/>
    </row>
    <row r="386" spans="2:7" ht="12.75">
      <c r="B386" s="442"/>
      <c r="C386" s="443"/>
      <c r="G386" s="100"/>
    </row>
    <row r="387" spans="2:7" ht="12.75">
      <c r="B387" s="442"/>
      <c r="C387" s="443"/>
      <c r="G387" s="100"/>
    </row>
    <row r="388" spans="2:7" ht="12.75">
      <c r="B388" s="442"/>
      <c r="C388" s="443"/>
      <c r="G388" s="100"/>
    </row>
    <row r="389" spans="2:7" ht="12.75">
      <c r="B389" s="442"/>
      <c r="C389" s="443"/>
      <c r="G389" s="100"/>
    </row>
    <row r="390" spans="2:7" ht="12.75">
      <c r="B390" s="442"/>
      <c r="C390" s="443"/>
      <c r="G390" s="100"/>
    </row>
    <row r="391" spans="2:7" ht="12.75">
      <c r="B391" s="442"/>
      <c r="C391" s="443"/>
      <c r="G391" s="100"/>
    </row>
    <row r="392" spans="2:7" ht="12.75">
      <c r="B392" s="442"/>
      <c r="C392" s="443"/>
      <c r="G392" s="100"/>
    </row>
    <row r="393" spans="2:7" ht="12.75">
      <c r="B393" s="442"/>
      <c r="C393" s="443"/>
      <c r="G393" s="100"/>
    </row>
    <row r="394" spans="2:7" ht="12.75">
      <c r="B394" s="442"/>
      <c r="C394" s="443"/>
      <c r="G394" s="100"/>
    </row>
    <row r="395" spans="2:7" ht="12.75">
      <c r="B395" s="442"/>
      <c r="C395" s="443"/>
      <c r="G395" s="100"/>
    </row>
    <row r="396" spans="2:7" ht="12.75">
      <c r="B396" s="442"/>
      <c r="C396" s="443"/>
      <c r="G396" s="100"/>
    </row>
    <row r="397" spans="2:7" ht="12.75">
      <c r="B397" s="442"/>
      <c r="C397" s="443"/>
      <c r="G397" s="100"/>
    </row>
    <row r="398" spans="2:7" ht="12.75">
      <c r="B398" s="442"/>
      <c r="C398" s="443"/>
      <c r="G398" s="100"/>
    </row>
    <row r="399" spans="2:7" ht="12.75">
      <c r="B399" s="442"/>
      <c r="C399" s="443"/>
      <c r="G399" s="100"/>
    </row>
    <row r="400" spans="2:7" ht="12.75">
      <c r="B400" s="442"/>
      <c r="C400" s="443"/>
      <c r="G400" s="100"/>
    </row>
    <row r="401" spans="2:7" ht="12.75">
      <c r="B401" s="442"/>
      <c r="C401" s="443"/>
      <c r="G401" s="100"/>
    </row>
    <row r="402" spans="2:7" ht="12.75">
      <c r="B402" s="442"/>
      <c r="C402" s="443"/>
      <c r="G402" s="100"/>
    </row>
    <row r="403" spans="2:7" ht="12.75">
      <c r="B403" s="442"/>
      <c r="C403" s="443"/>
      <c r="G403" s="100"/>
    </row>
    <row r="404" spans="2:7" ht="12.75">
      <c r="B404" s="442"/>
      <c r="C404" s="443"/>
      <c r="G404" s="100"/>
    </row>
    <row r="405" spans="2:7" ht="12.75">
      <c r="B405" s="442"/>
      <c r="C405" s="443"/>
      <c r="G405" s="100"/>
    </row>
    <row r="406" spans="2:7" ht="12.75">
      <c r="B406" s="442"/>
      <c r="C406" s="443"/>
      <c r="G406" s="100"/>
    </row>
    <row r="407" spans="2:7" ht="12.75">
      <c r="B407" s="442"/>
      <c r="C407" s="443"/>
      <c r="G407" s="100"/>
    </row>
    <row r="408" spans="2:7" ht="12.75">
      <c r="B408" s="442"/>
      <c r="C408" s="443"/>
      <c r="G408" s="100"/>
    </row>
    <row r="409" spans="2:7" ht="12.75">
      <c r="B409" s="442"/>
      <c r="C409" s="443"/>
      <c r="G409" s="100"/>
    </row>
    <row r="410" spans="2:7" ht="12.75">
      <c r="B410" s="442"/>
      <c r="C410" s="443"/>
      <c r="G410" s="100"/>
    </row>
    <row r="411" spans="2:7" ht="12.75">
      <c r="B411" s="442"/>
      <c r="C411" s="443"/>
      <c r="G411" s="100"/>
    </row>
    <row r="412" spans="2:7" ht="12.75">
      <c r="B412" s="442"/>
      <c r="C412" s="443"/>
      <c r="G412" s="100"/>
    </row>
    <row r="413" spans="2:7" ht="12.75">
      <c r="B413" s="442"/>
      <c r="C413" s="443"/>
      <c r="G413" s="100"/>
    </row>
    <row r="414" spans="2:7" ht="12.75">
      <c r="B414" s="442"/>
      <c r="C414" s="443"/>
      <c r="G414" s="100"/>
    </row>
    <row r="415" spans="2:7" ht="12.75">
      <c r="B415" s="442"/>
      <c r="C415" s="443"/>
      <c r="G415" s="100"/>
    </row>
    <row r="416" spans="2:7" ht="12.75">
      <c r="B416" s="442"/>
      <c r="C416" s="443"/>
      <c r="G416" s="100"/>
    </row>
    <row r="417" spans="2:7" ht="12.75">
      <c r="B417" s="442"/>
      <c r="C417" s="443"/>
      <c r="G417" s="100"/>
    </row>
    <row r="418" spans="2:7" ht="12.75">
      <c r="B418" s="442"/>
      <c r="C418" s="443"/>
      <c r="G418" s="100"/>
    </row>
    <row r="419" spans="2:7" ht="12.75">
      <c r="B419" s="442"/>
      <c r="C419" s="443"/>
      <c r="G419" s="100"/>
    </row>
    <row r="420" spans="2:7" ht="12.75">
      <c r="B420" s="442"/>
      <c r="C420" s="443"/>
      <c r="G420" s="100"/>
    </row>
    <row r="421" spans="2:7" ht="12.75">
      <c r="B421" s="442"/>
      <c r="C421" s="443"/>
      <c r="G421" s="100"/>
    </row>
    <row r="422" spans="2:7" ht="12.75">
      <c r="B422" s="442"/>
      <c r="C422" s="443"/>
      <c r="G422" s="100"/>
    </row>
    <row r="423" spans="2:7" ht="12.75">
      <c r="B423" s="442"/>
      <c r="C423" s="443"/>
      <c r="G423" s="100"/>
    </row>
    <row r="424" spans="2:7" ht="12.75">
      <c r="B424" s="442"/>
      <c r="C424" s="443"/>
      <c r="G424" s="100"/>
    </row>
    <row r="425" spans="2:7" ht="12.75">
      <c r="B425" s="442"/>
      <c r="C425" s="443"/>
      <c r="G425" s="100"/>
    </row>
    <row r="426" spans="2:7" ht="12.75">
      <c r="B426" s="442"/>
      <c r="C426" s="443"/>
      <c r="G426" s="100"/>
    </row>
    <row r="427" spans="2:7" ht="12.75">
      <c r="B427" s="442"/>
      <c r="C427" s="443"/>
      <c r="G427" s="100"/>
    </row>
    <row r="428" spans="2:7" ht="12.75">
      <c r="B428" s="442"/>
      <c r="C428" s="443"/>
      <c r="G428" s="100"/>
    </row>
    <row r="429" spans="2:7" ht="12.75">
      <c r="B429" s="442"/>
      <c r="C429" s="443"/>
      <c r="G429" s="100"/>
    </row>
    <row r="430" spans="2:7" ht="12.75">
      <c r="B430" s="442"/>
      <c r="C430" s="443"/>
      <c r="G430" s="100"/>
    </row>
    <row r="431" spans="2:7" ht="12.75">
      <c r="B431" s="442"/>
      <c r="C431" s="443"/>
      <c r="G431" s="100"/>
    </row>
    <row r="432" spans="2:7" ht="12.75">
      <c r="B432" s="442"/>
      <c r="C432" s="443"/>
      <c r="G432" s="100"/>
    </row>
    <row r="433" spans="2:7" ht="12.75">
      <c r="B433" s="442"/>
      <c r="C433" s="443"/>
      <c r="G433" s="100"/>
    </row>
    <row r="434" spans="2:7" ht="12.75">
      <c r="B434" s="442"/>
      <c r="C434" s="443"/>
      <c r="G434" s="100"/>
    </row>
    <row r="435" spans="2:7" ht="12.75">
      <c r="B435" s="442"/>
      <c r="C435" s="443"/>
      <c r="G435" s="100"/>
    </row>
    <row r="436" spans="2:7" ht="12.75">
      <c r="B436" s="442"/>
      <c r="C436" s="443"/>
      <c r="G436" s="100"/>
    </row>
    <row r="437" spans="2:7" ht="12.75">
      <c r="B437" s="442"/>
      <c r="C437" s="443"/>
      <c r="G437" s="100"/>
    </row>
    <row r="438" spans="2:7" ht="12.75">
      <c r="B438" s="442"/>
      <c r="C438" s="443"/>
      <c r="G438" s="100"/>
    </row>
    <row r="439" spans="2:7" ht="12.75">
      <c r="B439" s="442"/>
      <c r="C439" s="443"/>
      <c r="G439" s="100"/>
    </row>
    <row r="440" spans="2:7" ht="12.75">
      <c r="B440" s="442"/>
      <c r="C440" s="443"/>
      <c r="G440" s="100"/>
    </row>
    <row r="441" spans="2:7" ht="12.75">
      <c r="B441" s="442"/>
      <c r="C441" s="443"/>
      <c r="G441" s="100"/>
    </row>
    <row r="442" spans="2:7" ht="12.75">
      <c r="B442" s="442"/>
      <c r="C442" s="443"/>
      <c r="G442" s="100"/>
    </row>
    <row r="443" spans="2:7" ht="12.75">
      <c r="B443" s="442"/>
      <c r="C443" s="443"/>
      <c r="G443" s="100"/>
    </row>
    <row r="444" spans="2:7" ht="12.75">
      <c r="B444" s="442"/>
      <c r="C444" s="443"/>
      <c r="G444" s="100"/>
    </row>
    <row r="445" spans="2:7" ht="12.75">
      <c r="B445" s="442"/>
      <c r="C445" s="443"/>
      <c r="G445" s="100"/>
    </row>
    <row r="446" spans="2:7" ht="12.75">
      <c r="B446" s="442"/>
      <c r="C446" s="443"/>
      <c r="G446" s="100"/>
    </row>
    <row r="447" spans="2:7" ht="12.75">
      <c r="B447" s="442"/>
      <c r="C447" s="443"/>
      <c r="G447" s="100"/>
    </row>
    <row r="448" spans="2:7" ht="12.75">
      <c r="B448" s="442"/>
      <c r="C448" s="443"/>
      <c r="G448" s="100"/>
    </row>
    <row r="449" spans="2:7" ht="12.75">
      <c r="B449" s="442"/>
      <c r="C449" s="443"/>
      <c r="G449" s="100"/>
    </row>
    <row r="450" spans="2:7" ht="12.75">
      <c r="B450" s="442"/>
      <c r="C450" s="443"/>
      <c r="G450" s="100"/>
    </row>
    <row r="451" spans="2:7" ht="12.75">
      <c r="B451" s="442"/>
      <c r="C451" s="443"/>
      <c r="G451" s="100"/>
    </row>
    <row r="452" spans="2:7" ht="12.75">
      <c r="B452" s="442"/>
      <c r="C452" s="443"/>
      <c r="G452" s="100"/>
    </row>
    <row r="453" spans="2:7" ht="12.75">
      <c r="B453" s="442"/>
      <c r="C453" s="443"/>
      <c r="G453" s="100"/>
    </row>
    <row r="454" spans="2:7" ht="12.75">
      <c r="B454" s="442"/>
      <c r="C454" s="443"/>
      <c r="G454" s="100"/>
    </row>
    <row r="455" spans="2:7" ht="12.75">
      <c r="B455" s="442"/>
      <c r="C455" s="443"/>
      <c r="G455" s="100"/>
    </row>
    <row r="456" spans="2:7" ht="12.75">
      <c r="B456" s="442"/>
      <c r="C456" s="443"/>
      <c r="G456" s="100"/>
    </row>
    <row r="457" spans="2:7" ht="12.75">
      <c r="B457" s="442"/>
      <c r="C457" s="443"/>
      <c r="G457" s="100"/>
    </row>
    <row r="458" spans="2:7" ht="12.75">
      <c r="B458" s="442"/>
      <c r="C458" s="443"/>
      <c r="G458" s="100"/>
    </row>
    <row r="459" spans="2:7" ht="12.75">
      <c r="B459" s="442"/>
      <c r="C459" s="443"/>
      <c r="G459" s="100"/>
    </row>
    <row r="460" spans="2:7" ht="12.75">
      <c r="B460" s="442"/>
      <c r="C460" s="443"/>
      <c r="G460" s="100"/>
    </row>
    <row r="461" spans="2:7" ht="12.75">
      <c r="B461" s="442"/>
      <c r="C461" s="443"/>
      <c r="G461" s="100"/>
    </row>
    <row r="462" spans="2:7" ht="12.75">
      <c r="B462" s="442"/>
      <c r="C462" s="443"/>
      <c r="G462" s="100"/>
    </row>
    <row r="463" spans="2:7" ht="12.75">
      <c r="B463" s="442"/>
      <c r="C463" s="443"/>
      <c r="G463" s="100"/>
    </row>
    <row r="464" spans="2:7" ht="12.75">
      <c r="B464" s="442"/>
      <c r="C464" s="443"/>
      <c r="G464" s="100"/>
    </row>
    <row r="465" spans="2:7" ht="12.75">
      <c r="B465" s="442"/>
      <c r="C465" s="443"/>
      <c r="G465" s="100"/>
    </row>
    <row r="466" spans="2:7" ht="12.75">
      <c r="B466" s="442"/>
      <c r="C466" s="443"/>
      <c r="G466" s="100"/>
    </row>
    <row r="467" spans="2:7" ht="12.75">
      <c r="B467" s="442"/>
      <c r="C467" s="443"/>
      <c r="G467" s="100"/>
    </row>
    <row r="468" spans="2:7" ht="12.75">
      <c r="B468" s="442"/>
      <c r="C468" s="443"/>
      <c r="G468" s="100"/>
    </row>
    <row r="469" spans="2:7" ht="12.75">
      <c r="B469" s="442"/>
      <c r="C469" s="443"/>
      <c r="G469" s="100"/>
    </row>
    <row r="470" spans="2:7" ht="12.75">
      <c r="B470" s="442"/>
      <c r="C470" s="443"/>
      <c r="G470" s="100"/>
    </row>
    <row r="471" spans="2:7" ht="12.75">
      <c r="B471" s="442"/>
      <c r="C471" s="443"/>
      <c r="G471" s="100"/>
    </row>
    <row r="472" spans="2:7" ht="12.75">
      <c r="B472" s="442"/>
      <c r="C472" s="443"/>
      <c r="G472" s="100"/>
    </row>
    <row r="473" spans="2:7" ht="12.75">
      <c r="B473" s="442"/>
      <c r="C473" s="443"/>
      <c r="G473" s="100"/>
    </row>
    <row r="474" spans="2:7" ht="12.75">
      <c r="B474" s="442"/>
      <c r="C474" s="443"/>
      <c r="G474" s="100"/>
    </row>
    <row r="475" spans="2:7" ht="12.75">
      <c r="B475" s="442"/>
      <c r="C475" s="443"/>
      <c r="G475" s="100"/>
    </row>
    <row r="476" spans="2:7" ht="12.75">
      <c r="B476" s="442"/>
      <c r="C476" s="443"/>
      <c r="G476" s="100"/>
    </row>
    <row r="477" spans="2:7" ht="12.75">
      <c r="B477" s="442"/>
      <c r="C477" s="443"/>
      <c r="G477" s="100"/>
    </row>
    <row r="478" spans="2:7" ht="12.75">
      <c r="B478" s="442"/>
      <c r="C478" s="443"/>
      <c r="G478" s="100"/>
    </row>
    <row r="479" spans="2:7" ht="12.75">
      <c r="B479" s="442"/>
      <c r="C479" s="443"/>
      <c r="G479" s="100"/>
    </row>
    <row r="480" spans="2:7" ht="12.75">
      <c r="B480" s="442"/>
      <c r="C480" s="443"/>
      <c r="G480" s="100"/>
    </row>
    <row r="481" spans="2:7" ht="12.75">
      <c r="B481" s="442"/>
      <c r="C481" s="443"/>
      <c r="G481" s="100"/>
    </row>
    <row r="482" spans="2:7" ht="12.75">
      <c r="B482" s="442"/>
      <c r="C482" s="443"/>
      <c r="G482" s="100"/>
    </row>
    <row r="483" spans="2:7" ht="12.75">
      <c r="B483" s="442"/>
      <c r="C483" s="443"/>
      <c r="G483" s="100"/>
    </row>
    <row r="484" spans="2:7" ht="12.75">
      <c r="B484" s="442"/>
      <c r="C484" s="443"/>
      <c r="G484" s="100"/>
    </row>
    <row r="485" spans="2:7" ht="12.75">
      <c r="B485" s="442"/>
      <c r="C485" s="443"/>
      <c r="G485" s="100"/>
    </row>
    <row r="486" spans="2:7" ht="12.75">
      <c r="B486" s="442"/>
      <c r="C486" s="443"/>
      <c r="G486" s="100"/>
    </row>
    <row r="487" spans="2:7" ht="12.75">
      <c r="B487" s="442"/>
      <c r="C487" s="443"/>
      <c r="G487" s="100"/>
    </row>
    <row r="488" spans="2:7" ht="12.75">
      <c r="B488" s="442"/>
      <c r="C488" s="443"/>
      <c r="G488" s="100"/>
    </row>
    <row r="489" spans="2:7" ht="12.75">
      <c r="B489" s="442"/>
      <c r="C489" s="443"/>
      <c r="G489" s="100"/>
    </row>
    <row r="490" spans="2:7" ht="12.75">
      <c r="B490" s="442"/>
      <c r="C490" s="443"/>
      <c r="G490" s="100"/>
    </row>
    <row r="491" spans="2:7" ht="12.75">
      <c r="B491" s="442"/>
      <c r="C491" s="443"/>
      <c r="G491" s="100"/>
    </row>
    <row r="492" spans="2:7" ht="12.75">
      <c r="B492" s="442"/>
      <c r="C492" s="443"/>
      <c r="G492" s="100"/>
    </row>
    <row r="493" spans="2:7" ht="12.75">
      <c r="B493" s="442"/>
      <c r="C493" s="443"/>
      <c r="G493" s="100"/>
    </row>
    <row r="494" spans="2:7" ht="12.75">
      <c r="B494" s="442"/>
      <c r="C494" s="443"/>
      <c r="G494" s="100"/>
    </row>
    <row r="495" spans="2:7" ht="12.75">
      <c r="B495" s="442"/>
      <c r="C495" s="443"/>
      <c r="G495" s="100"/>
    </row>
    <row r="496" spans="2:7" ht="12.75">
      <c r="B496" s="442"/>
      <c r="C496" s="443"/>
      <c r="G496" s="100"/>
    </row>
    <row r="497" spans="2:7" ht="12.75">
      <c r="B497" s="442"/>
      <c r="C497" s="443"/>
      <c r="G497" s="100"/>
    </row>
    <row r="498" spans="2:7" ht="12.75">
      <c r="B498" s="442"/>
      <c r="C498" s="443"/>
      <c r="G498" s="100"/>
    </row>
    <row r="499" spans="2:7" ht="12.75">
      <c r="B499" s="442"/>
      <c r="C499" s="443"/>
      <c r="G499" s="100"/>
    </row>
    <row r="500" spans="2:7" ht="12.75">
      <c r="B500" s="442"/>
      <c r="C500" s="443"/>
      <c r="G500" s="100"/>
    </row>
    <row r="501" spans="2:7" ht="12.75">
      <c r="B501" s="442"/>
      <c r="C501" s="443"/>
      <c r="G501" s="100"/>
    </row>
    <row r="502" spans="2:7" ht="12.75">
      <c r="B502" s="442"/>
      <c r="C502" s="443"/>
      <c r="G502" s="100"/>
    </row>
    <row r="503" spans="2:7" ht="12.75">
      <c r="B503" s="442"/>
      <c r="C503" s="443"/>
      <c r="G503" s="100"/>
    </row>
    <row r="504" spans="2:7" ht="12.75">
      <c r="B504" s="442"/>
      <c r="C504" s="443"/>
      <c r="G504" s="100"/>
    </row>
    <row r="505" spans="2:7" ht="12.75">
      <c r="B505" s="442"/>
      <c r="C505" s="443"/>
      <c r="G505" s="100"/>
    </row>
    <row r="506" spans="2:7" ht="12.75">
      <c r="B506" s="442"/>
      <c r="C506" s="443"/>
      <c r="G506" s="100"/>
    </row>
    <row r="507" spans="2:7" ht="12.75">
      <c r="B507" s="442"/>
      <c r="C507" s="443"/>
      <c r="G507" s="100"/>
    </row>
    <row r="508" spans="2:7" ht="12.75">
      <c r="B508" s="442"/>
      <c r="C508" s="443"/>
      <c r="G508" s="100"/>
    </row>
    <row r="509" spans="2:7" ht="12.75">
      <c r="B509" s="442"/>
      <c r="C509" s="443"/>
      <c r="G509" s="100"/>
    </row>
    <row r="510" spans="2:7" ht="12.75">
      <c r="B510" s="442"/>
      <c r="C510" s="443"/>
      <c r="G510" s="100"/>
    </row>
    <row r="511" spans="2:7" ht="12.75">
      <c r="B511" s="442"/>
      <c r="C511" s="443"/>
      <c r="G511" s="100"/>
    </row>
    <row r="512" spans="2:7" ht="12.75">
      <c r="B512" s="442"/>
      <c r="C512" s="443"/>
      <c r="G512" s="100"/>
    </row>
    <row r="513" spans="2:7" ht="12.75">
      <c r="B513" s="442"/>
      <c r="C513" s="443"/>
      <c r="G513" s="100"/>
    </row>
    <row r="514" spans="2:7" ht="12.75">
      <c r="B514" s="442"/>
      <c r="C514" s="443"/>
      <c r="G514" s="100"/>
    </row>
    <row r="515" spans="2:7" ht="12.75">
      <c r="B515" s="442"/>
      <c r="C515" s="443"/>
      <c r="G515" s="100"/>
    </row>
    <row r="516" spans="2:7" ht="12.75">
      <c r="B516" s="442"/>
      <c r="C516" s="443"/>
      <c r="G516" s="100"/>
    </row>
    <row r="517" spans="2:7" ht="12.75">
      <c r="B517" s="442"/>
      <c r="C517" s="443"/>
      <c r="G517" s="100"/>
    </row>
    <row r="518" spans="2:7" ht="12.75">
      <c r="B518" s="442"/>
      <c r="C518" s="443"/>
      <c r="G518" s="100"/>
    </row>
    <row r="519" spans="2:7" ht="12.75">
      <c r="B519" s="442"/>
      <c r="C519" s="443"/>
      <c r="G519" s="100"/>
    </row>
    <row r="520" spans="2:7" ht="12.75">
      <c r="B520" s="442"/>
      <c r="C520" s="443"/>
      <c r="G520" s="100"/>
    </row>
    <row r="521" spans="2:7" ht="12.75">
      <c r="B521" s="442"/>
      <c r="C521" s="443"/>
      <c r="G521" s="100"/>
    </row>
    <row r="522" spans="2:7" ht="12.75">
      <c r="B522" s="442"/>
      <c r="C522" s="443"/>
      <c r="G522" s="100"/>
    </row>
    <row r="523" spans="2:7" ht="12.75">
      <c r="B523" s="442"/>
      <c r="C523" s="443"/>
      <c r="G523" s="100"/>
    </row>
    <row r="524" spans="2:7" ht="12.75">
      <c r="B524" s="442"/>
      <c r="C524" s="443"/>
      <c r="G524" s="100"/>
    </row>
    <row r="525" spans="2:7" ht="12.75">
      <c r="B525" s="442"/>
      <c r="C525" s="443"/>
      <c r="G525" s="100"/>
    </row>
    <row r="526" spans="2:7" ht="12.75">
      <c r="B526" s="442"/>
      <c r="C526" s="443"/>
      <c r="G526" s="100"/>
    </row>
    <row r="527" spans="2:7" ht="12.75">
      <c r="B527" s="442"/>
      <c r="C527" s="443"/>
      <c r="G527" s="100"/>
    </row>
    <row r="528" spans="2:7" ht="12.75">
      <c r="B528" s="442"/>
      <c r="C528" s="443"/>
      <c r="G528" s="100"/>
    </row>
    <row r="529" spans="2:7" ht="12.75">
      <c r="B529" s="442"/>
      <c r="C529" s="443"/>
      <c r="G529" s="100"/>
    </row>
    <row r="530" spans="2:7" ht="12.75">
      <c r="B530" s="442"/>
      <c r="C530" s="443"/>
      <c r="G530" s="100"/>
    </row>
    <row r="531" spans="2:7" ht="12.75">
      <c r="B531" s="442"/>
      <c r="C531" s="443"/>
      <c r="G531" s="100"/>
    </row>
    <row r="532" spans="2:7" ht="12.75">
      <c r="B532" s="442"/>
      <c r="C532" s="443"/>
      <c r="G532" s="100"/>
    </row>
    <row r="533" spans="2:7" ht="12.75">
      <c r="B533" s="442"/>
      <c r="C533" s="443"/>
      <c r="G533" s="100"/>
    </row>
    <row r="534" spans="2:7" ht="12.75">
      <c r="B534" s="442"/>
      <c r="C534" s="443"/>
      <c r="G534" s="100"/>
    </row>
    <row r="535" spans="2:7" ht="12.75">
      <c r="B535" s="442"/>
      <c r="C535" s="443"/>
      <c r="G535" s="100"/>
    </row>
    <row r="536" spans="2:7" ht="12.75">
      <c r="B536" s="442"/>
      <c r="C536" s="443"/>
      <c r="G536" s="100"/>
    </row>
    <row r="537" spans="2:7" ht="12.75">
      <c r="B537" s="442"/>
      <c r="C537" s="443"/>
      <c r="G537" s="100"/>
    </row>
    <row r="538" spans="2:7" ht="12.75">
      <c r="B538" s="442"/>
      <c r="C538" s="443"/>
      <c r="G538" s="100"/>
    </row>
    <row r="539" spans="2:7" ht="12.75">
      <c r="B539" s="442"/>
      <c r="C539" s="443"/>
      <c r="G539" s="100"/>
    </row>
    <row r="540" spans="2:7" ht="12.75">
      <c r="B540" s="442"/>
      <c r="C540" s="443"/>
      <c r="G540" s="100"/>
    </row>
    <row r="541" spans="2:7" ht="12.75">
      <c r="B541" s="442"/>
      <c r="C541" s="443"/>
      <c r="G541" s="100"/>
    </row>
    <row r="542" spans="2:7" ht="12.75">
      <c r="B542" s="442"/>
      <c r="C542" s="443"/>
      <c r="G542" s="100"/>
    </row>
    <row r="543" spans="2:7" ht="12.75">
      <c r="B543" s="442"/>
      <c r="C543" s="443"/>
      <c r="G543" s="100"/>
    </row>
    <row r="544" spans="2:7" ht="12.75">
      <c r="B544" s="442"/>
      <c r="C544" s="443"/>
      <c r="G544" s="100"/>
    </row>
    <row r="545" spans="2:7" ht="12.75">
      <c r="B545" s="442"/>
      <c r="C545" s="443"/>
      <c r="G545" s="100"/>
    </row>
    <row r="546" spans="2:7" ht="12.75">
      <c r="B546" s="442"/>
      <c r="C546" s="443"/>
      <c r="G546" s="100"/>
    </row>
    <row r="547" spans="2:7" ht="12.75">
      <c r="B547" s="442"/>
      <c r="C547" s="443"/>
      <c r="G547" s="100"/>
    </row>
    <row r="548" spans="2:7" ht="12.75">
      <c r="B548" s="442"/>
      <c r="C548" s="443"/>
      <c r="G548" s="100"/>
    </row>
    <row r="549" spans="2:7" ht="12.75">
      <c r="B549" s="442"/>
      <c r="C549" s="443"/>
      <c r="G549" s="100"/>
    </row>
    <row r="550" spans="2:7" ht="12.75">
      <c r="B550" s="442"/>
      <c r="C550" s="443"/>
      <c r="G550" s="100"/>
    </row>
    <row r="551" spans="2:7" ht="12.75">
      <c r="B551" s="442"/>
      <c r="C551" s="443"/>
      <c r="G551" s="100"/>
    </row>
    <row r="552" spans="2:7" ht="12.75">
      <c r="B552" s="442"/>
      <c r="C552" s="443"/>
      <c r="G552" s="100"/>
    </row>
    <row r="553" spans="2:7" ht="12.75">
      <c r="B553" s="442"/>
      <c r="C553" s="443"/>
      <c r="G553" s="100"/>
    </row>
    <row r="554" spans="2:7" ht="12.75">
      <c r="B554" s="442"/>
      <c r="C554" s="443"/>
      <c r="G554" s="100"/>
    </row>
    <row r="555" spans="2:7" ht="12.75">
      <c r="B555" s="442"/>
      <c r="C555" s="443"/>
      <c r="G555" s="100"/>
    </row>
    <row r="556" spans="2:7" ht="12.75">
      <c r="B556" s="442"/>
      <c r="C556" s="443"/>
      <c r="G556" s="100"/>
    </row>
    <row r="557" spans="2:7" ht="12.75">
      <c r="B557" s="442"/>
      <c r="C557" s="443"/>
      <c r="G557" s="100"/>
    </row>
    <row r="558" spans="2:7" ht="12.75">
      <c r="B558" s="442"/>
      <c r="C558" s="443"/>
      <c r="G558" s="100"/>
    </row>
    <row r="559" spans="2:7" ht="12.75">
      <c r="B559" s="442"/>
      <c r="C559" s="443"/>
      <c r="G559" s="100"/>
    </row>
    <row r="560" spans="2:7" ht="12.75">
      <c r="B560" s="442"/>
      <c r="C560" s="443"/>
      <c r="G560" s="100"/>
    </row>
    <row r="561" spans="2:7" ht="12.75">
      <c r="B561" s="442"/>
      <c r="C561" s="443"/>
      <c r="G561" s="100"/>
    </row>
    <row r="562" spans="2:7" ht="12.75">
      <c r="B562" s="442"/>
      <c r="C562" s="443"/>
      <c r="G562" s="100"/>
    </row>
    <row r="563" spans="2:7" ht="12.75">
      <c r="B563" s="442"/>
      <c r="C563" s="443"/>
      <c r="G563" s="100"/>
    </row>
    <row r="564" spans="2:7" ht="12.75">
      <c r="B564" s="442"/>
      <c r="C564" s="443"/>
      <c r="G564" s="100"/>
    </row>
    <row r="565" spans="2:7" ht="12.75">
      <c r="B565" s="442"/>
      <c r="C565" s="443"/>
      <c r="G565" s="100"/>
    </row>
    <row r="566" spans="2:7" ht="12.75">
      <c r="B566" s="442"/>
      <c r="C566" s="443"/>
      <c r="G566" s="100"/>
    </row>
    <row r="567" spans="2:7" ht="12.75">
      <c r="B567" s="442"/>
      <c r="C567" s="443"/>
      <c r="G567" s="100"/>
    </row>
    <row r="568" spans="2:7" ht="12.75">
      <c r="B568" s="442"/>
      <c r="C568" s="443"/>
      <c r="G568" s="100"/>
    </row>
    <row r="569" spans="2:7" ht="12.75">
      <c r="B569" s="442"/>
      <c r="C569" s="443"/>
      <c r="G569" s="100"/>
    </row>
    <row r="570" spans="2:7" ht="12.75">
      <c r="B570" s="442"/>
      <c r="C570" s="443"/>
      <c r="G570" s="100"/>
    </row>
    <row r="571" spans="2:7" ht="12.75">
      <c r="B571" s="442"/>
      <c r="C571" s="443"/>
      <c r="G571" s="100"/>
    </row>
    <row r="572" spans="2:7" ht="12.75">
      <c r="B572" s="442"/>
      <c r="C572" s="443"/>
      <c r="G572" s="100"/>
    </row>
    <row r="573" spans="2:7" ht="12.75">
      <c r="B573" s="442"/>
      <c r="C573" s="443"/>
      <c r="G573" s="100"/>
    </row>
    <row r="574" spans="2:7" ht="12.75">
      <c r="B574" s="442"/>
      <c r="C574" s="443"/>
      <c r="G574" s="100"/>
    </row>
    <row r="575" spans="2:7" ht="12.75">
      <c r="B575" s="442"/>
      <c r="C575" s="443"/>
      <c r="G575" s="100"/>
    </row>
    <row r="576" spans="2:7" ht="12.75">
      <c r="B576" s="442"/>
      <c r="C576" s="443"/>
      <c r="G576" s="100"/>
    </row>
    <row r="577" spans="2:7" ht="12.75">
      <c r="B577" s="442"/>
      <c r="C577" s="443"/>
      <c r="G577" s="100"/>
    </row>
    <row r="578" spans="2:7" ht="12.75">
      <c r="B578" s="442"/>
      <c r="C578" s="443"/>
      <c r="G578" s="100"/>
    </row>
    <row r="579" spans="2:7" ht="12.75">
      <c r="B579" s="442"/>
      <c r="C579" s="443"/>
      <c r="G579" s="100"/>
    </row>
    <row r="580" spans="2:7" ht="12.75">
      <c r="B580" s="442"/>
      <c r="C580" s="443"/>
      <c r="G580" s="100"/>
    </row>
    <row r="581" spans="2:7" ht="12.75">
      <c r="B581" s="442"/>
      <c r="C581" s="443"/>
      <c r="G581" s="100"/>
    </row>
    <row r="582" spans="2:7" ht="12.75">
      <c r="B582" s="442"/>
      <c r="C582" s="443"/>
      <c r="G582" s="100"/>
    </row>
    <row r="583" spans="2:7" ht="12.75">
      <c r="B583" s="442"/>
      <c r="C583" s="443"/>
      <c r="G583" s="100"/>
    </row>
    <row r="584" spans="2:7" ht="12.75">
      <c r="B584" s="442"/>
      <c r="C584" s="443"/>
      <c r="G584" s="100"/>
    </row>
    <row r="585" spans="2:7" ht="12.75">
      <c r="B585" s="442"/>
      <c r="C585" s="443"/>
      <c r="G585" s="100"/>
    </row>
    <row r="586" spans="2:7" ht="12.75">
      <c r="B586" s="442"/>
      <c r="C586" s="443"/>
      <c r="G586" s="100"/>
    </row>
    <row r="587" spans="2:7" ht="12.75">
      <c r="B587" s="442"/>
      <c r="C587" s="443"/>
      <c r="G587" s="100"/>
    </row>
    <row r="588" spans="2:7" ht="12.75">
      <c r="B588" s="442"/>
      <c r="C588" s="443"/>
      <c r="G588" s="100"/>
    </row>
    <row r="589" spans="2:7" ht="12.75">
      <c r="B589" s="442"/>
      <c r="C589" s="443"/>
      <c r="G589" s="100"/>
    </row>
    <row r="590" spans="2:7" ht="12.75">
      <c r="B590" s="442"/>
      <c r="C590" s="443"/>
      <c r="G590" s="100"/>
    </row>
    <row r="591" spans="2:7" ht="12.75">
      <c r="B591" s="442"/>
      <c r="C591" s="443"/>
      <c r="G591" s="100"/>
    </row>
    <row r="592" spans="2:7" ht="12.75">
      <c r="B592" s="442"/>
      <c r="C592" s="443"/>
      <c r="G592" s="100"/>
    </row>
    <row r="593" spans="2:7" ht="12.75">
      <c r="B593" s="442"/>
      <c r="C593" s="443"/>
      <c r="G593" s="100"/>
    </row>
    <row r="594" spans="2:7" ht="12.75">
      <c r="B594" s="442"/>
      <c r="C594" s="443"/>
      <c r="G594" s="100"/>
    </row>
    <row r="595" spans="2:7" ht="12.75">
      <c r="B595" s="442"/>
      <c r="C595" s="443"/>
      <c r="G595" s="100"/>
    </row>
    <row r="596" spans="2:7" ht="12.75">
      <c r="B596" s="442"/>
      <c r="C596" s="443"/>
      <c r="G596" s="100"/>
    </row>
    <row r="597" spans="2:7" ht="12.75">
      <c r="B597" s="442"/>
      <c r="C597" s="443"/>
      <c r="G597" s="100"/>
    </row>
    <row r="598" spans="2:7" ht="12.75">
      <c r="B598" s="442"/>
      <c r="C598" s="443"/>
      <c r="G598" s="100"/>
    </row>
    <row r="599" spans="2:7" ht="12.75">
      <c r="B599" s="442"/>
      <c r="C599" s="443"/>
      <c r="G599" s="100"/>
    </row>
    <row r="600" spans="2:7" ht="12.75">
      <c r="B600" s="442"/>
      <c r="C600" s="443"/>
      <c r="G600" s="100"/>
    </row>
    <row r="601" spans="2:7" ht="12.75">
      <c r="B601" s="442"/>
      <c r="C601" s="443"/>
      <c r="G601" s="100"/>
    </row>
    <row r="602" spans="2:7" ht="12.75">
      <c r="B602" s="442"/>
      <c r="C602" s="443"/>
      <c r="G602" s="100"/>
    </row>
    <row r="603" spans="2:7" ht="12.75">
      <c r="B603" s="442"/>
      <c r="C603" s="443"/>
      <c r="G603" s="100"/>
    </row>
    <row r="604" spans="2:7" ht="12.75">
      <c r="B604" s="442"/>
      <c r="C604" s="443"/>
      <c r="G604" s="100"/>
    </row>
    <row r="605" spans="2:7" ht="12.75">
      <c r="B605" s="442"/>
      <c r="C605" s="443"/>
      <c r="G605" s="100"/>
    </row>
    <row r="606" spans="2:7" ht="12.75">
      <c r="B606" s="442"/>
      <c r="C606" s="443"/>
      <c r="G606" s="100"/>
    </row>
    <row r="607" spans="2:7" ht="12.75">
      <c r="B607" s="442"/>
      <c r="C607" s="443"/>
      <c r="G607" s="100"/>
    </row>
    <row r="608" spans="2:7" ht="12.75">
      <c r="B608" s="442"/>
      <c r="C608" s="443"/>
      <c r="G608" s="100"/>
    </row>
    <row r="609" spans="2:7" ht="12.75">
      <c r="B609" s="442"/>
      <c r="C609" s="443"/>
      <c r="G609" s="100"/>
    </row>
    <row r="610" spans="2:7" ht="12.75">
      <c r="B610" s="442"/>
      <c r="C610" s="443"/>
      <c r="G610" s="100"/>
    </row>
    <row r="611" spans="2:7" ht="12.75">
      <c r="B611" s="442"/>
      <c r="C611" s="443"/>
      <c r="G611" s="100"/>
    </row>
    <row r="612" spans="2:7" ht="12.75">
      <c r="B612" s="442"/>
      <c r="C612" s="443"/>
      <c r="G612" s="100"/>
    </row>
    <row r="613" spans="2:7" ht="12.75">
      <c r="B613" s="442"/>
      <c r="C613" s="443"/>
      <c r="G613" s="100"/>
    </row>
    <row r="614" spans="2:7" ht="12.75">
      <c r="B614" s="442"/>
      <c r="C614" s="443"/>
      <c r="G614" s="100"/>
    </row>
    <row r="615" spans="2:7" ht="12.75">
      <c r="B615" s="442"/>
      <c r="C615" s="443"/>
      <c r="G615" s="100"/>
    </row>
    <row r="616" spans="2:7" ht="12.75">
      <c r="B616" s="442"/>
      <c r="C616" s="443"/>
      <c r="G616" s="100"/>
    </row>
    <row r="617" spans="2:7" ht="12.75">
      <c r="B617" s="442"/>
      <c r="C617" s="443"/>
      <c r="G617" s="100"/>
    </row>
    <row r="618" spans="2:7" ht="12.75">
      <c r="B618" s="442"/>
      <c r="C618" s="443"/>
      <c r="G618" s="100"/>
    </row>
    <row r="619" spans="2:7" ht="12.75">
      <c r="B619" s="442"/>
      <c r="C619" s="443"/>
      <c r="G619" s="100"/>
    </row>
    <row r="620" spans="2:7" ht="12.75">
      <c r="B620" s="442"/>
      <c r="C620" s="443"/>
      <c r="G620" s="100"/>
    </row>
    <row r="621" spans="2:7" ht="12.75">
      <c r="B621" s="442"/>
      <c r="C621" s="443"/>
      <c r="G621" s="100"/>
    </row>
    <row r="622" spans="2:7" ht="12.75">
      <c r="B622" s="442"/>
      <c r="C622" s="443"/>
      <c r="G622" s="100"/>
    </row>
    <row r="623" spans="2:7" ht="12.75">
      <c r="B623" s="442"/>
      <c r="C623" s="443"/>
      <c r="G623" s="100"/>
    </row>
    <row r="624" spans="2:7" ht="12.75">
      <c r="B624" s="442"/>
      <c r="C624" s="443"/>
      <c r="G624" s="100"/>
    </row>
    <row r="625" spans="2:7" ht="12.75">
      <c r="B625" s="442"/>
      <c r="C625" s="443"/>
      <c r="G625" s="100"/>
    </row>
    <row r="626" spans="2:7" ht="12.75">
      <c r="B626" s="442"/>
      <c r="C626" s="443"/>
      <c r="G626" s="100"/>
    </row>
    <row r="627" spans="2:7" ht="12.75">
      <c r="B627" s="442"/>
      <c r="C627" s="443"/>
      <c r="G627" s="100"/>
    </row>
    <row r="628" spans="2:7" ht="12.75">
      <c r="B628" s="442"/>
      <c r="C628" s="443"/>
      <c r="G628" s="100"/>
    </row>
    <row r="629" spans="2:7" ht="12.75">
      <c r="B629" s="442"/>
      <c r="C629" s="443"/>
      <c r="G629" s="100"/>
    </row>
    <row r="630" spans="2:7" ht="12.75">
      <c r="B630" s="442"/>
      <c r="C630" s="443"/>
      <c r="G630" s="100"/>
    </row>
    <row r="631" spans="2:7" ht="12.75">
      <c r="B631" s="442"/>
      <c r="C631" s="443"/>
      <c r="G631" s="100"/>
    </row>
    <row r="632" spans="2:7" ht="12.75">
      <c r="B632" s="442"/>
      <c r="C632" s="443"/>
      <c r="G632" s="100"/>
    </row>
    <row r="633" spans="2:7" ht="12.75">
      <c r="B633" s="442"/>
      <c r="C633" s="443"/>
      <c r="G633" s="100"/>
    </row>
    <row r="634" spans="2:7" ht="12.75">
      <c r="B634" s="442"/>
      <c r="C634" s="443"/>
      <c r="G634" s="100"/>
    </row>
    <row r="635" spans="2:7" ht="12.75">
      <c r="B635" s="442"/>
      <c r="C635" s="443"/>
      <c r="G635" s="100"/>
    </row>
    <row r="636" spans="2:7" ht="12.75">
      <c r="B636" s="442"/>
      <c r="C636" s="443"/>
      <c r="G636" s="100"/>
    </row>
    <row r="637" spans="2:7" ht="12.75">
      <c r="B637" s="442"/>
      <c r="C637" s="443"/>
      <c r="G637" s="100"/>
    </row>
    <row r="638" spans="2:7" ht="12.75">
      <c r="B638" s="442"/>
      <c r="C638" s="443"/>
      <c r="G638" s="100"/>
    </row>
    <row r="639" spans="2:7" ht="12.75">
      <c r="B639" s="442"/>
      <c r="C639" s="443"/>
      <c r="G639" s="100"/>
    </row>
    <row r="640" spans="2:7" ht="12.75">
      <c r="B640" s="442"/>
      <c r="C640" s="443"/>
      <c r="G640" s="100"/>
    </row>
    <row r="641" spans="2:7" ht="12.75">
      <c r="B641" s="442"/>
      <c r="C641" s="443"/>
      <c r="G641" s="100"/>
    </row>
    <row r="642" spans="2:7" ht="12.75">
      <c r="B642" s="442"/>
      <c r="C642" s="443"/>
      <c r="G642" s="100"/>
    </row>
    <row r="643" spans="2:7" ht="12.75">
      <c r="B643" s="442"/>
      <c r="C643" s="443"/>
      <c r="G643" s="100"/>
    </row>
    <row r="644" spans="2:7" ht="12.75">
      <c r="B644" s="442"/>
      <c r="C644" s="443"/>
      <c r="G644" s="100"/>
    </row>
    <row r="645" spans="2:7" ht="12.75">
      <c r="B645" s="442"/>
      <c r="C645" s="443"/>
      <c r="G645" s="100"/>
    </row>
    <row r="646" spans="2:7" ht="12.75">
      <c r="B646" s="442"/>
      <c r="C646" s="443"/>
      <c r="G646" s="100"/>
    </row>
    <row r="647" spans="2:7" ht="12.75">
      <c r="B647" s="442"/>
      <c r="C647" s="443"/>
      <c r="G647" s="100"/>
    </row>
    <row r="648" spans="2:7" ht="12.75">
      <c r="B648" s="442"/>
      <c r="C648" s="443"/>
      <c r="G648" s="100"/>
    </row>
    <row r="649" spans="2:7" ht="12.75">
      <c r="B649" s="442"/>
      <c r="C649" s="443"/>
      <c r="G649" s="100"/>
    </row>
    <row r="650" spans="2:7" ht="12.75">
      <c r="B650" s="442"/>
      <c r="C650" s="443"/>
      <c r="G650" s="100"/>
    </row>
    <row r="651" spans="2:7" ht="12.75">
      <c r="B651" s="442"/>
      <c r="C651" s="443"/>
      <c r="G651" s="100"/>
    </row>
    <row r="652" spans="2:7" ht="12.75">
      <c r="B652" s="442"/>
      <c r="C652" s="443"/>
      <c r="G652" s="100"/>
    </row>
    <row r="653" spans="2:7" ht="12.75">
      <c r="B653" s="442"/>
      <c r="C653" s="443"/>
      <c r="G653" s="100"/>
    </row>
    <row r="654" spans="2:7" ht="12.75">
      <c r="B654" s="442"/>
      <c r="C654" s="443"/>
      <c r="G654" s="100"/>
    </row>
    <row r="655" spans="2:7" ht="12.75">
      <c r="B655" s="442"/>
      <c r="C655" s="443"/>
      <c r="G655" s="100"/>
    </row>
    <row r="656" spans="2:7" ht="12.75">
      <c r="B656" s="442"/>
      <c r="C656" s="443"/>
      <c r="G656" s="100"/>
    </row>
    <row r="657" spans="2:7" ht="12.75">
      <c r="B657" s="442"/>
      <c r="C657" s="443"/>
      <c r="G657" s="100"/>
    </row>
    <row r="658" spans="2:7" ht="12.75">
      <c r="B658" s="442"/>
      <c r="C658" s="443"/>
      <c r="G658" s="100"/>
    </row>
    <row r="659" spans="2:7" ht="12.75">
      <c r="B659" s="442"/>
      <c r="C659" s="443"/>
      <c r="G659" s="100"/>
    </row>
    <row r="660" spans="2:7" ht="12.75">
      <c r="B660" s="442"/>
      <c r="C660" s="443"/>
      <c r="G660" s="100"/>
    </row>
    <row r="661" spans="2:7" ht="12.75">
      <c r="B661" s="442"/>
      <c r="C661" s="443"/>
      <c r="G661" s="100"/>
    </row>
    <row r="662" spans="2:7" ht="12.75">
      <c r="B662" s="442"/>
      <c r="C662" s="443"/>
      <c r="G662" s="100"/>
    </row>
    <row r="663" spans="2:7" ht="12.75">
      <c r="B663" s="442"/>
      <c r="C663" s="443"/>
      <c r="G663" s="100"/>
    </row>
    <row r="664" spans="2:7" ht="12.75">
      <c r="B664" s="442"/>
      <c r="C664" s="443"/>
      <c r="G664" s="100"/>
    </row>
    <row r="665" spans="2:7" ht="12.75">
      <c r="B665" s="442"/>
      <c r="C665" s="443"/>
      <c r="G665" s="100"/>
    </row>
    <row r="666" spans="2:7" ht="12.75">
      <c r="B666" s="442"/>
      <c r="C666" s="443"/>
      <c r="G666" s="100"/>
    </row>
    <row r="667" spans="2:7" ht="12.75">
      <c r="B667" s="442"/>
      <c r="C667" s="443"/>
      <c r="G667" s="100"/>
    </row>
    <row r="668" spans="2:7" ht="12.75">
      <c r="B668" s="442"/>
      <c r="C668" s="443"/>
      <c r="G668" s="100"/>
    </row>
    <row r="669" spans="2:7" ht="12.75">
      <c r="B669" s="442"/>
      <c r="C669" s="443"/>
      <c r="G669" s="100"/>
    </row>
    <row r="670" spans="2:7" ht="12.75">
      <c r="B670" s="442"/>
      <c r="C670" s="443"/>
      <c r="G670" s="100"/>
    </row>
    <row r="671" spans="2:7" ht="12.75">
      <c r="B671" s="442"/>
      <c r="C671" s="443"/>
      <c r="G671" s="100"/>
    </row>
    <row r="672" spans="2:7" ht="12.75">
      <c r="B672" s="442"/>
      <c r="C672" s="443"/>
      <c r="G672" s="100"/>
    </row>
    <row r="673" spans="2:7" ht="12.75">
      <c r="B673" s="442"/>
      <c r="C673" s="443"/>
      <c r="G673" s="100"/>
    </row>
    <row r="674" spans="2:7" ht="12.75">
      <c r="B674" s="442"/>
      <c r="C674" s="443"/>
      <c r="G674" s="100"/>
    </row>
    <row r="675" spans="2:7" ht="12.75">
      <c r="B675" s="442"/>
      <c r="C675" s="443"/>
      <c r="G675" s="100"/>
    </row>
    <row r="676" spans="2:7" ht="12.75">
      <c r="B676" s="442"/>
      <c r="C676" s="443"/>
      <c r="G676" s="100"/>
    </row>
    <row r="677" spans="2:7" ht="12.75">
      <c r="B677" s="442"/>
      <c r="C677" s="443"/>
      <c r="G677" s="100"/>
    </row>
    <row r="678" spans="2:7" ht="12.75">
      <c r="B678" s="442"/>
      <c r="C678" s="443"/>
      <c r="G678" s="100"/>
    </row>
    <row r="679" spans="2:7" ht="12.75">
      <c r="B679" s="442"/>
      <c r="C679" s="443"/>
      <c r="G679" s="100"/>
    </row>
    <row r="680" spans="2:7" ht="12.75">
      <c r="B680" s="442"/>
      <c r="C680" s="443"/>
      <c r="G680" s="100"/>
    </row>
    <row r="681" spans="2:7" ht="12.75">
      <c r="B681" s="442"/>
      <c r="C681" s="443"/>
      <c r="G681" s="100"/>
    </row>
    <row r="682" spans="2:7" ht="12.75">
      <c r="B682" s="442"/>
      <c r="C682" s="443"/>
      <c r="G682" s="100"/>
    </row>
    <row r="683" spans="2:7" ht="12.75">
      <c r="B683" s="442"/>
      <c r="C683" s="443"/>
      <c r="G683" s="100"/>
    </row>
    <row r="684" spans="2:7" ht="12.75">
      <c r="B684" s="442"/>
      <c r="C684" s="443"/>
      <c r="G684" s="100"/>
    </row>
    <row r="685" spans="2:7" ht="12.75">
      <c r="B685" s="442"/>
      <c r="C685" s="443"/>
      <c r="G685" s="100"/>
    </row>
    <row r="686" spans="2:7" ht="12.75">
      <c r="B686" s="442"/>
      <c r="C686" s="443"/>
      <c r="G686" s="100"/>
    </row>
    <row r="687" spans="2:7" ht="12.75">
      <c r="B687" s="442"/>
      <c r="C687" s="443"/>
      <c r="G687" s="100"/>
    </row>
    <row r="688" spans="2:7" ht="12.75">
      <c r="B688" s="442"/>
      <c r="C688" s="443"/>
      <c r="G688" s="100"/>
    </row>
    <row r="689" spans="2:7" ht="12.75">
      <c r="B689" s="442"/>
      <c r="C689" s="443"/>
      <c r="G689" s="100"/>
    </row>
    <row r="690" spans="2:7" ht="12.75">
      <c r="B690" s="442"/>
      <c r="C690" s="443"/>
      <c r="G690" s="100"/>
    </row>
    <row r="691" spans="2:7" ht="12.75">
      <c r="B691" s="442"/>
      <c r="C691" s="443"/>
      <c r="G691" s="100"/>
    </row>
    <row r="692" spans="2:7" ht="12.75">
      <c r="B692" s="442"/>
      <c r="C692" s="443"/>
      <c r="G692" s="100"/>
    </row>
    <row r="693" spans="2:7" ht="12.75">
      <c r="B693" s="442"/>
      <c r="C693" s="443"/>
      <c r="G693" s="100"/>
    </row>
    <row r="694" spans="2:7" ht="12.75">
      <c r="B694" s="442"/>
      <c r="C694" s="443"/>
      <c r="G694" s="100"/>
    </row>
    <row r="695" spans="2:7" ht="12.75">
      <c r="B695" s="442"/>
      <c r="C695" s="443"/>
      <c r="G695" s="100"/>
    </row>
    <row r="696" spans="2:7" ht="12.75">
      <c r="B696" s="442"/>
      <c r="C696" s="443"/>
      <c r="G696" s="100"/>
    </row>
    <row r="697" spans="2:7" ht="12.75">
      <c r="B697" s="442"/>
      <c r="C697" s="443"/>
      <c r="G697" s="100"/>
    </row>
    <row r="698" spans="2:7" ht="12.75">
      <c r="B698" s="442"/>
      <c r="C698" s="443"/>
      <c r="G698" s="100"/>
    </row>
    <row r="699" spans="2:7" ht="12.75">
      <c r="B699" s="442"/>
      <c r="C699" s="443"/>
      <c r="G699" s="100"/>
    </row>
    <row r="700" spans="2:7" ht="12.75">
      <c r="B700" s="442"/>
      <c r="C700" s="443"/>
      <c r="G700" s="100"/>
    </row>
    <row r="701" spans="2:7" ht="12.75">
      <c r="B701" s="442"/>
      <c r="C701" s="443"/>
      <c r="G701" s="100"/>
    </row>
    <row r="702" spans="2:7" ht="12.75">
      <c r="B702" s="442"/>
      <c r="C702" s="443"/>
      <c r="G702" s="100"/>
    </row>
    <row r="703" spans="2:7" ht="12.75">
      <c r="B703" s="442"/>
      <c r="C703" s="443"/>
      <c r="G703" s="100"/>
    </row>
    <row r="704" spans="2:7" ht="12.75">
      <c r="B704" s="442"/>
      <c r="C704" s="443"/>
      <c r="G704" s="100"/>
    </row>
    <row r="705" spans="2:7" ht="12.75">
      <c r="B705" s="442"/>
      <c r="C705" s="443"/>
      <c r="G705" s="100"/>
    </row>
    <row r="706" spans="2:7" ht="12.75">
      <c r="B706" s="442"/>
      <c r="C706" s="443"/>
      <c r="G706" s="100"/>
    </row>
    <row r="707" spans="2:7" ht="12.75">
      <c r="B707" s="442"/>
      <c r="C707" s="443"/>
      <c r="G707" s="100"/>
    </row>
    <row r="708" spans="2:7" ht="12.75">
      <c r="B708" s="442"/>
      <c r="C708" s="443"/>
      <c r="G708" s="100"/>
    </row>
    <row r="709" spans="2:7" ht="12.75">
      <c r="B709" s="442"/>
      <c r="C709" s="443"/>
      <c r="G709" s="100"/>
    </row>
    <row r="710" spans="2:7" ht="12.75">
      <c r="B710" s="442"/>
      <c r="C710" s="443"/>
      <c r="G710" s="100"/>
    </row>
    <row r="711" spans="2:7" ht="12.75">
      <c r="B711" s="442"/>
      <c r="C711" s="443"/>
      <c r="G711" s="100"/>
    </row>
    <row r="712" spans="2:7" ht="12.75">
      <c r="B712" s="442"/>
      <c r="C712" s="443"/>
      <c r="G712" s="100"/>
    </row>
    <row r="713" spans="2:7" ht="12.75">
      <c r="B713" s="442"/>
      <c r="C713" s="443"/>
      <c r="G713" s="100"/>
    </row>
    <row r="714" spans="2:7" ht="12.75">
      <c r="B714" s="442"/>
      <c r="C714" s="443"/>
      <c r="G714" s="100"/>
    </row>
    <row r="715" spans="2:7" ht="12.75">
      <c r="B715" s="442"/>
      <c r="C715" s="443"/>
      <c r="G715" s="100"/>
    </row>
    <row r="716" spans="2:7" ht="12.75">
      <c r="B716" s="442"/>
      <c r="C716" s="443"/>
      <c r="G716" s="100"/>
    </row>
    <row r="717" spans="2:7" ht="12.75">
      <c r="B717" s="442"/>
      <c r="C717" s="443"/>
      <c r="G717" s="100"/>
    </row>
    <row r="718" spans="2:7" ht="12.75">
      <c r="B718" s="442"/>
      <c r="C718" s="443"/>
      <c r="G718" s="100"/>
    </row>
    <row r="719" spans="2:7" ht="12.75">
      <c r="B719" s="442"/>
      <c r="C719" s="443"/>
      <c r="G719" s="100"/>
    </row>
    <row r="720" spans="2:7" ht="12.75">
      <c r="B720" s="442"/>
      <c r="C720" s="443"/>
      <c r="G720" s="100"/>
    </row>
    <row r="721" spans="2:7" ht="12.75">
      <c r="B721" s="442"/>
      <c r="C721" s="443"/>
      <c r="G721" s="100"/>
    </row>
    <row r="722" spans="2:7" ht="12.75">
      <c r="B722" s="442"/>
      <c r="C722" s="443"/>
      <c r="G722" s="100"/>
    </row>
    <row r="723" spans="2:7" ht="12.75">
      <c r="B723" s="442"/>
      <c r="C723" s="443"/>
      <c r="G723" s="100"/>
    </row>
    <row r="724" spans="2:7" ht="12.75">
      <c r="B724" s="442"/>
      <c r="C724" s="443"/>
      <c r="G724" s="100"/>
    </row>
    <row r="725" spans="2:7" ht="12.75">
      <c r="B725" s="442"/>
      <c r="C725" s="443"/>
      <c r="G725" s="100"/>
    </row>
    <row r="726" spans="2:7" ht="12.75">
      <c r="B726" s="442"/>
      <c r="C726" s="443"/>
      <c r="G726" s="100"/>
    </row>
    <row r="727" spans="2:7" ht="12.75">
      <c r="B727" s="442"/>
      <c r="C727" s="443"/>
      <c r="G727" s="100"/>
    </row>
    <row r="728" spans="2:7" ht="12.75">
      <c r="B728" s="442"/>
      <c r="C728" s="443"/>
      <c r="G728" s="100"/>
    </row>
    <row r="729" spans="2:7" ht="12.75">
      <c r="B729" s="442"/>
      <c r="C729" s="443"/>
      <c r="G729" s="100"/>
    </row>
    <row r="730" spans="2:7" ht="12.75">
      <c r="B730" s="442"/>
      <c r="C730" s="443"/>
      <c r="G730" s="100"/>
    </row>
    <row r="731" spans="2:7" ht="12.75">
      <c r="B731" s="442"/>
      <c r="C731" s="443"/>
      <c r="G731" s="100"/>
    </row>
    <row r="732" spans="2:7" ht="12.75">
      <c r="B732" s="442"/>
      <c r="C732" s="443"/>
      <c r="G732" s="100"/>
    </row>
    <row r="733" spans="2:7" ht="12.75">
      <c r="B733" s="442"/>
      <c r="C733" s="443"/>
      <c r="G733" s="100"/>
    </row>
    <row r="734" spans="2:7" ht="12.75">
      <c r="B734" s="442"/>
      <c r="C734" s="443"/>
      <c r="G734" s="100"/>
    </row>
    <row r="735" spans="2:7" ht="12.75">
      <c r="B735" s="442"/>
      <c r="C735" s="443"/>
      <c r="G735" s="100"/>
    </row>
    <row r="736" spans="2:7" ht="12.75">
      <c r="B736" s="442"/>
      <c r="C736" s="443"/>
      <c r="G736" s="100"/>
    </row>
    <row r="737" spans="2:7" ht="12.75">
      <c r="B737" s="442"/>
      <c r="C737" s="443"/>
      <c r="G737" s="100"/>
    </row>
    <row r="738" spans="2:7" ht="12.75">
      <c r="B738" s="442"/>
      <c r="C738" s="443"/>
      <c r="G738" s="100"/>
    </row>
    <row r="739" spans="2:7" ht="12.75">
      <c r="B739" s="442"/>
      <c r="C739" s="443"/>
      <c r="G739" s="100"/>
    </row>
    <row r="740" spans="2:7" ht="12.75">
      <c r="B740" s="442"/>
      <c r="C740" s="443"/>
      <c r="G740" s="100"/>
    </row>
    <row r="741" spans="2:7" ht="12.75">
      <c r="B741" s="442"/>
      <c r="C741" s="443"/>
      <c r="G741" s="100"/>
    </row>
    <row r="742" spans="2:7" ht="12.75">
      <c r="B742" s="442"/>
      <c r="C742" s="443"/>
      <c r="G742" s="100"/>
    </row>
    <row r="743" spans="2:7" ht="12.75">
      <c r="B743" s="442"/>
      <c r="C743" s="443"/>
      <c r="G743" s="100"/>
    </row>
    <row r="744" spans="2:7" ht="12.75">
      <c r="B744" s="442"/>
      <c r="C744" s="443"/>
      <c r="G744" s="100"/>
    </row>
    <row r="745" spans="2:7" ht="12.75">
      <c r="B745" s="442"/>
      <c r="C745" s="443"/>
      <c r="G745" s="100"/>
    </row>
    <row r="746" spans="2:7" ht="12.75">
      <c r="B746" s="442"/>
      <c r="C746" s="443"/>
      <c r="G746" s="100"/>
    </row>
    <row r="747" spans="2:7" ht="12.75">
      <c r="B747" s="442"/>
      <c r="C747" s="443"/>
      <c r="G747" s="100"/>
    </row>
    <row r="748" spans="2:7" ht="12.75">
      <c r="B748" s="442"/>
      <c r="C748" s="443"/>
      <c r="G748" s="100"/>
    </row>
    <row r="749" spans="2:7" ht="12.75">
      <c r="B749" s="442"/>
      <c r="C749" s="443"/>
      <c r="G749" s="100"/>
    </row>
    <row r="750" spans="2:7" ht="12.75">
      <c r="B750" s="442"/>
      <c r="C750" s="443"/>
      <c r="G750" s="100"/>
    </row>
    <row r="751" spans="2:7" ht="12.75">
      <c r="B751" s="442"/>
      <c r="C751" s="443"/>
      <c r="G751" s="100"/>
    </row>
    <row r="752" spans="2:7" ht="12.75">
      <c r="B752" s="442"/>
      <c r="C752" s="443"/>
      <c r="G752" s="100"/>
    </row>
    <row r="753" spans="2:7" ht="12.75">
      <c r="B753" s="442"/>
      <c r="C753" s="443"/>
      <c r="G753" s="100"/>
    </row>
    <row r="754" spans="2:7" ht="12.75">
      <c r="B754" s="442"/>
      <c r="C754" s="443"/>
      <c r="G754" s="100"/>
    </row>
    <row r="755" spans="2:7" ht="12.75">
      <c r="B755" s="442"/>
      <c r="C755" s="443"/>
      <c r="G755" s="100"/>
    </row>
    <row r="756" spans="2:7" ht="12.75">
      <c r="B756" s="442"/>
      <c r="C756" s="443"/>
      <c r="G756" s="100"/>
    </row>
    <row r="757" spans="2:7" ht="12.75">
      <c r="B757" s="442"/>
      <c r="C757" s="443"/>
      <c r="G757" s="100"/>
    </row>
    <row r="758" spans="2:7" ht="12.75">
      <c r="B758" s="442"/>
      <c r="C758" s="443"/>
      <c r="G758" s="100"/>
    </row>
    <row r="759" spans="2:7" ht="12.75">
      <c r="B759" s="442"/>
      <c r="C759" s="443"/>
      <c r="G759" s="100"/>
    </row>
    <row r="760" spans="2:7" ht="12.75">
      <c r="B760" s="442"/>
      <c r="C760" s="443"/>
      <c r="G760" s="100"/>
    </row>
    <row r="761" spans="2:7" ht="12.75">
      <c r="B761" s="442"/>
      <c r="C761" s="443"/>
      <c r="G761" s="100"/>
    </row>
    <row r="762" spans="2:7" ht="12.75">
      <c r="B762" s="442"/>
      <c r="C762" s="443"/>
      <c r="G762" s="100"/>
    </row>
    <row r="763" spans="2:7" ht="12.75">
      <c r="B763" s="442"/>
      <c r="C763" s="443"/>
      <c r="G763" s="100"/>
    </row>
    <row r="764" spans="2:7" ht="12.75">
      <c r="B764" s="442"/>
      <c r="C764" s="443"/>
      <c r="G764" s="100"/>
    </row>
    <row r="765" spans="2:7" ht="12.75">
      <c r="B765" s="442"/>
      <c r="C765" s="443"/>
      <c r="G765" s="100"/>
    </row>
    <row r="766" spans="2:7" ht="12.75">
      <c r="B766" s="442"/>
      <c r="C766" s="443"/>
      <c r="G766" s="100"/>
    </row>
    <row r="767" spans="2:7" ht="12.75">
      <c r="B767" s="442"/>
      <c r="C767" s="443"/>
      <c r="G767" s="100"/>
    </row>
    <row r="768" spans="2:7" ht="12.75">
      <c r="B768" s="442"/>
      <c r="C768" s="443"/>
      <c r="G768" s="100"/>
    </row>
    <row r="769" spans="2:7" ht="12.75">
      <c r="B769" s="442"/>
      <c r="C769" s="443"/>
      <c r="G769" s="100"/>
    </row>
    <row r="770" spans="2:7" ht="12.75">
      <c r="B770" s="442"/>
      <c r="C770" s="443"/>
      <c r="G770" s="100"/>
    </row>
    <row r="771" spans="2:7" ht="12.75">
      <c r="B771" s="442"/>
      <c r="C771" s="443"/>
      <c r="G771" s="100"/>
    </row>
    <row r="772" spans="2:7" ht="12.75">
      <c r="B772" s="442"/>
      <c r="C772" s="443"/>
      <c r="G772" s="100"/>
    </row>
    <row r="773" spans="2:7" ht="12.75">
      <c r="B773" s="442"/>
      <c r="C773" s="443"/>
      <c r="G773" s="100"/>
    </row>
    <row r="774" spans="2:7" ht="12.75">
      <c r="B774" s="442"/>
      <c r="C774" s="443"/>
      <c r="G774" s="100"/>
    </row>
    <row r="775" spans="2:7" ht="12.75">
      <c r="B775" s="442"/>
      <c r="C775" s="443"/>
      <c r="G775" s="100"/>
    </row>
    <row r="776" spans="2:7" ht="12.75">
      <c r="B776" s="442"/>
      <c r="C776" s="443"/>
      <c r="G776" s="100"/>
    </row>
    <row r="777" spans="2:7" ht="12.75">
      <c r="B777" s="442"/>
      <c r="C777" s="443"/>
      <c r="G777" s="100"/>
    </row>
    <row r="778" spans="2:7" ht="12.75">
      <c r="B778" s="442"/>
      <c r="C778" s="443"/>
      <c r="G778" s="100"/>
    </row>
    <row r="779" spans="2:7" ht="12.75">
      <c r="B779" s="442"/>
      <c r="C779" s="443"/>
      <c r="G779" s="100"/>
    </row>
    <row r="780" spans="2:7" ht="12.75">
      <c r="B780" s="442"/>
      <c r="C780" s="443"/>
      <c r="G780" s="100"/>
    </row>
    <row r="781" spans="2:7" ht="12.75">
      <c r="B781" s="442"/>
      <c r="C781" s="443"/>
      <c r="G781" s="100"/>
    </row>
    <row r="782" spans="2:7" ht="12.75">
      <c r="B782" s="442"/>
      <c r="C782" s="443"/>
      <c r="G782" s="100"/>
    </row>
    <row r="783" spans="2:7" ht="12.75">
      <c r="B783" s="442"/>
      <c r="C783" s="443"/>
      <c r="G783" s="100"/>
    </row>
    <row r="784" spans="2:7" ht="12.75">
      <c r="B784" s="442"/>
      <c r="C784" s="443"/>
      <c r="G784" s="100"/>
    </row>
    <row r="785" spans="2:7" ht="12.75">
      <c r="B785" s="442"/>
      <c r="C785" s="443"/>
      <c r="G785" s="100"/>
    </row>
    <row r="786" spans="2:7" ht="12.75">
      <c r="B786" s="442"/>
      <c r="C786" s="443"/>
      <c r="G786" s="100"/>
    </row>
    <row r="787" spans="2:7" ht="12.75">
      <c r="B787" s="442"/>
      <c r="C787" s="443"/>
      <c r="G787" s="100"/>
    </row>
    <row r="788" spans="2:7" ht="12.75">
      <c r="B788" s="442"/>
      <c r="C788" s="443"/>
      <c r="G788" s="100"/>
    </row>
    <row r="789" spans="2:7" ht="12.75">
      <c r="B789" s="442"/>
      <c r="C789" s="443"/>
      <c r="G789" s="100"/>
    </row>
    <row r="790" spans="2:7" ht="12.75">
      <c r="B790" s="442"/>
      <c r="C790" s="443"/>
      <c r="G790" s="100"/>
    </row>
    <row r="791" spans="2:7" ht="12.75">
      <c r="B791" s="442"/>
      <c r="C791" s="443"/>
      <c r="G791" s="100"/>
    </row>
    <row r="792" spans="2:7" ht="12.75">
      <c r="B792" s="442"/>
      <c r="C792" s="443"/>
      <c r="G792" s="100"/>
    </row>
    <row r="793" spans="2:7" ht="12.75">
      <c r="B793" s="442"/>
      <c r="C793" s="443"/>
      <c r="G793" s="100"/>
    </row>
    <row r="794" spans="2:7" ht="12.75">
      <c r="B794" s="442"/>
      <c r="C794" s="443"/>
      <c r="G794" s="100"/>
    </row>
    <row r="795" spans="2:7" ht="12.75">
      <c r="B795" s="442"/>
      <c r="C795" s="443"/>
      <c r="G795" s="100"/>
    </row>
    <row r="796" spans="2:7" ht="12.75">
      <c r="B796" s="442"/>
      <c r="C796" s="443"/>
      <c r="G796" s="100"/>
    </row>
    <row r="797" spans="2:7" ht="12.75">
      <c r="B797" s="442"/>
      <c r="C797" s="443"/>
      <c r="G797" s="100"/>
    </row>
    <row r="798" spans="2:7" ht="12.75">
      <c r="B798" s="442"/>
      <c r="C798" s="443"/>
      <c r="G798" s="100"/>
    </row>
    <row r="799" spans="2:7" ht="12.75">
      <c r="B799" s="442"/>
      <c r="C799" s="443"/>
      <c r="G799" s="100"/>
    </row>
    <row r="800" spans="2:7" ht="12.75">
      <c r="B800" s="442"/>
      <c r="C800" s="443"/>
      <c r="G800" s="100"/>
    </row>
    <row r="801" spans="2:7" ht="12.75">
      <c r="B801" s="442"/>
      <c r="C801" s="443"/>
      <c r="G801" s="100"/>
    </row>
    <row r="802" spans="2:7" ht="12.75">
      <c r="B802" s="442"/>
      <c r="C802" s="443"/>
      <c r="G802" s="100"/>
    </row>
    <row r="803" spans="2:7" ht="12.75">
      <c r="B803" s="442"/>
      <c r="C803" s="443"/>
      <c r="G803" s="100"/>
    </row>
    <row r="804" spans="2:7" ht="12.75">
      <c r="B804" s="442"/>
      <c r="C804" s="443"/>
      <c r="G804" s="100"/>
    </row>
    <row r="805" spans="2:7" ht="12.75">
      <c r="B805" s="442"/>
      <c r="C805" s="443"/>
      <c r="G805" s="100"/>
    </row>
    <row r="806" spans="2:7" ht="12.75">
      <c r="B806" s="442"/>
      <c r="C806" s="443"/>
      <c r="G806" s="100"/>
    </row>
    <row r="807" spans="2:7" ht="12.75">
      <c r="B807" s="442"/>
      <c r="C807" s="443"/>
      <c r="G807" s="100"/>
    </row>
    <row r="808" spans="2:7" ht="12.75">
      <c r="B808" s="442"/>
      <c r="C808" s="443"/>
      <c r="G808" s="100"/>
    </row>
    <row r="809" spans="2:7" ht="12.75">
      <c r="B809" s="442"/>
      <c r="C809" s="443"/>
      <c r="G809" s="100"/>
    </row>
    <row r="810" spans="2:7" ht="12.75">
      <c r="B810" s="442"/>
      <c r="C810" s="443"/>
      <c r="G810" s="100"/>
    </row>
    <row r="811" spans="2:7" ht="12.75">
      <c r="B811" s="442"/>
      <c r="C811" s="443"/>
      <c r="G811" s="100"/>
    </row>
    <row r="812" spans="2:7" ht="12.75">
      <c r="B812" s="442"/>
      <c r="C812" s="443"/>
      <c r="G812" s="100"/>
    </row>
    <row r="813" spans="2:7" ht="12.75">
      <c r="B813" s="442"/>
      <c r="C813" s="443"/>
      <c r="G813" s="100"/>
    </row>
    <row r="814" spans="2:7" ht="12.75">
      <c r="B814" s="442"/>
      <c r="C814" s="443"/>
      <c r="G814" s="100"/>
    </row>
    <row r="815" spans="2:7" ht="12.75">
      <c r="B815" s="442"/>
      <c r="C815" s="443"/>
      <c r="G815" s="100"/>
    </row>
    <row r="816" spans="2:7" ht="12.75">
      <c r="B816" s="442"/>
      <c r="C816" s="443"/>
      <c r="G816" s="100"/>
    </row>
    <row r="817" spans="2:7" ht="12.75">
      <c r="B817" s="442"/>
      <c r="C817" s="443"/>
      <c r="G817" s="100"/>
    </row>
    <row r="818" spans="2:7" ht="12.75">
      <c r="B818" s="442"/>
      <c r="C818" s="443"/>
      <c r="G818" s="100"/>
    </row>
    <row r="819" spans="2:7" ht="12.75">
      <c r="B819" s="442"/>
      <c r="C819" s="443"/>
      <c r="G819" s="100"/>
    </row>
    <row r="820" spans="2:7" ht="12.75">
      <c r="B820" s="442"/>
      <c r="C820" s="443"/>
      <c r="G820" s="100"/>
    </row>
    <row r="821" spans="2:7" ht="12.75">
      <c r="B821" s="442"/>
      <c r="C821" s="443"/>
      <c r="G821" s="100"/>
    </row>
    <row r="822" spans="2:7" ht="12.75">
      <c r="B822" s="442"/>
      <c r="C822" s="443"/>
      <c r="G822" s="100"/>
    </row>
    <row r="823" spans="2:7" ht="12.75">
      <c r="B823" s="442"/>
      <c r="C823" s="443"/>
      <c r="G823" s="100"/>
    </row>
    <row r="824" spans="2:7" ht="12.75">
      <c r="B824" s="442"/>
      <c r="C824" s="443"/>
      <c r="G824" s="100"/>
    </row>
    <row r="825" spans="2:7" ht="12.75">
      <c r="B825" s="442"/>
      <c r="C825" s="443"/>
      <c r="G825" s="100"/>
    </row>
    <row r="826" spans="2:7" ht="12.75">
      <c r="B826" s="442"/>
      <c r="C826" s="443"/>
      <c r="G826" s="100"/>
    </row>
    <row r="827" spans="2:7" ht="12.75">
      <c r="B827" s="442"/>
      <c r="C827" s="443"/>
      <c r="G827" s="100"/>
    </row>
    <row r="828" spans="2:7" ht="12.75">
      <c r="B828" s="442"/>
      <c r="C828" s="443"/>
      <c r="G828" s="100"/>
    </row>
    <row r="829" spans="2:7" ht="12.75">
      <c r="B829" s="442"/>
      <c r="C829" s="443"/>
      <c r="G829" s="100"/>
    </row>
    <row r="830" spans="2:7" ht="12.75">
      <c r="B830" s="442"/>
      <c r="C830" s="443"/>
      <c r="G830" s="100"/>
    </row>
    <row r="831" spans="2:7" ht="12.75">
      <c r="B831" s="442"/>
      <c r="C831" s="443"/>
      <c r="G831" s="100"/>
    </row>
    <row r="832" spans="2:7" ht="12.75">
      <c r="B832" s="442"/>
      <c r="C832" s="443"/>
      <c r="G832" s="100"/>
    </row>
    <row r="833" spans="2:7" ht="12.75">
      <c r="B833" s="442"/>
      <c r="C833" s="443"/>
      <c r="G833" s="100"/>
    </row>
    <row r="834" spans="2:7" ht="12.75">
      <c r="B834" s="442"/>
      <c r="C834" s="443"/>
      <c r="G834" s="100"/>
    </row>
    <row r="835" spans="2:7" ht="12.75">
      <c r="B835" s="442"/>
      <c r="C835" s="443"/>
      <c r="G835" s="100"/>
    </row>
    <row r="836" spans="2:7" ht="12.75">
      <c r="B836" s="442"/>
      <c r="C836" s="443"/>
      <c r="G836" s="100"/>
    </row>
    <row r="837" spans="2:7" ht="12.75">
      <c r="B837" s="442"/>
      <c r="C837" s="443"/>
      <c r="G837" s="100"/>
    </row>
    <row r="838" spans="2:7" ht="12.75">
      <c r="B838" s="442"/>
      <c r="C838" s="443"/>
      <c r="G838" s="100"/>
    </row>
    <row r="839" spans="2:7" ht="12.75">
      <c r="B839" s="442"/>
      <c r="C839" s="443"/>
      <c r="G839" s="100"/>
    </row>
    <row r="840" spans="2:7" ht="12.75">
      <c r="B840" s="442"/>
      <c r="C840" s="443"/>
      <c r="G840" s="100"/>
    </row>
    <row r="841" spans="2:7" ht="12.75">
      <c r="B841" s="442"/>
      <c r="C841" s="443"/>
      <c r="G841" s="100"/>
    </row>
    <row r="842" spans="2:7" ht="12.75">
      <c r="B842" s="442"/>
      <c r="C842" s="443"/>
      <c r="G842" s="100"/>
    </row>
    <row r="843" spans="2:7" ht="12.75">
      <c r="B843" s="442"/>
      <c r="C843" s="443"/>
      <c r="G843" s="100"/>
    </row>
    <row r="844" spans="2:7" ht="12.75">
      <c r="B844" s="442"/>
      <c r="C844" s="443"/>
      <c r="G844" s="100"/>
    </row>
    <row r="845" spans="2:7" ht="12.75">
      <c r="B845" s="442"/>
      <c r="C845" s="443"/>
      <c r="G845" s="100"/>
    </row>
    <row r="846" spans="2:7" ht="12.75">
      <c r="B846" s="442"/>
      <c r="C846" s="443"/>
      <c r="G846" s="100"/>
    </row>
    <row r="847" spans="2:7" ht="12.75">
      <c r="B847" s="442"/>
      <c r="C847" s="443"/>
      <c r="G847" s="100"/>
    </row>
    <row r="848" spans="2:7" ht="12.75">
      <c r="B848" s="442"/>
      <c r="C848" s="443"/>
      <c r="G848" s="100"/>
    </row>
    <row r="849" spans="2:7" ht="12.75">
      <c r="B849" s="442"/>
      <c r="C849" s="443"/>
      <c r="G849" s="100"/>
    </row>
    <row r="850" spans="2:7" ht="12.75">
      <c r="B850" s="442"/>
      <c r="C850" s="443"/>
      <c r="G850" s="100"/>
    </row>
    <row r="851" spans="2:7" ht="12.75">
      <c r="B851" s="442"/>
      <c r="C851" s="443"/>
      <c r="G851" s="100"/>
    </row>
    <row r="852" spans="2:7" ht="12.75">
      <c r="B852" s="442"/>
      <c r="C852" s="443"/>
      <c r="G852" s="100"/>
    </row>
    <row r="853" spans="2:7" ht="12.75">
      <c r="B853" s="442"/>
      <c r="C853" s="443"/>
      <c r="G853" s="100"/>
    </row>
    <row r="854" spans="2:7" ht="12.75">
      <c r="B854" s="442"/>
      <c r="C854" s="443"/>
      <c r="G854" s="100"/>
    </row>
    <row r="855" spans="2:7" ht="12.75">
      <c r="B855" s="442"/>
      <c r="C855" s="443"/>
      <c r="G855" s="100"/>
    </row>
    <row r="856" spans="2:7" ht="12.75">
      <c r="B856" s="442"/>
      <c r="C856" s="443"/>
      <c r="G856" s="100"/>
    </row>
    <row r="857" spans="2:7" ht="12.75">
      <c r="B857" s="442"/>
      <c r="C857" s="443"/>
      <c r="G857" s="100"/>
    </row>
    <row r="858" spans="2:7" ht="12.75">
      <c r="B858" s="442"/>
      <c r="C858" s="443"/>
      <c r="G858" s="100"/>
    </row>
    <row r="859" spans="2:7" ht="12.75">
      <c r="B859" s="442"/>
      <c r="C859" s="443"/>
      <c r="G859" s="100"/>
    </row>
    <row r="860" spans="2:7" ht="12.75">
      <c r="B860" s="442"/>
      <c r="C860" s="443"/>
      <c r="G860" s="100"/>
    </row>
    <row r="861" spans="2:7" ht="12.75">
      <c r="B861" s="442"/>
      <c r="C861" s="443"/>
      <c r="G861" s="100"/>
    </row>
    <row r="862" spans="2:7" ht="12.75">
      <c r="B862" s="442"/>
      <c r="C862" s="443"/>
      <c r="G862" s="100"/>
    </row>
    <row r="863" spans="2:7" ht="12.75">
      <c r="B863" s="442"/>
      <c r="C863" s="443"/>
      <c r="G863" s="100"/>
    </row>
    <row r="864" spans="2:7" ht="12.75">
      <c r="B864" s="442"/>
      <c r="C864" s="443"/>
      <c r="G864" s="100"/>
    </row>
    <row r="865" spans="2:7" ht="12.75">
      <c r="B865" s="442"/>
      <c r="C865" s="443"/>
      <c r="G865" s="100"/>
    </row>
    <row r="866" spans="2:7" ht="12.75">
      <c r="B866" s="442"/>
      <c r="C866" s="443"/>
      <c r="G866" s="100"/>
    </row>
    <row r="867" spans="2:7" ht="12.75">
      <c r="B867" s="442"/>
      <c r="C867" s="443"/>
      <c r="G867" s="100"/>
    </row>
    <row r="868" spans="2:7" ht="12.75">
      <c r="B868" s="442"/>
      <c r="C868" s="443"/>
      <c r="G868" s="100"/>
    </row>
    <row r="869" spans="2:7" ht="12.75">
      <c r="B869" s="442"/>
      <c r="C869" s="443"/>
      <c r="G869" s="100"/>
    </row>
    <row r="870" spans="2:7" ht="12.75">
      <c r="B870" s="442"/>
      <c r="C870" s="443"/>
      <c r="G870" s="100"/>
    </row>
    <row r="871" spans="2:7" ht="12.75">
      <c r="B871" s="442"/>
      <c r="C871" s="443"/>
      <c r="G871" s="100"/>
    </row>
    <row r="872" spans="2:7" ht="12.75">
      <c r="B872" s="442"/>
      <c r="C872" s="443"/>
      <c r="G872" s="100"/>
    </row>
    <row r="873" spans="2:7" ht="12.75">
      <c r="B873" s="442"/>
      <c r="C873" s="443"/>
      <c r="G873" s="100"/>
    </row>
    <row r="874" spans="2:7" ht="12.75">
      <c r="B874" s="442"/>
      <c r="C874" s="443"/>
      <c r="G874" s="100"/>
    </row>
    <row r="875" spans="2:7" ht="12.75">
      <c r="B875" s="442"/>
      <c r="C875" s="443"/>
      <c r="G875" s="100"/>
    </row>
    <row r="876" spans="2:7" ht="12.75">
      <c r="B876" s="442"/>
      <c r="C876" s="443"/>
      <c r="G876" s="100"/>
    </row>
    <row r="877" spans="2:7" ht="12.75">
      <c r="B877" s="442"/>
      <c r="C877" s="443"/>
      <c r="G877" s="100"/>
    </row>
    <row r="878" spans="2:7" ht="12.75">
      <c r="B878" s="442"/>
      <c r="C878" s="443"/>
      <c r="G878" s="100"/>
    </row>
    <row r="879" spans="2:7" ht="12.75">
      <c r="B879" s="442"/>
      <c r="C879" s="443"/>
      <c r="G879" s="100"/>
    </row>
    <row r="880" spans="2:7" ht="12.75">
      <c r="B880" s="442"/>
      <c r="C880" s="443"/>
      <c r="G880" s="100"/>
    </row>
    <row r="881" spans="2:7" ht="12.75">
      <c r="B881" s="442"/>
      <c r="C881" s="443"/>
      <c r="G881" s="100"/>
    </row>
    <row r="882" spans="2:7" ht="12.75">
      <c r="B882" s="442"/>
      <c r="C882" s="443"/>
      <c r="G882" s="100"/>
    </row>
    <row r="883" spans="2:7" ht="12.75">
      <c r="B883" s="442"/>
      <c r="C883" s="443"/>
      <c r="G883" s="100"/>
    </row>
    <row r="884" spans="2:7" ht="12.75">
      <c r="B884" s="442"/>
      <c r="C884" s="443"/>
      <c r="G884" s="100"/>
    </row>
    <row r="885" spans="2:7" ht="12.75">
      <c r="B885" s="442"/>
      <c r="C885" s="443"/>
      <c r="G885" s="100"/>
    </row>
    <row r="886" spans="2:7" ht="12.75">
      <c r="B886" s="442"/>
      <c r="C886" s="443"/>
      <c r="G886" s="100"/>
    </row>
    <row r="887" spans="2:7" ht="12.75">
      <c r="B887" s="442"/>
      <c r="C887" s="443"/>
      <c r="G887" s="100"/>
    </row>
    <row r="888" spans="2:7" ht="12.75">
      <c r="B888" s="442"/>
      <c r="C888" s="443"/>
      <c r="G888" s="100"/>
    </row>
    <row r="889" spans="2:7" ht="12.75">
      <c r="B889" s="442"/>
      <c r="C889" s="443"/>
      <c r="G889" s="100"/>
    </row>
    <row r="890" ht="12.75">
      <c r="G890" s="100"/>
    </row>
    <row r="891" ht="12.75">
      <c r="G891" s="100"/>
    </row>
    <row r="892" ht="12.75">
      <c r="G892" s="100"/>
    </row>
    <row r="893" ht="12.75">
      <c r="G893" s="100"/>
    </row>
    <row r="894" ht="12.75">
      <c r="G894" s="100"/>
    </row>
    <row r="895" ht="12.75">
      <c r="G895" s="100"/>
    </row>
    <row r="896" ht="12.75">
      <c r="G896" s="100"/>
    </row>
    <row r="897" ht="12.75">
      <c r="G897" s="100"/>
    </row>
    <row r="898" ht="12.75">
      <c r="G898" s="100"/>
    </row>
    <row r="899" ht="12.75">
      <c r="G899" s="100"/>
    </row>
    <row r="900" ht="12.75">
      <c r="G900" s="100"/>
    </row>
    <row r="901" ht="12.75">
      <c r="G901" s="100"/>
    </row>
    <row r="902" ht="12.75">
      <c r="G902" s="100"/>
    </row>
    <row r="903" ht="12.75">
      <c r="G903" s="100"/>
    </row>
    <row r="904" ht="12.75">
      <c r="G904" s="100"/>
    </row>
    <row r="905" ht="12.75">
      <c r="G905" s="100"/>
    </row>
    <row r="906" ht="12.75">
      <c r="G906" s="100"/>
    </row>
    <row r="907" ht="12.75">
      <c r="G907" s="100"/>
    </row>
    <row r="908" ht="12.75">
      <c r="G908" s="100"/>
    </row>
    <row r="909" ht="12.75">
      <c r="G909" s="100"/>
    </row>
    <row r="910" ht="12.75">
      <c r="G910" s="100"/>
    </row>
    <row r="911" ht="12.75">
      <c r="G911" s="100"/>
    </row>
    <row r="912" ht="12.75">
      <c r="G912" s="100"/>
    </row>
    <row r="913" ht="12.75">
      <c r="G913" s="100"/>
    </row>
    <row r="914" ht="12.75">
      <c r="G914" s="100"/>
    </row>
    <row r="915" ht="12.75">
      <c r="G915" s="100"/>
    </row>
  </sheetData>
  <mergeCells count="7">
    <mergeCell ref="A7:G7"/>
    <mergeCell ref="A9:G9"/>
    <mergeCell ref="A10:G10"/>
    <mergeCell ref="A2:G2"/>
    <mergeCell ref="A3:G3"/>
    <mergeCell ref="A4:G4"/>
    <mergeCell ref="A5:G5"/>
  </mergeCells>
  <printOptions/>
  <pageMargins left="0.9448818897637796" right="0.7480314960629921" top="0.9055118110236221" bottom="0.984251968503937" header="0.5118110236220472" footer="0.5118110236220472"/>
  <pageSetup firstPageNumber="26" useFirstPageNumber="1" horizontalDpi="1200" verticalDpi="1200" orientation="portrait" paperSize="9" scale="78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9"/>
  <dimension ref="A1:BR291"/>
  <sheetViews>
    <sheetView zoomScaleSheetLayoutView="100" workbookViewId="0" topLeftCell="A1">
      <selection activeCell="A8" sqref="A8:D8"/>
    </sheetView>
  </sheetViews>
  <sheetFormatPr defaultColWidth="9.140625" defaultRowHeight="17.25" customHeight="1"/>
  <cols>
    <col min="1" max="1" width="9.00390625" style="444" customWidth="1"/>
    <col min="2" max="2" width="55.57421875" style="451" customWidth="1"/>
    <col min="3" max="3" width="13.7109375" style="451" customWidth="1"/>
    <col min="4" max="4" width="13.7109375" style="383" customWidth="1"/>
    <col min="5" max="70" width="9.140625" style="106" customWidth="1"/>
    <col min="71" max="16384" width="9.140625" style="247" customWidth="1"/>
  </cols>
  <sheetData>
    <row r="1" spans="1:70" ht="12.75">
      <c r="A1" s="819" t="s">
        <v>895</v>
      </c>
      <c r="B1" s="819"/>
      <c r="C1" s="819"/>
      <c r="D1" s="8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5" customHeight="1">
      <c r="A2" s="820" t="s">
        <v>896</v>
      </c>
      <c r="B2" s="820"/>
      <c r="C2" s="820"/>
      <c r="D2" s="82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3.75" customHeight="1">
      <c r="A3" s="6"/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4" s="2" customFormat="1" ht="12.75">
      <c r="A4" s="821" t="s">
        <v>928</v>
      </c>
      <c r="B4" s="821"/>
      <c r="C4" s="821"/>
      <c r="D4" s="821"/>
    </row>
    <row r="5" spans="1:4" s="2" customFormat="1" ht="12.75">
      <c r="A5" s="11"/>
      <c r="B5" s="10"/>
      <c r="C5" s="10"/>
      <c r="D5" s="10"/>
    </row>
    <row r="6" spans="1:70" s="13" customFormat="1" ht="17.25" customHeight="1">
      <c r="A6" s="822" t="s">
        <v>898</v>
      </c>
      <c r="B6" s="822"/>
      <c r="C6" s="822"/>
      <c r="D6" s="82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8.75" customHeight="1">
      <c r="A7" s="813" t="s">
        <v>298</v>
      </c>
      <c r="B7" s="813"/>
      <c r="C7" s="813"/>
      <c r="D7" s="8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5.75" customHeight="1">
      <c r="A8" s="817" t="s">
        <v>299</v>
      </c>
      <c r="B8" s="817"/>
      <c r="C8" s="817"/>
      <c r="D8" s="8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5" customFormat="1" ht="12.75">
      <c r="A9" s="818" t="s">
        <v>901</v>
      </c>
      <c r="B9" s="818"/>
      <c r="C9" s="818"/>
      <c r="D9" s="818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</row>
    <row r="10" spans="1:70" s="15" customFormat="1" ht="12.75">
      <c r="A10" s="19" t="s">
        <v>902</v>
      </c>
      <c r="B10" s="20"/>
      <c r="C10" s="16"/>
      <c r="D10" s="255" t="s">
        <v>182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</row>
    <row r="11" spans="1:70" s="251" customFormat="1" ht="14.25" customHeight="1">
      <c r="A11" s="444"/>
      <c r="B11" s="445"/>
      <c r="C11" s="446"/>
      <c r="D11" s="447" t="s">
        <v>300</v>
      </c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49"/>
      <c r="BM11" s="449"/>
      <c r="BN11" s="449"/>
      <c r="BO11" s="449"/>
      <c r="BP11" s="449"/>
      <c r="BQ11" s="449"/>
      <c r="BR11" s="449"/>
    </row>
    <row r="12" spans="1:4" ht="18" customHeight="1">
      <c r="A12" s="450"/>
      <c r="D12" s="361" t="s">
        <v>931</v>
      </c>
    </row>
    <row r="13" spans="1:4" ht="53.25" customHeight="1">
      <c r="A13" s="452" t="s">
        <v>185</v>
      </c>
      <c r="B13" s="258" t="s">
        <v>905</v>
      </c>
      <c r="C13" s="260" t="s">
        <v>301</v>
      </c>
      <c r="D13" s="258" t="s">
        <v>936</v>
      </c>
    </row>
    <row r="14" spans="1:70" s="454" customFormat="1" ht="11.25">
      <c r="A14" s="453">
        <v>1</v>
      </c>
      <c r="B14" s="453">
        <v>2</v>
      </c>
      <c r="C14" s="392">
        <v>3</v>
      </c>
      <c r="D14" s="392">
        <v>4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</row>
    <row r="15" spans="1:4" ht="12.75" customHeight="1">
      <c r="A15" s="455"/>
      <c r="B15" s="456" t="s">
        <v>302</v>
      </c>
      <c r="C15" s="303">
        <v>815656</v>
      </c>
      <c r="D15" s="75">
        <v>403325</v>
      </c>
    </row>
    <row r="16" spans="1:4" ht="12" customHeight="1">
      <c r="A16" s="457" t="s">
        <v>303</v>
      </c>
      <c r="B16" s="286" t="s">
        <v>304</v>
      </c>
      <c r="C16" s="304">
        <v>4489</v>
      </c>
      <c r="D16" s="46">
        <v>643</v>
      </c>
    </row>
    <row r="17" spans="1:4" ht="38.25" hidden="1">
      <c r="A17" s="457" t="s">
        <v>305</v>
      </c>
      <c r="B17" s="286" t="s">
        <v>306</v>
      </c>
      <c r="C17" s="304">
        <v>0</v>
      </c>
      <c r="D17" s="46">
        <v>0</v>
      </c>
    </row>
    <row r="18" spans="1:4" ht="12.75" customHeight="1">
      <c r="A18" s="457" t="s">
        <v>307</v>
      </c>
      <c r="B18" s="286" t="s">
        <v>308</v>
      </c>
      <c r="C18" s="304">
        <v>-147134</v>
      </c>
      <c r="D18" s="46">
        <v>-74733</v>
      </c>
    </row>
    <row r="19" spans="1:4" ht="25.5" customHeight="1" hidden="1">
      <c r="A19" s="457" t="s">
        <v>309</v>
      </c>
      <c r="B19" s="286" t="s">
        <v>310</v>
      </c>
      <c r="C19" s="304">
        <v>0</v>
      </c>
      <c r="D19" s="46">
        <v>0</v>
      </c>
    </row>
    <row r="20" spans="1:4" ht="12.75" customHeight="1">
      <c r="A20" s="457" t="s">
        <v>311</v>
      </c>
      <c r="B20" s="272" t="s">
        <v>312</v>
      </c>
      <c r="C20" s="304">
        <v>909839</v>
      </c>
      <c r="D20" s="46">
        <v>471163</v>
      </c>
    </row>
    <row r="21" spans="1:4" ht="12.75" customHeight="1">
      <c r="A21" s="457" t="s">
        <v>313</v>
      </c>
      <c r="B21" s="272" t="s">
        <v>314</v>
      </c>
      <c r="C21" s="304">
        <v>48462</v>
      </c>
      <c r="D21" s="46">
        <v>6252</v>
      </c>
    </row>
    <row r="22" spans="1:4" ht="12.75" customHeight="1">
      <c r="A22" s="457"/>
      <c r="B22" s="272"/>
      <c r="C22" s="304"/>
      <c r="D22" s="46"/>
    </row>
    <row r="23" spans="1:4" ht="12.75" customHeight="1">
      <c r="A23" s="455"/>
      <c r="B23" s="274" t="s">
        <v>315</v>
      </c>
      <c r="C23" s="145">
        <v>1973824</v>
      </c>
      <c r="D23" s="145">
        <v>695326</v>
      </c>
    </row>
    <row r="24" spans="1:70" s="99" customFormat="1" ht="12.75" customHeight="1">
      <c r="A24" s="275" t="s">
        <v>1232</v>
      </c>
      <c r="B24" s="277" t="s">
        <v>1233</v>
      </c>
      <c r="C24" s="145">
        <v>1890985</v>
      </c>
      <c r="D24" s="145">
        <v>614607</v>
      </c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</row>
    <row r="25" spans="1:70" s="461" customFormat="1" ht="12.75" customHeight="1">
      <c r="A25" s="277" t="s">
        <v>1234</v>
      </c>
      <c r="B25" s="277" t="s">
        <v>1235</v>
      </c>
      <c r="C25" s="145">
        <v>1879613</v>
      </c>
      <c r="D25" s="145">
        <v>610074</v>
      </c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0"/>
    </row>
    <row r="26" spans="1:70" s="99" customFormat="1" ht="12.75" customHeight="1">
      <c r="A26" s="462">
        <v>1000</v>
      </c>
      <c r="B26" s="279" t="s">
        <v>1236</v>
      </c>
      <c r="C26" s="285">
        <v>129237</v>
      </c>
      <c r="D26" s="46">
        <v>48477</v>
      </c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</row>
    <row r="27" spans="1:70" s="99" customFormat="1" ht="12.75" customHeight="1">
      <c r="A27" s="463">
        <v>1100</v>
      </c>
      <c r="B27" s="279" t="s">
        <v>1237</v>
      </c>
      <c r="C27" s="285">
        <v>111231</v>
      </c>
      <c r="D27" s="46">
        <v>42096</v>
      </c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</row>
    <row r="28" spans="1:70" s="99" customFormat="1" ht="25.5" customHeight="1">
      <c r="A28" s="463">
        <v>1200</v>
      </c>
      <c r="B28" s="464" t="s">
        <v>316</v>
      </c>
      <c r="C28" s="285">
        <v>18006</v>
      </c>
      <c r="D28" s="46">
        <v>6381</v>
      </c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</row>
    <row r="29" spans="1:70" s="99" customFormat="1" ht="12.75" customHeight="1">
      <c r="A29" s="462">
        <v>2000</v>
      </c>
      <c r="B29" s="279" t="s">
        <v>1239</v>
      </c>
      <c r="C29" s="285">
        <v>1750376</v>
      </c>
      <c r="D29" s="46">
        <v>561597</v>
      </c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</row>
    <row r="30" spans="1:70" s="99" customFormat="1" ht="12.75" customHeight="1">
      <c r="A30" s="463">
        <v>2100</v>
      </c>
      <c r="B30" s="279" t="s">
        <v>1240</v>
      </c>
      <c r="C30" s="285">
        <v>63474</v>
      </c>
      <c r="D30" s="46">
        <v>39333</v>
      </c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</row>
    <row r="31" spans="1:70" s="99" customFormat="1" ht="12.75" customHeight="1">
      <c r="A31" s="463">
        <v>2200</v>
      </c>
      <c r="B31" s="279" t="s">
        <v>1241</v>
      </c>
      <c r="C31" s="285">
        <v>1641014</v>
      </c>
      <c r="D31" s="46">
        <v>491649</v>
      </c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</row>
    <row r="32" spans="1:70" s="99" customFormat="1" ht="25.5" customHeight="1">
      <c r="A32" s="463">
        <v>2300</v>
      </c>
      <c r="B32" s="280" t="s">
        <v>317</v>
      </c>
      <c r="C32" s="285">
        <v>44032</v>
      </c>
      <c r="D32" s="46">
        <v>29474</v>
      </c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</row>
    <row r="33" spans="1:70" s="99" customFormat="1" ht="12.75" customHeight="1" hidden="1">
      <c r="A33" s="463">
        <v>2400</v>
      </c>
      <c r="B33" s="279" t="s">
        <v>194</v>
      </c>
      <c r="C33" s="285">
        <v>0</v>
      </c>
      <c r="D33" s="46">
        <v>0</v>
      </c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</row>
    <row r="34" spans="1:70" s="99" customFormat="1" ht="12.75" customHeight="1" hidden="1">
      <c r="A34" s="463">
        <v>2500</v>
      </c>
      <c r="B34" s="279" t="s">
        <v>0</v>
      </c>
      <c r="C34" s="285">
        <v>0</v>
      </c>
      <c r="D34" s="46">
        <v>0</v>
      </c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</row>
    <row r="35" spans="1:70" s="99" customFormat="1" ht="52.5" customHeight="1" hidden="1">
      <c r="A35" s="463">
        <v>2600</v>
      </c>
      <c r="B35" s="272" t="s">
        <v>195</v>
      </c>
      <c r="C35" s="285">
        <v>0</v>
      </c>
      <c r="D35" s="46">
        <v>0</v>
      </c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</row>
    <row r="36" spans="1:70" s="99" customFormat="1" ht="24" customHeight="1" hidden="1">
      <c r="A36" s="463">
        <v>2700</v>
      </c>
      <c r="B36" s="272" t="s">
        <v>2</v>
      </c>
      <c r="C36" s="285">
        <v>0</v>
      </c>
      <c r="D36" s="46">
        <v>0</v>
      </c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</row>
    <row r="37" spans="1:70" s="99" customFormat="1" ht="24" customHeight="1">
      <c r="A37" s="463">
        <v>2400</v>
      </c>
      <c r="B37" s="279" t="s">
        <v>194</v>
      </c>
      <c r="C37" s="285">
        <v>841</v>
      </c>
      <c r="D37" s="46">
        <v>305</v>
      </c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</row>
    <row r="38" spans="1:70" s="99" customFormat="1" ht="24" customHeight="1">
      <c r="A38" s="463">
        <v>2500</v>
      </c>
      <c r="B38" s="279" t="s">
        <v>0</v>
      </c>
      <c r="C38" s="285">
        <v>1015</v>
      </c>
      <c r="D38" s="46">
        <v>836</v>
      </c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</row>
    <row r="39" spans="1:70" s="461" customFormat="1" ht="12.75" customHeight="1">
      <c r="A39" s="465" t="s">
        <v>10</v>
      </c>
      <c r="B39" s="263" t="s">
        <v>11</v>
      </c>
      <c r="C39" s="145">
        <v>8854</v>
      </c>
      <c r="D39" s="75">
        <v>4533</v>
      </c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</row>
    <row r="40" spans="1:70" s="99" customFormat="1" ht="12.75" customHeight="1" hidden="1">
      <c r="A40" s="462">
        <v>3000</v>
      </c>
      <c r="B40" s="279" t="s">
        <v>12</v>
      </c>
      <c r="C40" s="285">
        <v>0</v>
      </c>
      <c r="D40" s="46">
        <v>0</v>
      </c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</row>
    <row r="41" spans="1:4" s="99" customFormat="1" ht="25.5" customHeight="1" hidden="1">
      <c r="A41" s="463">
        <v>3200</v>
      </c>
      <c r="B41" s="272" t="s">
        <v>14</v>
      </c>
      <c r="C41" s="285">
        <v>0</v>
      </c>
      <c r="D41" s="46">
        <v>0</v>
      </c>
    </row>
    <row r="42" spans="1:70" s="99" customFormat="1" ht="12.75" customHeight="1" hidden="1">
      <c r="A42" s="463">
        <v>3400</v>
      </c>
      <c r="B42" s="279" t="s">
        <v>16</v>
      </c>
      <c r="C42" s="285">
        <v>0</v>
      </c>
      <c r="D42" s="46">
        <v>0</v>
      </c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59"/>
      <c r="BN42" s="459"/>
      <c r="BO42" s="459"/>
      <c r="BP42" s="459"/>
      <c r="BQ42" s="459"/>
      <c r="BR42" s="459"/>
    </row>
    <row r="43" spans="1:70" s="99" customFormat="1" ht="12.75" customHeight="1" hidden="1">
      <c r="A43" s="463">
        <v>3900</v>
      </c>
      <c r="B43" s="279" t="s">
        <v>20</v>
      </c>
      <c r="C43" s="285">
        <v>0</v>
      </c>
      <c r="D43" s="46">
        <v>0</v>
      </c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  <c r="BF43" s="459"/>
      <c r="BG43" s="459"/>
      <c r="BH43" s="459"/>
      <c r="BI43" s="459"/>
      <c r="BJ43" s="459"/>
      <c r="BK43" s="459"/>
      <c r="BL43" s="459"/>
      <c r="BM43" s="459"/>
      <c r="BN43" s="459"/>
      <c r="BO43" s="459"/>
      <c r="BP43" s="459"/>
      <c r="BQ43" s="459"/>
      <c r="BR43" s="459"/>
    </row>
    <row r="44" spans="1:70" s="99" customFormat="1" ht="12.75" customHeight="1">
      <c r="A44" s="462">
        <v>6000</v>
      </c>
      <c r="B44" s="279" t="s">
        <v>21</v>
      </c>
      <c r="C44" s="285">
        <v>8854</v>
      </c>
      <c r="D44" s="46">
        <v>4533</v>
      </c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59"/>
      <c r="AL44" s="459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  <c r="AW44" s="459"/>
      <c r="AX44" s="459"/>
      <c r="AY44" s="459"/>
      <c r="AZ44" s="459"/>
      <c r="BA44" s="459"/>
      <c r="BB44" s="459"/>
      <c r="BC44" s="459"/>
      <c r="BD44" s="459"/>
      <c r="BE44" s="459"/>
      <c r="BF44" s="459"/>
      <c r="BG44" s="459"/>
      <c r="BH44" s="459"/>
      <c r="BI44" s="459"/>
      <c r="BJ44" s="459"/>
      <c r="BK44" s="459"/>
      <c r="BL44" s="459"/>
      <c r="BM44" s="459"/>
      <c r="BN44" s="459"/>
      <c r="BO44" s="459"/>
      <c r="BP44" s="459"/>
      <c r="BQ44" s="459"/>
      <c r="BR44" s="459"/>
    </row>
    <row r="45" spans="1:70" s="99" customFormat="1" ht="12.75" customHeight="1">
      <c r="A45" s="463">
        <v>6200</v>
      </c>
      <c r="B45" s="279" t="s">
        <v>199</v>
      </c>
      <c r="C45" s="285">
        <v>8854</v>
      </c>
      <c r="D45" s="46">
        <v>4533</v>
      </c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59"/>
      <c r="AQ45" s="459"/>
      <c r="AR45" s="459"/>
      <c r="AS45" s="459"/>
      <c r="AT45" s="459"/>
      <c r="AU45" s="459"/>
      <c r="AV45" s="459"/>
      <c r="AW45" s="459"/>
      <c r="AX45" s="459"/>
      <c r="AY45" s="459"/>
      <c r="AZ45" s="459"/>
      <c r="BA45" s="459"/>
      <c r="BB45" s="459"/>
      <c r="BC45" s="459"/>
      <c r="BD45" s="459"/>
      <c r="BE45" s="459"/>
      <c r="BF45" s="459"/>
      <c r="BG45" s="459"/>
      <c r="BH45" s="459"/>
      <c r="BI45" s="459"/>
      <c r="BJ45" s="459"/>
      <c r="BK45" s="459"/>
      <c r="BL45" s="459"/>
      <c r="BM45" s="459"/>
      <c r="BN45" s="459"/>
      <c r="BO45" s="459"/>
      <c r="BP45" s="459"/>
      <c r="BQ45" s="459"/>
      <c r="BR45" s="459"/>
    </row>
    <row r="46" spans="1:70" s="99" customFormat="1" ht="12.75">
      <c r="A46" s="463">
        <v>6400</v>
      </c>
      <c r="B46" s="279" t="s">
        <v>204</v>
      </c>
      <c r="C46" s="285">
        <v>0</v>
      </c>
      <c r="D46" s="46">
        <v>0</v>
      </c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59"/>
      <c r="AN46" s="459"/>
      <c r="AO46" s="459"/>
      <c r="AP46" s="459"/>
      <c r="AQ46" s="459"/>
      <c r="AR46" s="459"/>
      <c r="AS46" s="459"/>
      <c r="AT46" s="459"/>
      <c r="AU46" s="459"/>
      <c r="AV46" s="459"/>
      <c r="AW46" s="459"/>
      <c r="AX46" s="459"/>
      <c r="AY46" s="459"/>
      <c r="AZ46" s="459"/>
      <c r="BA46" s="459"/>
      <c r="BB46" s="459"/>
      <c r="BC46" s="459"/>
      <c r="BD46" s="459"/>
      <c r="BE46" s="459"/>
      <c r="BF46" s="459"/>
      <c r="BG46" s="459"/>
      <c r="BH46" s="459"/>
      <c r="BI46" s="459"/>
      <c r="BJ46" s="459"/>
      <c r="BK46" s="459"/>
      <c r="BL46" s="459"/>
      <c r="BM46" s="459"/>
      <c r="BN46" s="459"/>
      <c r="BO46" s="459"/>
      <c r="BP46" s="459"/>
      <c r="BQ46" s="459"/>
      <c r="BR46" s="459"/>
    </row>
    <row r="47" spans="1:70" s="99" customFormat="1" ht="39" customHeight="1">
      <c r="A47" s="277">
        <v>1.4</v>
      </c>
      <c r="B47" s="166" t="s">
        <v>318</v>
      </c>
      <c r="C47" s="402">
        <v>2518</v>
      </c>
      <c r="D47" s="75">
        <v>0</v>
      </c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59"/>
      <c r="AJ47" s="459"/>
      <c r="AK47" s="459"/>
      <c r="AL47" s="459"/>
      <c r="AM47" s="459"/>
      <c r="AN47" s="459"/>
      <c r="AO47" s="459"/>
      <c r="AP47" s="459"/>
      <c r="AQ47" s="459"/>
      <c r="AR47" s="459"/>
      <c r="AS47" s="459"/>
      <c r="AT47" s="459"/>
      <c r="AU47" s="459"/>
      <c r="AV47" s="459"/>
      <c r="AW47" s="459"/>
      <c r="AX47" s="459"/>
      <c r="AY47" s="459"/>
      <c r="AZ47" s="459"/>
      <c r="BA47" s="459"/>
      <c r="BB47" s="459"/>
      <c r="BC47" s="459"/>
      <c r="BD47" s="459"/>
      <c r="BE47" s="459"/>
      <c r="BF47" s="459"/>
      <c r="BG47" s="459"/>
      <c r="BH47" s="459"/>
      <c r="BI47" s="459"/>
      <c r="BJ47" s="459"/>
      <c r="BK47" s="459"/>
      <c r="BL47" s="459"/>
      <c r="BM47" s="459"/>
      <c r="BN47" s="459"/>
      <c r="BO47" s="459"/>
      <c r="BP47" s="459"/>
      <c r="BQ47" s="459"/>
      <c r="BR47" s="459"/>
    </row>
    <row r="48" spans="1:70" s="99" customFormat="1" ht="12.75" customHeight="1">
      <c r="A48" s="463">
        <v>7600</v>
      </c>
      <c r="B48" s="279" t="s">
        <v>319</v>
      </c>
      <c r="C48" s="285">
        <v>2518</v>
      </c>
      <c r="D48" s="46">
        <v>0</v>
      </c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59"/>
      <c r="AU48" s="459"/>
      <c r="AV48" s="459"/>
      <c r="AW48" s="459"/>
      <c r="AX48" s="459"/>
      <c r="AY48" s="459"/>
      <c r="AZ48" s="459"/>
      <c r="BA48" s="459"/>
      <c r="BB48" s="459"/>
      <c r="BC48" s="459"/>
      <c r="BD48" s="459"/>
      <c r="BE48" s="459"/>
      <c r="BF48" s="459"/>
      <c r="BG48" s="459"/>
      <c r="BH48" s="459"/>
      <c r="BI48" s="459"/>
      <c r="BJ48" s="459"/>
      <c r="BK48" s="459"/>
      <c r="BL48" s="459"/>
      <c r="BM48" s="459"/>
      <c r="BN48" s="459"/>
      <c r="BO48" s="459"/>
      <c r="BP48" s="459"/>
      <c r="BQ48" s="459"/>
      <c r="BR48" s="459"/>
    </row>
    <row r="49" spans="1:70" s="99" customFormat="1" ht="12.75" customHeight="1">
      <c r="A49" s="275" t="s">
        <v>34</v>
      </c>
      <c r="B49" s="263" t="s">
        <v>35</v>
      </c>
      <c r="C49" s="145">
        <v>82839</v>
      </c>
      <c r="D49" s="75">
        <v>80719</v>
      </c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59"/>
      <c r="AJ49" s="459"/>
      <c r="AK49" s="459"/>
      <c r="AL49" s="459"/>
      <c r="AM49" s="459"/>
      <c r="AN49" s="459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59"/>
      <c r="BQ49" s="459"/>
      <c r="BR49" s="459"/>
    </row>
    <row r="50" spans="1:70" s="461" customFormat="1" ht="12.75" customHeight="1">
      <c r="A50" s="277" t="s">
        <v>36</v>
      </c>
      <c r="B50" s="277" t="s">
        <v>205</v>
      </c>
      <c r="C50" s="145">
        <v>82839</v>
      </c>
      <c r="D50" s="75">
        <v>80719</v>
      </c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60"/>
    </row>
    <row r="51" spans="1:70" s="99" customFormat="1" ht="12.75" customHeight="1">
      <c r="A51" s="463">
        <v>5100</v>
      </c>
      <c r="B51" s="279" t="s">
        <v>38</v>
      </c>
      <c r="C51" s="285">
        <v>185</v>
      </c>
      <c r="D51" s="46">
        <v>163</v>
      </c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59"/>
      <c r="AH51" s="459"/>
      <c r="AI51" s="459"/>
      <c r="AJ51" s="459"/>
      <c r="AK51" s="459"/>
      <c r="AL51" s="459"/>
      <c r="AM51" s="459"/>
      <c r="AN51" s="459"/>
      <c r="AO51" s="459"/>
      <c r="AP51" s="459"/>
      <c r="AQ51" s="459"/>
      <c r="AR51" s="459"/>
      <c r="AS51" s="459"/>
      <c r="AT51" s="459"/>
      <c r="AU51" s="459"/>
      <c r="AV51" s="459"/>
      <c r="AW51" s="459"/>
      <c r="AX51" s="459"/>
      <c r="AY51" s="459"/>
      <c r="AZ51" s="459"/>
      <c r="BA51" s="459"/>
      <c r="BB51" s="459"/>
      <c r="BC51" s="459"/>
      <c r="BD51" s="459"/>
      <c r="BE51" s="459"/>
      <c r="BF51" s="459"/>
      <c r="BG51" s="459"/>
      <c r="BH51" s="459"/>
      <c r="BI51" s="459"/>
      <c r="BJ51" s="459"/>
      <c r="BK51" s="459"/>
      <c r="BL51" s="459"/>
      <c r="BM51" s="459"/>
      <c r="BN51" s="459"/>
      <c r="BO51" s="459"/>
      <c r="BP51" s="459"/>
      <c r="BQ51" s="459"/>
      <c r="BR51" s="459"/>
    </row>
    <row r="52" spans="1:70" s="99" customFormat="1" ht="12.75" customHeight="1">
      <c r="A52" s="463">
        <v>5200</v>
      </c>
      <c r="B52" s="279" t="s">
        <v>39</v>
      </c>
      <c r="C52" s="285">
        <v>79656</v>
      </c>
      <c r="D52" s="46">
        <v>77558</v>
      </c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  <c r="BF52" s="459"/>
      <c r="BG52" s="459"/>
      <c r="BH52" s="459"/>
      <c r="BI52" s="459"/>
      <c r="BJ52" s="459"/>
      <c r="BK52" s="459"/>
      <c r="BL52" s="459"/>
      <c r="BM52" s="459"/>
      <c r="BN52" s="459"/>
      <c r="BO52" s="459"/>
      <c r="BP52" s="459"/>
      <c r="BQ52" s="459"/>
      <c r="BR52" s="459"/>
    </row>
    <row r="53" spans="1:70" s="99" customFormat="1" ht="38.25">
      <c r="A53" s="463">
        <v>5800</v>
      </c>
      <c r="B53" s="272" t="s">
        <v>40</v>
      </c>
      <c r="C53" s="285">
        <v>2998</v>
      </c>
      <c r="D53" s="46">
        <v>2998</v>
      </c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59"/>
      <c r="AH53" s="459"/>
      <c r="AI53" s="459"/>
      <c r="AJ53" s="459"/>
      <c r="AK53" s="459"/>
      <c r="AL53" s="459"/>
      <c r="AM53" s="459"/>
      <c r="AN53" s="459"/>
      <c r="AO53" s="459"/>
      <c r="AP53" s="459"/>
      <c r="AQ53" s="459"/>
      <c r="AR53" s="459"/>
      <c r="AS53" s="459"/>
      <c r="AT53" s="459"/>
      <c r="AU53" s="459"/>
      <c r="AV53" s="459"/>
      <c r="AW53" s="459"/>
      <c r="AX53" s="459"/>
      <c r="AY53" s="459"/>
      <c r="AZ53" s="459"/>
      <c r="BA53" s="459"/>
      <c r="BB53" s="459"/>
      <c r="BC53" s="459"/>
      <c r="BD53" s="459"/>
      <c r="BE53" s="459"/>
      <c r="BF53" s="459"/>
      <c r="BG53" s="459"/>
      <c r="BH53" s="459"/>
      <c r="BI53" s="459"/>
      <c r="BJ53" s="459"/>
      <c r="BK53" s="459"/>
      <c r="BL53" s="459"/>
      <c r="BM53" s="459"/>
      <c r="BN53" s="459"/>
      <c r="BO53" s="459"/>
      <c r="BP53" s="459"/>
      <c r="BQ53" s="459"/>
      <c r="BR53" s="459"/>
    </row>
    <row r="54" spans="1:70" s="99" customFormat="1" ht="12.75" customHeight="1">
      <c r="A54" s="288"/>
      <c r="B54" s="277" t="s">
        <v>916</v>
      </c>
      <c r="C54" s="145">
        <v>-1158168</v>
      </c>
      <c r="D54" s="75">
        <v>-292001</v>
      </c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459"/>
      <c r="BL54" s="459"/>
      <c r="BM54" s="459"/>
      <c r="BN54" s="459"/>
      <c r="BO54" s="459"/>
      <c r="BP54" s="459"/>
      <c r="BQ54" s="459"/>
      <c r="BR54" s="459"/>
    </row>
    <row r="55" spans="1:70" s="99" customFormat="1" ht="12.75" customHeight="1">
      <c r="A55" s="466"/>
      <c r="B55" s="277" t="s">
        <v>917</v>
      </c>
      <c r="C55" s="145">
        <v>1158168</v>
      </c>
      <c r="D55" s="75">
        <v>292001</v>
      </c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</row>
    <row r="56" spans="1:70" s="99" customFormat="1" ht="12.75" customHeight="1">
      <c r="A56" s="289" t="s">
        <v>320</v>
      </c>
      <c r="B56" s="290" t="s">
        <v>92</v>
      </c>
      <c r="C56" s="285">
        <v>1158168</v>
      </c>
      <c r="D56" s="46">
        <v>292001</v>
      </c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459"/>
      <c r="AS56" s="459"/>
      <c r="AT56" s="459"/>
      <c r="AU56" s="459"/>
      <c r="AV56" s="459"/>
      <c r="AW56" s="459"/>
      <c r="AX56" s="459"/>
      <c r="AY56" s="459"/>
      <c r="AZ56" s="459"/>
      <c r="BA56" s="459"/>
      <c r="BB56" s="459"/>
      <c r="BC56" s="459"/>
      <c r="BD56" s="459"/>
      <c r="BE56" s="459"/>
      <c r="BF56" s="459"/>
      <c r="BG56" s="459"/>
      <c r="BH56" s="459"/>
      <c r="BI56" s="459"/>
      <c r="BJ56" s="459"/>
      <c r="BK56" s="459"/>
      <c r="BL56" s="459"/>
      <c r="BM56" s="459"/>
      <c r="BN56" s="459"/>
      <c r="BO56" s="459"/>
      <c r="BP56" s="459"/>
      <c r="BQ56" s="459"/>
      <c r="BR56" s="459"/>
    </row>
    <row r="57" spans="1:70" s="99" customFormat="1" ht="12.75" customHeight="1">
      <c r="A57" s="289"/>
      <c r="B57" s="290"/>
      <c r="C57" s="285"/>
      <c r="D57" s="46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</row>
    <row r="58" spans="1:4" ht="12.75" customHeight="1">
      <c r="A58" s="455"/>
      <c r="B58" s="274" t="s">
        <v>53</v>
      </c>
      <c r="C58" s="145">
        <v>1973824</v>
      </c>
      <c r="D58" s="145">
        <v>695326</v>
      </c>
    </row>
    <row r="59" spans="1:4" ht="12.75">
      <c r="A59" s="467" t="s">
        <v>54</v>
      </c>
      <c r="B59" s="134" t="s">
        <v>55</v>
      </c>
      <c r="C59" s="80">
        <v>73322</v>
      </c>
      <c r="D59" s="46">
        <v>30476</v>
      </c>
    </row>
    <row r="60" spans="1:4" s="296" customFormat="1" ht="12.75" hidden="1">
      <c r="A60" s="467" t="s">
        <v>56</v>
      </c>
      <c r="B60" s="468" t="s">
        <v>57</v>
      </c>
      <c r="C60" s="80"/>
      <c r="D60" s="46">
        <v>0</v>
      </c>
    </row>
    <row r="61" spans="1:70" s="298" customFormat="1" ht="12.75">
      <c r="A61" s="467" t="s">
        <v>58</v>
      </c>
      <c r="B61" s="152" t="s">
        <v>59</v>
      </c>
      <c r="C61" s="80">
        <v>2594</v>
      </c>
      <c r="D61" s="46">
        <v>278</v>
      </c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469"/>
      <c r="AN61" s="469"/>
      <c r="AO61" s="469"/>
      <c r="AP61" s="469"/>
      <c r="AQ61" s="469"/>
      <c r="AR61" s="469"/>
      <c r="AS61" s="469"/>
      <c r="AT61" s="469"/>
      <c r="AU61" s="469"/>
      <c r="AV61" s="469"/>
      <c r="AW61" s="469"/>
      <c r="AX61" s="469"/>
      <c r="AY61" s="469"/>
      <c r="AZ61" s="469"/>
      <c r="BA61" s="469"/>
      <c r="BB61" s="469"/>
      <c r="BC61" s="469"/>
      <c r="BD61" s="469"/>
      <c r="BE61" s="469"/>
      <c r="BF61" s="469"/>
      <c r="BG61" s="469"/>
      <c r="BH61" s="469"/>
      <c r="BI61" s="469"/>
      <c r="BJ61" s="469"/>
      <c r="BK61" s="469"/>
      <c r="BL61" s="469"/>
      <c r="BM61" s="469"/>
      <c r="BN61" s="469"/>
      <c r="BO61" s="469"/>
      <c r="BP61" s="469"/>
      <c r="BQ61" s="469"/>
      <c r="BR61" s="469"/>
    </row>
    <row r="62" spans="1:70" s="298" customFormat="1" ht="12.75">
      <c r="A62" s="467" t="s">
        <v>60</v>
      </c>
      <c r="B62" s="468" t="s">
        <v>61</v>
      </c>
      <c r="C62" s="80">
        <v>41145</v>
      </c>
      <c r="D62" s="46">
        <v>20649</v>
      </c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469"/>
      <c r="AN62" s="469"/>
      <c r="AO62" s="469"/>
      <c r="AP62" s="469"/>
      <c r="AQ62" s="469"/>
      <c r="AR62" s="469"/>
      <c r="AS62" s="469"/>
      <c r="AT62" s="469"/>
      <c r="AU62" s="469"/>
      <c r="AV62" s="469"/>
      <c r="AW62" s="469"/>
      <c r="AX62" s="469"/>
      <c r="AY62" s="469"/>
      <c r="AZ62" s="469"/>
      <c r="BA62" s="469"/>
      <c r="BB62" s="469"/>
      <c r="BC62" s="469"/>
      <c r="BD62" s="469"/>
      <c r="BE62" s="469"/>
      <c r="BF62" s="469"/>
      <c r="BG62" s="469"/>
      <c r="BH62" s="469"/>
      <c r="BI62" s="469"/>
      <c r="BJ62" s="469"/>
      <c r="BK62" s="469"/>
      <c r="BL62" s="469"/>
      <c r="BM62" s="469"/>
      <c r="BN62" s="469"/>
      <c r="BO62" s="469"/>
      <c r="BP62" s="469"/>
      <c r="BQ62" s="469"/>
      <c r="BR62" s="469"/>
    </row>
    <row r="63" spans="1:70" s="298" customFormat="1" ht="12.75">
      <c r="A63" s="467" t="s">
        <v>62</v>
      </c>
      <c r="B63" s="468" t="s">
        <v>63</v>
      </c>
      <c r="C63" s="80">
        <v>426599</v>
      </c>
      <c r="D63" s="46">
        <v>340761</v>
      </c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469"/>
      <c r="AN63" s="469"/>
      <c r="AO63" s="469"/>
      <c r="AP63" s="469"/>
      <c r="AQ63" s="469"/>
      <c r="AR63" s="469"/>
      <c r="AS63" s="469"/>
      <c r="AT63" s="469"/>
      <c r="AU63" s="469"/>
      <c r="AV63" s="469"/>
      <c r="AW63" s="469"/>
      <c r="AX63" s="469"/>
      <c r="AY63" s="469"/>
      <c r="AZ63" s="469"/>
      <c r="BA63" s="469"/>
      <c r="BB63" s="469"/>
      <c r="BC63" s="469"/>
      <c r="BD63" s="469"/>
      <c r="BE63" s="469"/>
      <c r="BF63" s="469"/>
      <c r="BG63" s="469"/>
      <c r="BH63" s="469"/>
      <c r="BI63" s="469"/>
      <c r="BJ63" s="469"/>
      <c r="BK63" s="469"/>
      <c r="BL63" s="469"/>
      <c r="BM63" s="469"/>
      <c r="BN63" s="469"/>
      <c r="BO63" s="469"/>
      <c r="BP63" s="469"/>
      <c r="BQ63" s="469"/>
      <c r="BR63" s="469"/>
    </row>
    <row r="64" spans="1:70" s="298" customFormat="1" ht="12.75" hidden="1">
      <c r="A64" s="467" t="s">
        <v>64</v>
      </c>
      <c r="B64" s="152" t="s">
        <v>65</v>
      </c>
      <c r="C64" s="80"/>
      <c r="D64" s="46">
        <v>0</v>
      </c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469"/>
      <c r="AN64" s="469"/>
      <c r="AO64" s="469"/>
      <c r="AP64" s="469"/>
      <c r="AQ64" s="469"/>
      <c r="AR64" s="469"/>
      <c r="AS64" s="469"/>
      <c r="AT64" s="469"/>
      <c r="AU64" s="469"/>
      <c r="AV64" s="469"/>
      <c r="AW64" s="469"/>
      <c r="AX64" s="469"/>
      <c r="AY64" s="469"/>
      <c r="AZ64" s="469"/>
      <c r="BA64" s="469"/>
      <c r="BB64" s="469"/>
      <c r="BC64" s="469"/>
      <c r="BD64" s="469"/>
      <c r="BE64" s="469"/>
      <c r="BF64" s="469"/>
      <c r="BG64" s="469"/>
      <c r="BH64" s="469"/>
      <c r="BI64" s="469"/>
      <c r="BJ64" s="469"/>
      <c r="BK64" s="469"/>
      <c r="BL64" s="469"/>
      <c r="BM64" s="469"/>
      <c r="BN64" s="469"/>
      <c r="BO64" s="469"/>
      <c r="BP64" s="469"/>
      <c r="BQ64" s="469"/>
      <c r="BR64" s="469"/>
    </row>
    <row r="65" spans="1:70" s="298" customFormat="1" ht="12.75" hidden="1">
      <c r="A65" s="467" t="s">
        <v>66</v>
      </c>
      <c r="B65" s="468" t="s">
        <v>67</v>
      </c>
      <c r="C65" s="80"/>
      <c r="D65" s="46">
        <v>0</v>
      </c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469"/>
      <c r="AN65" s="469"/>
      <c r="AO65" s="469"/>
      <c r="AP65" s="469"/>
      <c r="AQ65" s="469"/>
      <c r="AR65" s="469"/>
      <c r="AS65" s="469"/>
      <c r="AT65" s="469"/>
      <c r="AU65" s="469"/>
      <c r="AV65" s="469"/>
      <c r="AW65" s="469"/>
      <c r="AX65" s="469"/>
      <c r="AY65" s="469"/>
      <c r="AZ65" s="469"/>
      <c r="BA65" s="469"/>
      <c r="BB65" s="469"/>
      <c r="BC65" s="469"/>
      <c r="BD65" s="469"/>
      <c r="BE65" s="469"/>
      <c r="BF65" s="469"/>
      <c r="BG65" s="469"/>
      <c r="BH65" s="469"/>
      <c r="BI65" s="469"/>
      <c r="BJ65" s="469"/>
      <c r="BK65" s="469"/>
      <c r="BL65" s="469"/>
      <c r="BM65" s="469"/>
      <c r="BN65" s="469"/>
      <c r="BO65" s="469"/>
      <c r="BP65" s="469"/>
      <c r="BQ65" s="469"/>
      <c r="BR65" s="469"/>
    </row>
    <row r="66" spans="1:70" s="299" customFormat="1" ht="12.75">
      <c r="A66" s="467" t="s">
        <v>68</v>
      </c>
      <c r="B66" s="468" t="s">
        <v>69</v>
      </c>
      <c r="C66" s="80">
        <v>1364195</v>
      </c>
      <c r="D66" s="46">
        <v>269156</v>
      </c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6"/>
      <c r="BK66" s="296"/>
      <c r="BL66" s="296"/>
      <c r="BM66" s="296"/>
      <c r="BN66" s="296"/>
      <c r="BO66" s="296"/>
      <c r="BP66" s="296"/>
      <c r="BQ66" s="296"/>
      <c r="BR66" s="296"/>
    </row>
    <row r="67" spans="1:70" s="299" customFormat="1" ht="12.75">
      <c r="A67" s="467" t="s">
        <v>70</v>
      </c>
      <c r="B67" s="468" t="s">
        <v>71</v>
      </c>
      <c r="C67" s="80">
        <v>60806</v>
      </c>
      <c r="D67" s="46">
        <v>30612</v>
      </c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  <c r="AT67" s="296"/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  <c r="BE67" s="296"/>
      <c r="BF67" s="296"/>
      <c r="BG67" s="296"/>
      <c r="BH67" s="296"/>
      <c r="BI67" s="296"/>
      <c r="BJ67" s="296"/>
      <c r="BK67" s="296"/>
      <c r="BL67" s="296"/>
      <c r="BM67" s="296"/>
      <c r="BN67" s="296"/>
      <c r="BO67" s="296"/>
      <c r="BP67" s="296"/>
      <c r="BQ67" s="296"/>
      <c r="BR67" s="296"/>
    </row>
    <row r="68" spans="1:70" s="299" customFormat="1" ht="12.75">
      <c r="A68" s="467" t="s">
        <v>72</v>
      </c>
      <c r="B68" s="468" t="s">
        <v>73</v>
      </c>
      <c r="C68" s="80">
        <v>5163</v>
      </c>
      <c r="D68" s="46">
        <v>3394</v>
      </c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  <c r="AQ68" s="296"/>
      <c r="AR68" s="296"/>
      <c r="AS68" s="296"/>
      <c r="AT68" s="296"/>
      <c r="AU68" s="296"/>
      <c r="AV68" s="296"/>
      <c r="AW68" s="296"/>
      <c r="AX68" s="296"/>
      <c r="AY68" s="296"/>
      <c r="AZ68" s="296"/>
      <c r="BA68" s="296"/>
      <c r="BB68" s="296"/>
      <c r="BC68" s="296"/>
      <c r="BD68" s="296"/>
      <c r="BE68" s="296"/>
      <c r="BF68" s="296"/>
      <c r="BG68" s="296"/>
      <c r="BH68" s="296"/>
      <c r="BI68" s="296"/>
      <c r="BJ68" s="296"/>
      <c r="BK68" s="296"/>
      <c r="BL68" s="296"/>
      <c r="BM68" s="296"/>
      <c r="BN68" s="296"/>
      <c r="BO68" s="296"/>
      <c r="BP68" s="296"/>
      <c r="BQ68" s="296"/>
      <c r="BR68" s="296"/>
    </row>
    <row r="69" spans="1:4" s="296" customFormat="1" ht="12.75">
      <c r="A69" s="470"/>
      <c r="B69" s="272"/>
      <c r="C69" s="80"/>
      <c r="D69" s="46"/>
    </row>
    <row r="70" spans="1:4" ht="15" customHeight="1">
      <c r="A70" s="267"/>
      <c r="B70" s="471" t="s">
        <v>321</v>
      </c>
      <c r="C70" s="275"/>
      <c r="D70" s="137"/>
    </row>
    <row r="71" spans="1:4" ht="25.5" customHeight="1">
      <c r="A71" s="457"/>
      <c r="B71" s="472" t="s">
        <v>322</v>
      </c>
      <c r="C71" s="132">
        <v>-4564</v>
      </c>
      <c r="D71" s="75">
        <v>1792</v>
      </c>
    </row>
    <row r="72" spans="1:4" ht="12.75" customHeight="1">
      <c r="A72" s="457"/>
      <c r="B72" s="472" t="s">
        <v>79</v>
      </c>
      <c r="C72" s="132">
        <v>0</v>
      </c>
      <c r="D72" s="75">
        <v>0</v>
      </c>
    </row>
    <row r="73" spans="1:4" ht="12.75" customHeight="1">
      <c r="A73" s="267" t="s">
        <v>1232</v>
      </c>
      <c r="B73" s="473" t="s">
        <v>323</v>
      </c>
      <c r="C73" s="137">
        <v>0</v>
      </c>
      <c r="D73" s="46">
        <v>0</v>
      </c>
    </row>
    <row r="74" spans="1:4" ht="12.75" customHeight="1">
      <c r="A74" s="278" t="s">
        <v>1234</v>
      </c>
      <c r="B74" s="473" t="s">
        <v>324</v>
      </c>
      <c r="C74" s="137">
        <v>0</v>
      </c>
      <c r="D74" s="46">
        <v>0</v>
      </c>
    </row>
    <row r="75" spans="1:4" ht="12.75" customHeight="1">
      <c r="A75" s="278">
        <v>2000</v>
      </c>
      <c r="B75" s="473" t="s">
        <v>325</v>
      </c>
      <c r="C75" s="137">
        <v>0</v>
      </c>
      <c r="D75" s="46">
        <v>0</v>
      </c>
    </row>
    <row r="76" spans="1:70" s="99" customFormat="1" ht="12.75" customHeight="1">
      <c r="A76" s="283"/>
      <c r="B76" s="277" t="s">
        <v>916</v>
      </c>
      <c r="C76" s="145">
        <v>-4564</v>
      </c>
      <c r="D76" s="75">
        <v>1792</v>
      </c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459"/>
      <c r="AI76" s="459"/>
      <c r="AJ76" s="459"/>
      <c r="AK76" s="459"/>
      <c r="AL76" s="459"/>
      <c r="AM76" s="459"/>
      <c r="AN76" s="459"/>
      <c r="AO76" s="459"/>
      <c r="AP76" s="459"/>
      <c r="AQ76" s="459"/>
      <c r="AR76" s="459"/>
      <c r="AS76" s="459"/>
      <c r="AT76" s="459"/>
      <c r="AU76" s="459"/>
      <c r="AV76" s="459"/>
      <c r="AW76" s="459"/>
      <c r="AX76" s="459"/>
      <c r="AY76" s="459"/>
      <c r="AZ76" s="459"/>
      <c r="BA76" s="459"/>
      <c r="BB76" s="459"/>
      <c r="BC76" s="459"/>
      <c r="BD76" s="459"/>
      <c r="BE76" s="459"/>
      <c r="BF76" s="459"/>
      <c r="BG76" s="459"/>
      <c r="BH76" s="459"/>
      <c r="BI76" s="459"/>
      <c r="BJ76" s="459"/>
      <c r="BK76" s="459"/>
      <c r="BL76" s="459"/>
      <c r="BM76" s="459"/>
      <c r="BN76" s="459"/>
      <c r="BO76" s="459"/>
      <c r="BP76" s="459"/>
      <c r="BQ76" s="459"/>
      <c r="BR76" s="459"/>
    </row>
    <row r="77" spans="1:70" s="99" customFormat="1" ht="12.75" customHeight="1">
      <c r="A77" s="267"/>
      <c r="B77" s="277" t="s">
        <v>917</v>
      </c>
      <c r="C77" s="145">
        <v>4564</v>
      </c>
      <c r="D77" s="75">
        <v>-1792</v>
      </c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59"/>
      <c r="AK77" s="459"/>
      <c r="AL77" s="459"/>
      <c r="AM77" s="459"/>
      <c r="AN77" s="459"/>
      <c r="AO77" s="459"/>
      <c r="AP77" s="459"/>
      <c r="AQ77" s="459"/>
      <c r="AR77" s="459"/>
      <c r="AS77" s="459"/>
      <c r="AT77" s="459"/>
      <c r="AU77" s="459"/>
      <c r="AV77" s="459"/>
      <c r="AW77" s="459"/>
      <c r="AX77" s="459"/>
      <c r="AY77" s="459"/>
      <c r="AZ77" s="459"/>
      <c r="BA77" s="459"/>
      <c r="BB77" s="459"/>
      <c r="BC77" s="459"/>
      <c r="BD77" s="459"/>
      <c r="BE77" s="459"/>
      <c r="BF77" s="459"/>
      <c r="BG77" s="459"/>
      <c r="BH77" s="459"/>
      <c r="BI77" s="459"/>
      <c r="BJ77" s="459"/>
      <c r="BK77" s="459"/>
      <c r="BL77" s="459"/>
      <c r="BM77" s="459"/>
      <c r="BN77" s="459"/>
      <c r="BO77" s="459"/>
      <c r="BP77" s="459"/>
      <c r="BQ77" s="459"/>
      <c r="BR77" s="459"/>
    </row>
    <row r="78" spans="1:70" s="99" customFormat="1" ht="12.75" customHeight="1">
      <c r="A78" s="289" t="s">
        <v>320</v>
      </c>
      <c r="B78" s="290" t="s">
        <v>92</v>
      </c>
      <c r="C78" s="285">
        <v>4564</v>
      </c>
      <c r="D78" s="46">
        <v>-1792</v>
      </c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  <c r="AE78" s="459"/>
      <c r="AF78" s="459"/>
      <c r="AG78" s="459"/>
      <c r="AH78" s="459"/>
      <c r="AI78" s="459"/>
      <c r="AJ78" s="459"/>
      <c r="AK78" s="459"/>
      <c r="AL78" s="459"/>
      <c r="AM78" s="459"/>
      <c r="AN78" s="459"/>
      <c r="AO78" s="459"/>
      <c r="AP78" s="459"/>
      <c r="AQ78" s="459"/>
      <c r="AR78" s="459"/>
      <c r="AS78" s="459"/>
      <c r="AT78" s="459"/>
      <c r="AU78" s="459"/>
      <c r="AV78" s="459"/>
      <c r="AW78" s="459"/>
      <c r="AX78" s="459"/>
      <c r="AY78" s="459"/>
      <c r="AZ78" s="459"/>
      <c r="BA78" s="459"/>
      <c r="BB78" s="459"/>
      <c r="BC78" s="459"/>
      <c r="BD78" s="459"/>
      <c r="BE78" s="459"/>
      <c r="BF78" s="459"/>
      <c r="BG78" s="459"/>
      <c r="BH78" s="459"/>
      <c r="BI78" s="459"/>
      <c r="BJ78" s="459"/>
      <c r="BK78" s="459"/>
      <c r="BL78" s="459"/>
      <c r="BM78" s="459"/>
      <c r="BN78" s="459"/>
      <c r="BO78" s="459"/>
      <c r="BP78" s="459"/>
      <c r="BQ78" s="459"/>
      <c r="BR78" s="459"/>
    </row>
    <row r="79" spans="1:4" ht="12.75" hidden="1">
      <c r="A79" s="457"/>
      <c r="B79" s="471" t="s">
        <v>326</v>
      </c>
      <c r="C79" s="132"/>
      <c r="D79" s="137"/>
    </row>
    <row r="80" spans="1:4" ht="12.75" hidden="1">
      <c r="A80" s="457"/>
      <c r="B80" s="472" t="s">
        <v>79</v>
      </c>
      <c r="C80" s="132">
        <v>0</v>
      </c>
      <c r="D80" s="132">
        <v>0</v>
      </c>
    </row>
    <row r="81" spans="1:4" ht="12.75" hidden="1">
      <c r="A81" s="267" t="s">
        <v>1232</v>
      </c>
      <c r="B81" s="473" t="s">
        <v>323</v>
      </c>
      <c r="C81" s="137">
        <v>0</v>
      </c>
      <c r="D81" s="137">
        <v>0</v>
      </c>
    </row>
    <row r="82" spans="1:4" ht="12.75" hidden="1">
      <c r="A82" s="278" t="s">
        <v>1234</v>
      </c>
      <c r="B82" s="473" t="s">
        <v>324</v>
      </c>
      <c r="C82" s="137">
        <v>0</v>
      </c>
      <c r="D82" s="137">
        <v>0</v>
      </c>
    </row>
    <row r="83" spans="1:4" ht="12.75" hidden="1">
      <c r="A83" s="278">
        <v>2000</v>
      </c>
      <c r="B83" s="473" t="s">
        <v>325</v>
      </c>
      <c r="C83" s="137">
        <v>0</v>
      </c>
      <c r="D83" s="137">
        <v>0</v>
      </c>
    </row>
    <row r="84" spans="1:70" s="99" customFormat="1" ht="12.75" hidden="1">
      <c r="A84" s="283"/>
      <c r="B84" s="277" t="s">
        <v>916</v>
      </c>
      <c r="C84" s="145">
        <v>0</v>
      </c>
      <c r="D84" s="132">
        <v>0</v>
      </c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/>
      <c r="AO84" s="459"/>
      <c r="AP84" s="459"/>
      <c r="AQ84" s="459"/>
      <c r="AR84" s="459"/>
      <c r="AS84" s="459"/>
      <c r="AT84" s="459"/>
      <c r="AU84" s="459"/>
      <c r="AV84" s="459"/>
      <c r="AW84" s="459"/>
      <c r="AX84" s="459"/>
      <c r="AY84" s="459"/>
      <c r="AZ84" s="459"/>
      <c r="BA84" s="459"/>
      <c r="BB84" s="459"/>
      <c r="BC84" s="459"/>
      <c r="BD84" s="459"/>
      <c r="BE84" s="459"/>
      <c r="BF84" s="459"/>
      <c r="BG84" s="459"/>
      <c r="BH84" s="459"/>
      <c r="BI84" s="459"/>
      <c r="BJ84" s="459"/>
      <c r="BK84" s="459"/>
      <c r="BL84" s="459"/>
      <c r="BM84" s="459"/>
      <c r="BN84" s="459"/>
      <c r="BO84" s="459"/>
      <c r="BP84" s="459"/>
      <c r="BQ84" s="459"/>
      <c r="BR84" s="459"/>
    </row>
    <row r="85" spans="1:70" s="99" customFormat="1" ht="12.75" hidden="1">
      <c r="A85" s="267"/>
      <c r="B85" s="277" t="s">
        <v>917</v>
      </c>
      <c r="C85" s="145">
        <v>0</v>
      </c>
      <c r="D85" s="132">
        <v>0</v>
      </c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59"/>
      <c r="AC85" s="459"/>
      <c r="AD85" s="459"/>
      <c r="AE85" s="459"/>
      <c r="AF85" s="459"/>
      <c r="AG85" s="459"/>
      <c r="AH85" s="459"/>
      <c r="AI85" s="459"/>
      <c r="AJ85" s="459"/>
      <c r="AK85" s="459"/>
      <c r="AL85" s="459"/>
      <c r="AM85" s="459"/>
      <c r="AN85" s="459"/>
      <c r="AO85" s="459"/>
      <c r="AP85" s="459"/>
      <c r="AQ85" s="459"/>
      <c r="AR85" s="459"/>
      <c r="AS85" s="459"/>
      <c r="AT85" s="459"/>
      <c r="AU85" s="459"/>
      <c r="AV85" s="459"/>
      <c r="AW85" s="459"/>
      <c r="AX85" s="459"/>
      <c r="AY85" s="459"/>
      <c r="AZ85" s="459"/>
      <c r="BA85" s="459"/>
      <c r="BB85" s="459"/>
      <c r="BC85" s="459"/>
      <c r="BD85" s="459"/>
      <c r="BE85" s="459"/>
      <c r="BF85" s="459"/>
      <c r="BG85" s="459"/>
      <c r="BH85" s="459"/>
      <c r="BI85" s="459"/>
      <c r="BJ85" s="459"/>
      <c r="BK85" s="459"/>
      <c r="BL85" s="459"/>
      <c r="BM85" s="459"/>
      <c r="BN85" s="459"/>
      <c r="BO85" s="459"/>
      <c r="BP85" s="459"/>
      <c r="BQ85" s="459"/>
      <c r="BR85" s="459"/>
    </row>
    <row r="86" spans="1:70" s="99" customFormat="1" ht="12.75" hidden="1">
      <c r="A86" s="289" t="s">
        <v>320</v>
      </c>
      <c r="B86" s="290" t="s">
        <v>92</v>
      </c>
      <c r="C86" s="285">
        <v>0</v>
      </c>
      <c r="D86" s="137">
        <v>0</v>
      </c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  <c r="AA86" s="459"/>
      <c r="AB86" s="459"/>
      <c r="AC86" s="459"/>
      <c r="AD86" s="459"/>
      <c r="AE86" s="459"/>
      <c r="AF86" s="459"/>
      <c r="AG86" s="459"/>
      <c r="AH86" s="459"/>
      <c r="AI86" s="459"/>
      <c r="AJ86" s="459"/>
      <c r="AK86" s="459"/>
      <c r="AL86" s="459"/>
      <c r="AM86" s="459"/>
      <c r="AN86" s="459"/>
      <c r="AO86" s="459"/>
      <c r="AP86" s="459"/>
      <c r="AQ86" s="459"/>
      <c r="AR86" s="459"/>
      <c r="AS86" s="459"/>
      <c r="AT86" s="459"/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59"/>
      <c r="BM86" s="459"/>
      <c r="BN86" s="459"/>
      <c r="BO86" s="459"/>
      <c r="BP86" s="459"/>
      <c r="BQ86" s="459"/>
      <c r="BR86" s="459"/>
    </row>
    <row r="87" spans="1:70" s="99" customFormat="1" ht="12.75" customHeight="1">
      <c r="A87" s="267"/>
      <c r="B87" s="474" t="s">
        <v>327</v>
      </c>
      <c r="C87" s="285"/>
      <c r="D87" s="137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59"/>
      <c r="AC87" s="459"/>
      <c r="AD87" s="459"/>
      <c r="AE87" s="459"/>
      <c r="AF87" s="459"/>
      <c r="AG87" s="459"/>
      <c r="AH87" s="459"/>
      <c r="AI87" s="459"/>
      <c r="AJ87" s="459"/>
      <c r="AK87" s="459"/>
      <c r="AL87" s="459"/>
      <c r="AM87" s="459"/>
      <c r="AN87" s="459"/>
      <c r="AO87" s="459"/>
      <c r="AP87" s="459"/>
      <c r="AQ87" s="459"/>
      <c r="AR87" s="459"/>
      <c r="AS87" s="459"/>
      <c r="AT87" s="459"/>
      <c r="AU87" s="459"/>
      <c r="AV87" s="459"/>
      <c r="AW87" s="459"/>
      <c r="AX87" s="459"/>
      <c r="AY87" s="459"/>
      <c r="AZ87" s="459"/>
      <c r="BA87" s="459"/>
      <c r="BB87" s="459"/>
      <c r="BC87" s="459"/>
      <c r="BD87" s="459"/>
      <c r="BE87" s="459"/>
      <c r="BF87" s="459"/>
      <c r="BG87" s="459"/>
      <c r="BH87" s="459"/>
      <c r="BI87" s="459"/>
      <c r="BJ87" s="459"/>
      <c r="BK87" s="459"/>
      <c r="BL87" s="459"/>
      <c r="BM87" s="459"/>
      <c r="BN87" s="459"/>
      <c r="BO87" s="459"/>
      <c r="BP87" s="459"/>
      <c r="BQ87" s="459"/>
      <c r="BR87" s="459"/>
    </row>
    <row r="88" spans="1:70" s="461" customFormat="1" ht="12.75" customHeight="1">
      <c r="A88" s="455"/>
      <c r="B88" s="472" t="s">
        <v>322</v>
      </c>
      <c r="C88" s="402">
        <v>771</v>
      </c>
      <c r="D88" s="75">
        <v>529</v>
      </c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  <c r="AC88" s="460"/>
      <c r="AD88" s="460"/>
      <c r="AE88" s="460"/>
      <c r="AF88" s="460"/>
      <c r="AG88" s="460"/>
      <c r="AH88" s="460"/>
      <c r="AI88" s="460"/>
      <c r="AJ88" s="460"/>
      <c r="AK88" s="460"/>
      <c r="AL88" s="460"/>
      <c r="AM88" s="460"/>
      <c r="AN88" s="460"/>
      <c r="AO88" s="460"/>
      <c r="AP88" s="460"/>
      <c r="AQ88" s="460"/>
      <c r="AR88" s="460"/>
      <c r="AS88" s="460"/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  <c r="BF88" s="460"/>
      <c r="BG88" s="460"/>
      <c r="BH88" s="460"/>
      <c r="BI88" s="460"/>
      <c r="BJ88" s="460"/>
      <c r="BK88" s="460"/>
      <c r="BL88" s="460"/>
      <c r="BM88" s="460"/>
      <c r="BN88" s="460"/>
      <c r="BO88" s="460"/>
      <c r="BP88" s="460"/>
      <c r="BQ88" s="460"/>
      <c r="BR88" s="460"/>
    </row>
    <row r="89" spans="1:4" ht="12.75">
      <c r="A89" s="457"/>
      <c r="B89" s="472" t="s">
        <v>79</v>
      </c>
      <c r="C89" s="266">
        <v>650</v>
      </c>
      <c r="D89" s="75">
        <v>650</v>
      </c>
    </row>
    <row r="90" spans="1:4" ht="12.75">
      <c r="A90" s="267" t="s">
        <v>1232</v>
      </c>
      <c r="B90" s="473" t="s">
        <v>323</v>
      </c>
      <c r="C90" s="270">
        <v>650</v>
      </c>
      <c r="D90" s="80">
        <v>650</v>
      </c>
    </row>
    <row r="91" spans="1:4" ht="12.75">
      <c r="A91" s="278" t="s">
        <v>1234</v>
      </c>
      <c r="B91" s="473" t="s">
        <v>324</v>
      </c>
      <c r="C91" s="270">
        <v>650</v>
      </c>
      <c r="D91" s="80">
        <v>650</v>
      </c>
    </row>
    <row r="92" spans="1:4" ht="12.75">
      <c r="A92" s="278">
        <v>2000</v>
      </c>
      <c r="B92" s="473" t="s">
        <v>325</v>
      </c>
      <c r="C92" s="270">
        <v>650</v>
      </c>
      <c r="D92" s="80">
        <v>650</v>
      </c>
    </row>
    <row r="93" spans="1:70" s="99" customFormat="1" ht="12.75" customHeight="1">
      <c r="A93" s="283"/>
      <c r="B93" s="277" t="s">
        <v>916</v>
      </c>
      <c r="C93" s="145">
        <v>121</v>
      </c>
      <c r="D93" s="75">
        <v>-121</v>
      </c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  <c r="AA93" s="459"/>
      <c r="AB93" s="459"/>
      <c r="AC93" s="459"/>
      <c r="AD93" s="459"/>
      <c r="AE93" s="459"/>
      <c r="AF93" s="459"/>
      <c r="AG93" s="459"/>
      <c r="AH93" s="459"/>
      <c r="AI93" s="459"/>
      <c r="AJ93" s="459"/>
      <c r="AK93" s="459"/>
      <c r="AL93" s="459"/>
      <c r="AM93" s="459"/>
      <c r="AN93" s="459"/>
      <c r="AO93" s="459"/>
      <c r="AP93" s="459"/>
      <c r="AQ93" s="459"/>
      <c r="AR93" s="459"/>
      <c r="AS93" s="459"/>
      <c r="AT93" s="459"/>
      <c r="AU93" s="459"/>
      <c r="AV93" s="459"/>
      <c r="AW93" s="459"/>
      <c r="AX93" s="459"/>
      <c r="AY93" s="459"/>
      <c r="AZ93" s="459"/>
      <c r="BA93" s="459"/>
      <c r="BB93" s="459"/>
      <c r="BC93" s="459"/>
      <c r="BD93" s="459"/>
      <c r="BE93" s="459"/>
      <c r="BF93" s="459"/>
      <c r="BG93" s="459"/>
      <c r="BH93" s="459"/>
      <c r="BI93" s="459"/>
      <c r="BJ93" s="459"/>
      <c r="BK93" s="459"/>
      <c r="BL93" s="459"/>
      <c r="BM93" s="459"/>
      <c r="BN93" s="459"/>
      <c r="BO93" s="459"/>
      <c r="BP93" s="459"/>
      <c r="BQ93" s="459"/>
      <c r="BR93" s="459"/>
    </row>
    <row r="94" spans="1:70" s="99" customFormat="1" ht="12.75" customHeight="1">
      <c r="A94" s="267"/>
      <c r="B94" s="277" t="s">
        <v>917</v>
      </c>
      <c r="C94" s="145">
        <v>-121</v>
      </c>
      <c r="D94" s="75">
        <v>121</v>
      </c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59"/>
      <c r="AL94" s="459"/>
      <c r="AM94" s="459"/>
      <c r="AN94" s="459"/>
      <c r="AO94" s="459"/>
      <c r="AP94" s="459"/>
      <c r="AQ94" s="459"/>
      <c r="AR94" s="459"/>
      <c r="AS94" s="459"/>
      <c r="AT94" s="459"/>
      <c r="AU94" s="459"/>
      <c r="AV94" s="459"/>
      <c r="AW94" s="459"/>
      <c r="AX94" s="459"/>
      <c r="AY94" s="459"/>
      <c r="AZ94" s="459"/>
      <c r="BA94" s="459"/>
      <c r="BB94" s="459"/>
      <c r="BC94" s="459"/>
      <c r="BD94" s="459"/>
      <c r="BE94" s="459"/>
      <c r="BF94" s="459"/>
      <c r="BG94" s="459"/>
      <c r="BH94" s="459"/>
      <c r="BI94" s="459"/>
      <c r="BJ94" s="459"/>
      <c r="BK94" s="459"/>
      <c r="BL94" s="459"/>
      <c r="BM94" s="459"/>
      <c r="BN94" s="459"/>
      <c r="BO94" s="459"/>
      <c r="BP94" s="459"/>
      <c r="BQ94" s="459"/>
      <c r="BR94" s="459"/>
    </row>
    <row r="95" spans="1:70" s="99" customFormat="1" ht="12" customHeight="1">
      <c r="A95" s="289" t="s">
        <v>320</v>
      </c>
      <c r="B95" s="290" t="s">
        <v>92</v>
      </c>
      <c r="C95" s="285">
        <v>-121</v>
      </c>
      <c r="D95" s="46">
        <v>121</v>
      </c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59"/>
      <c r="AC95" s="459"/>
      <c r="AD95" s="459"/>
      <c r="AE95" s="459"/>
      <c r="AF95" s="459"/>
      <c r="AG95" s="459"/>
      <c r="AH95" s="459"/>
      <c r="AI95" s="459"/>
      <c r="AJ95" s="459"/>
      <c r="AK95" s="459"/>
      <c r="AL95" s="459"/>
      <c r="AM95" s="459"/>
      <c r="AN95" s="459"/>
      <c r="AO95" s="459"/>
      <c r="AP95" s="459"/>
      <c r="AQ95" s="459"/>
      <c r="AR95" s="459"/>
      <c r="AS95" s="459"/>
      <c r="AT95" s="459"/>
      <c r="AU95" s="459"/>
      <c r="AV95" s="459"/>
      <c r="AW95" s="459"/>
      <c r="AX95" s="459"/>
      <c r="AY95" s="459"/>
      <c r="AZ95" s="459"/>
      <c r="BA95" s="459"/>
      <c r="BB95" s="459"/>
      <c r="BC95" s="459"/>
      <c r="BD95" s="459"/>
      <c r="BE95" s="459"/>
      <c r="BF95" s="459"/>
      <c r="BG95" s="459"/>
      <c r="BH95" s="459"/>
      <c r="BI95" s="459"/>
      <c r="BJ95" s="459"/>
      <c r="BK95" s="459"/>
      <c r="BL95" s="459"/>
      <c r="BM95" s="459"/>
      <c r="BN95" s="459"/>
      <c r="BO95" s="459"/>
      <c r="BP95" s="459"/>
      <c r="BQ95" s="459"/>
      <c r="BR95" s="459"/>
    </row>
    <row r="96" spans="1:70" s="99" customFormat="1" ht="12" customHeight="1">
      <c r="A96" s="267"/>
      <c r="B96" s="474" t="s">
        <v>326</v>
      </c>
      <c r="C96" s="285"/>
      <c r="D96" s="46"/>
      <c r="E96" s="459"/>
      <c r="F96" s="459"/>
      <c r="G96" s="459"/>
      <c r="H96" s="459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59"/>
      <c r="AB96" s="459"/>
      <c r="AC96" s="459"/>
      <c r="AD96" s="459"/>
      <c r="AE96" s="459"/>
      <c r="AF96" s="459"/>
      <c r="AG96" s="459"/>
      <c r="AH96" s="459"/>
      <c r="AI96" s="459"/>
      <c r="AJ96" s="459"/>
      <c r="AK96" s="459"/>
      <c r="AL96" s="459"/>
      <c r="AM96" s="459"/>
      <c r="AN96" s="459"/>
      <c r="AO96" s="459"/>
      <c r="AP96" s="459"/>
      <c r="AQ96" s="459"/>
      <c r="AR96" s="459"/>
      <c r="AS96" s="459"/>
      <c r="AT96" s="459"/>
      <c r="AU96" s="459"/>
      <c r="AV96" s="459"/>
      <c r="AW96" s="459"/>
      <c r="AX96" s="459"/>
      <c r="AY96" s="459"/>
      <c r="AZ96" s="459"/>
      <c r="BA96" s="459"/>
      <c r="BB96" s="459"/>
      <c r="BC96" s="459"/>
      <c r="BD96" s="459"/>
      <c r="BE96" s="459"/>
      <c r="BF96" s="459"/>
      <c r="BG96" s="459"/>
      <c r="BH96" s="459"/>
      <c r="BI96" s="459"/>
      <c r="BJ96" s="459"/>
      <c r="BK96" s="459"/>
      <c r="BL96" s="459"/>
      <c r="BM96" s="459"/>
      <c r="BN96" s="459"/>
      <c r="BO96" s="459"/>
      <c r="BP96" s="459"/>
      <c r="BQ96" s="459"/>
      <c r="BR96" s="459"/>
    </row>
    <row r="97" spans="1:70" s="99" customFormat="1" ht="12" customHeight="1">
      <c r="A97" s="455"/>
      <c r="B97" s="472" t="s">
        <v>322</v>
      </c>
      <c r="C97" s="402">
        <v>276</v>
      </c>
      <c r="D97" s="75">
        <v>276</v>
      </c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459"/>
      <c r="AL97" s="459"/>
      <c r="AM97" s="459"/>
      <c r="AN97" s="459"/>
      <c r="AO97" s="459"/>
      <c r="AP97" s="459"/>
      <c r="AQ97" s="459"/>
      <c r="AR97" s="459"/>
      <c r="AS97" s="459"/>
      <c r="AT97" s="459"/>
      <c r="AU97" s="459"/>
      <c r="AV97" s="459"/>
      <c r="AW97" s="459"/>
      <c r="AX97" s="459"/>
      <c r="AY97" s="459"/>
      <c r="AZ97" s="459"/>
      <c r="BA97" s="459"/>
      <c r="BB97" s="459"/>
      <c r="BC97" s="459"/>
      <c r="BD97" s="459"/>
      <c r="BE97" s="459"/>
      <c r="BF97" s="459"/>
      <c r="BG97" s="459"/>
      <c r="BH97" s="459"/>
      <c r="BI97" s="459"/>
      <c r="BJ97" s="459"/>
      <c r="BK97" s="459"/>
      <c r="BL97" s="459"/>
      <c r="BM97" s="459"/>
      <c r="BN97" s="459"/>
      <c r="BO97" s="459"/>
      <c r="BP97" s="459"/>
      <c r="BQ97" s="459"/>
      <c r="BR97" s="459"/>
    </row>
    <row r="98" spans="1:70" s="99" customFormat="1" ht="12" customHeight="1">
      <c r="A98" s="457"/>
      <c r="B98" s="472" t="s">
        <v>79</v>
      </c>
      <c r="C98" s="402">
        <v>0</v>
      </c>
      <c r="D98" s="75">
        <v>0</v>
      </c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59"/>
      <c r="AC98" s="459"/>
      <c r="AD98" s="459"/>
      <c r="AE98" s="459"/>
      <c r="AF98" s="459"/>
      <c r="AG98" s="459"/>
      <c r="AH98" s="459"/>
      <c r="AI98" s="459"/>
      <c r="AJ98" s="459"/>
      <c r="AK98" s="459"/>
      <c r="AL98" s="459"/>
      <c r="AM98" s="459"/>
      <c r="AN98" s="459"/>
      <c r="AO98" s="459"/>
      <c r="AP98" s="459"/>
      <c r="AQ98" s="459"/>
      <c r="AR98" s="459"/>
      <c r="AS98" s="459"/>
      <c r="AT98" s="459"/>
      <c r="AU98" s="459"/>
      <c r="AV98" s="459"/>
      <c r="AW98" s="459"/>
      <c r="AX98" s="459"/>
      <c r="AY98" s="459"/>
      <c r="AZ98" s="459"/>
      <c r="BA98" s="459"/>
      <c r="BB98" s="459"/>
      <c r="BC98" s="459"/>
      <c r="BD98" s="459"/>
      <c r="BE98" s="459"/>
      <c r="BF98" s="459"/>
      <c r="BG98" s="459"/>
      <c r="BH98" s="459"/>
      <c r="BI98" s="459"/>
      <c r="BJ98" s="459"/>
      <c r="BK98" s="459"/>
      <c r="BL98" s="459"/>
      <c r="BM98" s="459"/>
      <c r="BN98" s="459"/>
      <c r="BO98" s="459"/>
      <c r="BP98" s="459"/>
      <c r="BQ98" s="459"/>
      <c r="BR98" s="459"/>
    </row>
    <row r="99" spans="1:70" s="99" customFormat="1" ht="12" customHeight="1">
      <c r="A99" s="267" t="s">
        <v>1232</v>
      </c>
      <c r="B99" s="473" t="s">
        <v>323</v>
      </c>
      <c r="C99" s="285">
        <v>0</v>
      </c>
      <c r="D99" s="46">
        <v>0</v>
      </c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459"/>
      <c r="AL99" s="459"/>
      <c r="AM99" s="459"/>
      <c r="AN99" s="459"/>
      <c r="AO99" s="459"/>
      <c r="AP99" s="459"/>
      <c r="AQ99" s="459"/>
      <c r="AR99" s="459"/>
      <c r="AS99" s="459"/>
      <c r="AT99" s="459"/>
      <c r="AU99" s="459"/>
      <c r="AV99" s="459"/>
      <c r="AW99" s="459"/>
      <c r="AX99" s="459"/>
      <c r="AY99" s="459"/>
      <c r="AZ99" s="459"/>
      <c r="BA99" s="459"/>
      <c r="BB99" s="459"/>
      <c r="BC99" s="459"/>
      <c r="BD99" s="459"/>
      <c r="BE99" s="459"/>
      <c r="BF99" s="459"/>
      <c r="BG99" s="459"/>
      <c r="BH99" s="459"/>
      <c r="BI99" s="459"/>
      <c r="BJ99" s="459"/>
      <c r="BK99" s="459"/>
      <c r="BL99" s="459"/>
      <c r="BM99" s="459"/>
      <c r="BN99" s="459"/>
      <c r="BO99" s="459"/>
      <c r="BP99" s="459"/>
      <c r="BQ99" s="459"/>
      <c r="BR99" s="459"/>
    </row>
    <row r="100" spans="1:70" s="99" customFormat="1" ht="12" customHeight="1">
      <c r="A100" s="278" t="s">
        <v>1234</v>
      </c>
      <c r="B100" s="473" t="s">
        <v>324</v>
      </c>
      <c r="C100" s="285">
        <v>0</v>
      </c>
      <c r="D100" s="46">
        <v>0</v>
      </c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459"/>
      <c r="AL100" s="459"/>
      <c r="AM100" s="459"/>
      <c r="AN100" s="459"/>
      <c r="AO100" s="459"/>
      <c r="AP100" s="459"/>
      <c r="AQ100" s="459"/>
      <c r="AR100" s="459"/>
      <c r="AS100" s="459"/>
      <c r="AT100" s="459"/>
      <c r="AU100" s="459"/>
      <c r="AV100" s="459"/>
      <c r="AW100" s="459"/>
      <c r="AX100" s="459"/>
      <c r="AY100" s="459"/>
      <c r="AZ100" s="459"/>
      <c r="BA100" s="459"/>
      <c r="BB100" s="459"/>
      <c r="BC100" s="459"/>
      <c r="BD100" s="459"/>
      <c r="BE100" s="459"/>
      <c r="BF100" s="459"/>
      <c r="BG100" s="459"/>
      <c r="BH100" s="459"/>
      <c r="BI100" s="459"/>
      <c r="BJ100" s="459"/>
      <c r="BK100" s="459"/>
      <c r="BL100" s="459"/>
      <c r="BM100" s="459"/>
      <c r="BN100" s="459"/>
      <c r="BO100" s="459"/>
      <c r="BP100" s="459"/>
      <c r="BQ100" s="459"/>
      <c r="BR100" s="459"/>
    </row>
    <row r="101" spans="1:70" s="99" customFormat="1" ht="12" customHeight="1">
      <c r="A101" s="278">
        <v>2000</v>
      </c>
      <c r="B101" s="473" t="s">
        <v>325</v>
      </c>
      <c r="C101" s="285"/>
      <c r="D101" s="46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  <c r="AA101" s="459"/>
      <c r="AB101" s="459"/>
      <c r="AC101" s="459"/>
      <c r="AD101" s="459"/>
      <c r="AE101" s="459"/>
      <c r="AF101" s="459"/>
      <c r="AG101" s="459"/>
      <c r="AH101" s="459"/>
      <c r="AI101" s="459"/>
      <c r="AJ101" s="459"/>
      <c r="AK101" s="459"/>
      <c r="AL101" s="459"/>
      <c r="AM101" s="459"/>
      <c r="AN101" s="459"/>
      <c r="AO101" s="459"/>
      <c r="AP101" s="459"/>
      <c r="AQ101" s="459"/>
      <c r="AR101" s="459"/>
      <c r="AS101" s="459"/>
      <c r="AT101" s="459"/>
      <c r="AU101" s="459"/>
      <c r="AV101" s="459"/>
      <c r="AW101" s="459"/>
      <c r="AX101" s="459"/>
      <c r="AY101" s="459"/>
      <c r="AZ101" s="459"/>
      <c r="BA101" s="459"/>
      <c r="BB101" s="459"/>
      <c r="BC101" s="459"/>
      <c r="BD101" s="459"/>
      <c r="BE101" s="459"/>
      <c r="BF101" s="459"/>
      <c r="BG101" s="459"/>
      <c r="BH101" s="459"/>
      <c r="BI101" s="459"/>
      <c r="BJ101" s="459"/>
      <c r="BK101" s="459"/>
      <c r="BL101" s="459"/>
      <c r="BM101" s="459"/>
      <c r="BN101" s="459"/>
      <c r="BO101" s="459"/>
      <c r="BP101" s="459"/>
      <c r="BQ101" s="459"/>
      <c r="BR101" s="459"/>
    </row>
    <row r="102" spans="1:70" s="99" customFormat="1" ht="12" customHeight="1">
      <c r="A102" s="283"/>
      <c r="B102" s="277" t="s">
        <v>916</v>
      </c>
      <c r="C102" s="285">
        <v>276</v>
      </c>
      <c r="D102" s="46">
        <v>276</v>
      </c>
      <c r="E102" s="459"/>
      <c r="F102" s="459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  <c r="AA102" s="459"/>
      <c r="AB102" s="459"/>
      <c r="AC102" s="459"/>
      <c r="AD102" s="459"/>
      <c r="AE102" s="459"/>
      <c r="AF102" s="459"/>
      <c r="AG102" s="459"/>
      <c r="AH102" s="459"/>
      <c r="AI102" s="459"/>
      <c r="AJ102" s="459"/>
      <c r="AK102" s="459"/>
      <c r="AL102" s="459"/>
      <c r="AM102" s="459"/>
      <c r="AN102" s="459"/>
      <c r="AO102" s="459"/>
      <c r="AP102" s="459"/>
      <c r="AQ102" s="459"/>
      <c r="AR102" s="459"/>
      <c r="AS102" s="459"/>
      <c r="AT102" s="459"/>
      <c r="AU102" s="459"/>
      <c r="AV102" s="459"/>
      <c r="AW102" s="459"/>
      <c r="AX102" s="459"/>
      <c r="AY102" s="459"/>
      <c r="AZ102" s="459"/>
      <c r="BA102" s="459"/>
      <c r="BB102" s="459"/>
      <c r="BC102" s="459"/>
      <c r="BD102" s="459"/>
      <c r="BE102" s="459"/>
      <c r="BF102" s="459"/>
      <c r="BG102" s="459"/>
      <c r="BH102" s="459"/>
      <c r="BI102" s="459"/>
      <c r="BJ102" s="459"/>
      <c r="BK102" s="459"/>
      <c r="BL102" s="459"/>
      <c r="BM102" s="459"/>
      <c r="BN102" s="459"/>
      <c r="BO102" s="459"/>
      <c r="BP102" s="459"/>
      <c r="BQ102" s="459"/>
      <c r="BR102" s="459"/>
    </row>
    <row r="103" spans="1:70" s="99" customFormat="1" ht="12" customHeight="1">
      <c r="A103" s="267"/>
      <c r="B103" s="277" t="s">
        <v>917</v>
      </c>
      <c r="C103" s="285">
        <v>-276</v>
      </c>
      <c r="D103" s="46">
        <v>-276</v>
      </c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9"/>
      <c r="AC103" s="459"/>
      <c r="AD103" s="459"/>
      <c r="AE103" s="459"/>
      <c r="AF103" s="459"/>
      <c r="AG103" s="459"/>
      <c r="AH103" s="459"/>
      <c r="AI103" s="459"/>
      <c r="AJ103" s="459"/>
      <c r="AK103" s="459"/>
      <c r="AL103" s="459"/>
      <c r="AM103" s="459"/>
      <c r="AN103" s="459"/>
      <c r="AO103" s="459"/>
      <c r="AP103" s="459"/>
      <c r="AQ103" s="459"/>
      <c r="AR103" s="459"/>
      <c r="AS103" s="459"/>
      <c r="AT103" s="459"/>
      <c r="AU103" s="459"/>
      <c r="AV103" s="459"/>
      <c r="AW103" s="459"/>
      <c r="AX103" s="459"/>
      <c r="AY103" s="459"/>
      <c r="AZ103" s="459"/>
      <c r="BA103" s="459"/>
      <c r="BB103" s="459"/>
      <c r="BC103" s="459"/>
      <c r="BD103" s="459"/>
      <c r="BE103" s="459"/>
      <c r="BF103" s="459"/>
      <c r="BG103" s="459"/>
      <c r="BH103" s="459"/>
      <c r="BI103" s="459"/>
      <c r="BJ103" s="459"/>
      <c r="BK103" s="459"/>
      <c r="BL103" s="459"/>
      <c r="BM103" s="459"/>
      <c r="BN103" s="459"/>
      <c r="BO103" s="459"/>
      <c r="BP103" s="459"/>
      <c r="BQ103" s="459"/>
      <c r="BR103" s="459"/>
    </row>
    <row r="104" spans="1:70" s="99" customFormat="1" ht="12" customHeight="1">
      <c r="A104" s="289" t="s">
        <v>320</v>
      </c>
      <c r="B104" s="290" t="s">
        <v>92</v>
      </c>
      <c r="C104" s="285">
        <v>-276</v>
      </c>
      <c r="D104" s="46">
        <v>-276</v>
      </c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/>
      <c r="U104" s="459"/>
      <c r="V104" s="459"/>
      <c r="W104" s="459"/>
      <c r="X104" s="459"/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P104" s="459"/>
      <c r="AQ104" s="459"/>
      <c r="AR104" s="459"/>
      <c r="AS104" s="459"/>
      <c r="AT104" s="459"/>
      <c r="AU104" s="459"/>
      <c r="AV104" s="459"/>
      <c r="AW104" s="459"/>
      <c r="AX104" s="459"/>
      <c r="AY104" s="459"/>
      <c r="AZ104" s="459"/>
      <c r="BA104" s="459"/>
      <c r="BB104" s="459"/>
      <c r="BC104" s="459"/>
      <c r="BD104" s="459"/>
      <c r="BE104" s="459"/>
      <c r="BF104" s="459"/>
      <c r="BG104" s="459"/>
      <c r="BH104" s="459"/>
      <c r="BI104" s="459"/>
      <c r="BJ104" s="459"/>
      <c r="BK104" s="459"/>
      <c r="BL104" s="459"/>
      <c r="BM104" s="459"/>
      <c r="BN104" s="459"/>
      <c r="BO104" s="459"/>
      <c r="BP104" s="459"/>
      <c r="BQ104" s="459"/>
      <c r="BR104" s="459"/>
    </row>
    <row r="105" spans="1:4" ht="15" customHeight="1">
      <c r="A105" s="457"/>
      <c r="B105" s="471" t="s">
        <v>328</v>
      </c>
      <c r="C105" s="132"/>
      <c r="D105" s="137"/>
    </row>
    <row r="106" spans="1:70" s="276" customFormat="1" ht="25.5" customHeight="1">
      <c r="A106" s="455"/>
      <c r="B106" s="472" t="s">
        <v>322</v>
      </c>
      <c r="C106" s="132">
        <v>22517</v>
      </c>
      <c r="D106" s="75">
        <v>8553</v>
      </c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  <c r="AC106" s="475"/>
      <c r="AD106" s="475"/>
      <c r="AE106" s="475"/>
      <c r="AF106" s="475"/>
      <c r="AG106" s="475"/>
      <c r="AH106" s="475"/>
      <c r="AI106" s="475"/>
      <c r="AJ106" s="475"/>
      <c r="AK106" s="475"/>
      <c r="AL106" s="475"/>
      <c r="AM106" s="475"/>
      <c r="AN106" s="475"/>
      <c r="AO106" s="475"/>
      <c r="AP106" s="475"/>
      <c r="AQ106" s="475"/>
      <c r="AR106" s="475"/>
      <c r="AS106" s="475"/>
      <c r="AT106" s="475"/>
      <c r="AU106" s="475"/>
      <c r="AV106" s="475"/>
      <c r="AW106" s="475"/>
      <c r="AX106" s="475"/>
      <c r="AY106" s="475"/>
      <c r="AZ106" s="475"/>
      <c r="BA106" s="475"/>
      <c r="BB106" s="475"/>
      <c r="BC106" s="475"/>
      <c r="BD106" s="475"/>
      <c r="BE106" s="475"/>
      <c r="BF106" s="475"/>
      <c r="BG106" s="475"/>
      <c r="BH106" s="475"/>
      <c r="BI106" s="475"/>
      <c r="BJ106" s="475"/>
      <c r="BK106" s="475"/>
      <c r="BL106" s="475"/>
      <c r="BM106" s="475"/>
      <c r="BN106" s="475"/>
      <c r="BO106" s="475"/>
      <c r="BP106" s="475"/>
      <c r="BQ106" s="475"/>
      <c r="BR106" s="475"/>
    </row>
    <row r="107" spans="1:4" ht="12.75" customHeight="1">
      <c r="A107" s="457"/>
      <c r="B107" s="472" t="s">
        <v>79</v>
      </c>
      <c r="C107" s="132">
        <v>14090</v>
      </c>
      <c r="D107" s="75">
        <v>8841</v>
      </c>
    </row>
    <row r="108" spans="1:4" ht="12.75" customHeight="1">
      <c r="A108" s="267" t="s">
        <v>1232</v>
      </c>
      <c r="B108" s="473" t="s">
        <v>323</v>
      </c>
      <c r="C108" s="137">
        <v>14090</v>
      </c>
      <c r="D108" s="46">
        <v>8841</v>
      </c>
    </row>
    <row r="109" spans="1:4" ht="12.75" customHeight="1">
      <c r="A109" s="278" t="s">
        <v>1234</v>
      </c>
      <c r="B109" s="473" t="s">
        <v>324</v>
      </c>
      <c r="C109" s="137">
        <v>11572</v>
      </c>
      <c r="D109" s="46">
        <v>7784</v>
      </c>
    </row>
    <row r="110" spans="1:4" ht="12.75" customHeight="1">
      <c r="A110" s="278">
        <v>1000</v>
      </c>
      <c r="B110" s="279" t="s">
        <v>329</v>
      </c>
      <c r="C110" s="137">
        <v>1057</v>
      </c>
      <c r="D110" s="46">
        <v>1057</v>
      </c>
    </row>
    <row r="111" spans="1:4" ht="12.75" customHeight="1">
      <c r="A111" s="163">
        <v>1100</v>
      </c>
      <c r="B111" s="473" t="s">
        <v>330</v>
      </c>
      <c r="C111" s="137">
        <v>1057</v>
      </c>
      <c r="D111" s="46">
        <v>1057</v>
      </c>
    </row>
    <row r="112" spans="1:4" ht="12.75" customHeight="1">
      <c r="A112" s="163">
        <v>1200</v>
      </c>
      <c r="B112" s="464" t="s">
        <v>316</v>
      </c>
      <c r="C112" s="137">
        <v>0</v>
      </c>
      <c r="D112" s="46">
        <v>0</v>
      </c>
    </row>
    <row r="113" spans="1:4" ht="12.75" customHeight="1">
      <c r="A113" s="278">
        <v>2000</v>
      </c>
      <c r="B113" s="473" t="s">
        <v>325</v>
      </c>
      <c r="C113" s="137">
        <v>10515</v>
      </c>
      <c r="D113" s="46">
        <v>6727</v>
      </c>
    </row>
    <row r="114" spans="1:4" ht="37.5" customHeight="1">
      <c r="A114" s="278">
        <v>1.4</v>
      </c>
      <c r="B114" s="272" t="s">
        <v>318</v>
      </c>
      <c r="C114" s="137">
        <v>2518</v>
      </c>
      <c r="D114" s="46">
        <v>0</v>
      </c>
    </row>
    <row r="115" spans="1:4" ht="12.75" customHeight="1">
      <c r="A115" s="278">
        <v>7000</v>
      </c>
      <c r="B115" s="279" t="s">
        <v>319</v>
      </c>
      <c r="C115" s="137">
        <v>2518</v>
      </c>
      <c r="D115" s="46">
        <v>0</v>
      </c>
    </row>
    <row r="116" spans="1:70" s="99" customFormat="1" ht="12.75" customHeight="1">
      <c r="A116" s="283"/>
      <c r="B116" s="277" t="s">
        <v>916</v>
      </c>
      <c r="C116" s="145">
        <v>8427</v>
      </c>
      <c r="D116" s="75">
        <v>769</v>
      </c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459"/>
      <c r="R116" s="459"/>
      <c r="S116" s="459"/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59"/>
      <c r="AH116" s="459"/>
      <c r="AI116" s="459"/>
      <c r="AJ116" s="459"/>
      <c r="AK116" s="459"/>
      <c r="AL116" s="459"/>
      <c r="AM116" s="459"/>
      <c r="AN116" s="459"/>
      <c r="AO116" s="459"/>
      <c r="AP116" s="459"/>
      <c r="AQ116" s="459"/>
      <c r="AR116" s="459"/>
      <c r="AS116" s="459"/>
      <c r="AT116" s="459"/>
      <c r="AU116" s="459"/>
      <c r="AV116" s="459"/>
      <c r="AW116" s="459"/>
      <c r="AX116" s="459"/>
      <c r="AY116" s="459"/>
      <c r="AZ116" s="459"/>
      <c r="BA116" s="459"/>
      <c r="BB116" s="459"/>
      <c r="BC116" s="459"/>
      <c r="BD116" s="459"/>
      <c r="BE116" s="459"/>
      <c r="BF116" s="459"/>
      <c r="BG116" s="459"/>
      <c r="BH116" s="459"/>
      <c r="BI116" s="459"/>
      <c r="BJ116" s="459"/>
      <c r="BK116" s="459"/>
      <c r="BL116" s="459"/>
      <c r="BM116" s="459"/>
      <c r="BN116" s="459"/>
      <c r="BO116" s="459"/>
      <c r="BP116" s="459"/>
      <c r="BQ116" s="459"/>
      <c r="BR116" s="459"/>
    </row>
    <row r="117" spans="1:70" s="99" customFormat="1" ht="12.75" customHeight="1">
      <c r="A117" s="267"/>
      <c r="B117" s="277" t="s">
        <v>917</v>
      </c>
      <c r="C117" s="145">
        <v>-8427</v>
      </c>
      <c r="D117" s="75">
        <v>-769</v>
      </c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59"/>
      <c r="AH117" s="459"/>
      <c r="AI117" s="459"/>
      <c r="AJ117" s="459"/>
      <c r="AK117" s="459"/>
      <c r="AL117" s="459"/>
      <c r="AM117" s="459"/>
      <c r="AN117" s="459"/>
      <c r="AO117" s="459"/>
      <c r="AP117" s="459"/>
      <c r="AQ117" s="459"/>
      <c r="AR117" s="459"/>
      <c r="AS117" s="459"/>
      <c r="AT117" s="459"/>
      <c r="AU117" s="459"/>
      <c r="AV117" s="459"/>
      <c r="AW117" s="459"/>
      <c r="AX117" s="459"/>
      <c r="AY117" s="459"/>
      <c r="AZ117" s="459"/>
      <c r="BA117" s="459"/>
      <c r="BB117" s="459"/>
      <c r="BC117" s="459"/>
      <c r="BD117" s="459"/>
      <c r="BE117" s="459"/>
      <c r="BF117" s="459"/>
      <c r="BG117" s="459"/>
      <c r="BH117" s="459"/>
      <c r="BI117" s="459"/>
      <c r="BJ117" s="459"/>
      <c r="BK117" s="459"/>
      <c r="BL117" s="459"/>
      <c r="BM117" s="459"/>
      <c r="BN117" s="459"/>
      <c r="BO117" s="459"/>
      <c r="BP117" s="459"/>
      <c r="BQ117" s="459"/>
      <c r="BR117" s="459"/>
    </row>
    <row r="118" spans="1:70" s="99" customFormat="1" ht="12.75" customHeight="1">
      <c r="A118" s="289" t="s">
        <v>320</v>
      </c>
      <c r="B118" s="290" t="s">
        <v>92</v>
      </c>
      <c r="C118" s="285">
        <v>-8427</v>
      </c>
      <c r="D118" s="46">
        <v>-769</v>
      </c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</row>
    <row r="119" spans="1:4" ht="12.75">
      <c r="A119" s="457"/>
      <c r="B119" s="471" t="s">
        <v>331</v>
      </c>
      <c r="C119" s="132"/>
      <c r="D119" s="137"/>
    </row>
    <row r="120" spans="1:4" ht="12.75" customHeight="1">
      <c r="A120" s="457"/>
      <c r="B120" s="472" t="s">
        <v>332</v>
      </c>
      <c r="C120" s="266">
        <v>1013</v>
      </c>
      <c r="D120" s="75">
        <v>-655</v>
      </c>
    </row>
    <row r="121" spans="1:4" ht="12.75" customHeight="1">
      <c r="A121" s="457"/>
      <c r="B121" s="472" t="s">
        <v>79</v>
      </c>
      <c r="C121" s="132">
        <v>18266</v>
      </c>
      <c r="D121" s="75">
        <v>14398</v>
      </c>
    </row>
    <row r="122" spans="1:4" ht="12.75" customHeight="1">
      <c r="A122" s="267" t="s">
        <v>1232</v>
      </c>
      <c r="B122" s="473" t="s">
        <v>323</v>
      </c>
      <c r="C122" s="137">
        <v>18266</v>
      </c>
      <c r="D122" s="46">
        <v>14398</v>
      </c>
    </row>
    <row r="123" spans="1:4" ht="12.75" customHeight="1">
      <c r="A123" s="278" t="s">
        <v>1234</v>
      </c>
      <c r="B123" s="473" t="s">
        <v>324</v>
      </c>
      <c r="C123" s="137">
        <v>18266</v>
      </c>
      <c r="D123" s="46">
        <v>14398</v>
      </c>
    </row>
    <row r="124" spans="1:4" ht="12.75" customHeight="1">
      <c r="A124" s="278">
        <v>2000</v>
      </c>
      <c r="B124" s="473" t="s">
        <v>325</v>
      </c>
      <c r="C124" s="137">
        <v>18266</v>
      </c>
      <c r="D124" s="46">
        <v>14398</v>
      </c>
    </row>
    <row r="125" spans="1:70" s="99" customFormat="1" ht="12.75" customHeight="1">
      <c r="A125" s="283"/>
      <c r="B125" s="277" t="s">
        <v>916</v>
      </c>
      <c r="C125" s="145">
        <v>-17253</v>
      </c>
      <c r="D125" s="75">
        <v>-15053</v>
      </c>
      <c r="E125" s="459"/>
      <c r="F125" s="459"/>
      <c r="G125" s="459"/>
      <c r="H125" s="459"/>
      <c r="I125" s="459"/>
      <c r="J125" s="459"/>
      <c r="K125" s="459"/>
      <c r="L125" s="459"/>
      <c r="M125" s="459"/>
      <c r="N125" s="459"/>
      <c r="O125" s="459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  <c r="AA125" s="459"/>
      <c r="AB125" s="459"/>
      <c r="AC125" s="459"/>
      <c r="AD125" s="459"/>
      <c r="AE125" s="459"/>
      <c r="AF125" s="459"/>
      <c r="AG125" s="459"/>
      <c r="AH125" s="459"/>
      <c r="AI125" s="459"/>
      <c r="AJ125" s="459"/>
      <c r="AK125" s="459"/>
      <c r="AL125" s="459"/>
      <c r="AM125" s="459"/>
      <c r="AN125" s="459"/>
      <c r="AO125" s="459"/>
      <c r="AP125" s="459"/>
      <c r="AQ125" s="459"/>
      <c r="AR125" s="459"/>
      <c r="AS125" s="459"/>
      <c r="AT125" s="459"/>
      <c r="AU125" s="459"/>
      <c r="AV125" s="459"/>
      <c r="AW125" s="459"/>
      <c r="AX125" s="459"/>
      <c r="AY125" s="459"/>
      <c r="AZ125" s="459"/>
      <c r="BA125" s="459"/>
      <c r="BB125" s="459"/>
      <c r="BC125" s="459"/>
      <c r="BD125" s="459"/>
      <c r="BE125" s="459"/>
      <c r="BF125" s="459"/>
      <c r="BG125" s="459"/>
      <c r="BH125" s="459"/>
      <c r="BI125" s="459"/>
      <c r="BJ125" s="459"/>
      <c r="BK125" s="459"/>
      <c r="BL125" s="459"/>
      <c r="BM125" s="459"/>
      <c r="BN125" s="459"/>
      <c r="BO125" s="459"/>
      <c r="BP125" s="459"/>
      <c r="BQ125" s="459"/>
      <c r="BR125" s="459"/>
    </row>
    <row r="126" spans="1:70" s="99" customFormat="1" ht="12.75" customHeight="1">
      <c r="A126" s="267"/>
      <c r="B126" s="277" t="s">
        <v>917</v>
      </c>
      <c r="C126" s="145">
        <v>17253</v>
      </c>
      <c r="D126" s="75">
        <v>15053</v>
      </c>
      <c r="E126" s="459"/>
      <c r="F126" s="459"/>
      <c r="G126" s="459"/>
      <c r="H126" s="459"/>
      <c r="I126" s="459"/>
      <c r="J126" s="459"/>
      <c r="K126" s="459"/>
      <c r="L126" s="459"/>
      <c r="M126" s="459"/>
      <c r="N126" s="459"/>
      <c r="O126" s="459"/>
      <c r="P126" s="459"/>
      <c r="Q126" s="459"/>
      <c r="R126" s="459"/>
      <c r="S126" s="459"/>
      <c r="T126" s="459"/>
      <c r="U126" s="459"/>
      <c r="V126" s="459"/>
      <c r="W126" s="459"/>
      <c r="X126" s="459"/>
      <c r="Y126" s="459"/>
      <c r="Z126" s="459"/>
      <c r="AA126" s="459"/>
      <c r="AB126" s="459"/>
      <c r="AC126" s="459"/>
      <c r="AD126" s="459"/>
      <c r="AE126" s="459"/>
      <c r="AF126" s="459"/>
      <c r="AG126" s="459"/>
      <c r="AH126" s="459"/>
      <c r="AI126" s="459"/>
      <c r="AJ126" s="459"/>
      <c r="AK126" s="459"/>
      <c r="AL126" s="459"/>
      <c r="AM126" s="459"/>
      <c r="AN126" s="459"/>
      <c r="AO126" s="459"/>
      <c r="AP126" s="459"/>
      <c r="AQ126" s="459"/>
      <c r="AR126" s="459"/>
      <c r="AS126" s="459"/>
      <c r="AT126" s="459"/>
      <c r="AU126" s="459"/>
      <c r="AV126" s="459"/>
      <c r="AW126" s="459"/>
      <c r="AX126" s="459"/>
      <c r="AY126" s="459"/>
      <c r="AZ126" s="459"/>
      <c r="BA126" s="459"/>
      <c r="BB126" s="459"/>
      <c r="BC126" s="459"/>
      <c r="BD126" s="459"/>
      <c r="BE126" s="459"/>
      <c r="BF126" s="459"/>
      <c r="BG126" s="459"/>
      <c r="BH126" s="459"/>
      <c r="BI126" s="459"/>
      <c r="BJ126" s="459"/>
      <c r="BK126" s="459"/>
      <c r="BL126" s="459"/>
      <c r="BM126" s="459"/>
      <c r="BN126" s="459"/>
      <c r="BO126" s="459"/>
      <c r="BP126" s="459"/>
      <c r="BQ126" s="459"/>
      <c r="BR126" s="459"/>
    </row>
    <row r="127" spans="1:70" s="99" customFormat="1" ht="12.75" customHeight="1">
      <c r="A127" s="289" t="s">
        <v>320</v>
      </c>
      <c r="B127" s="290" t="s">
        <v>92</v>
      </c>
      <c r="C127" s="285">
        <v>17253</v>
      </c>
      <c r="D127" s="46">
        <v>15053</v>
      </c>
      <c r="E127" s="459"/>
      <c r="F127" s="459"/>
      <c r="G127" s="459"/>
      <c r="H127" s="459"/>
      <c r="I127" s="459"/>
      <c r="J127" s="459"/>
      <c r="K127" s="459"/>
      <c r="L127" s="459"/>
      <c r="M127" s="459"/>
      <c r="N127" s="459"/>
      <c r="O127" s="459"/>
      <c r="P127" s="459"/>
      <c r="Q127" s="459"/>
      <c r="R127" s="459"/>
      <c r="S127" s="459"/>
      <c r="T127" s="459"/>
      <c r="U127" s="459"/>
      <c r="V127" s="459"/>
      <c r="W127" s="459"/>
      <c r="X127" s="459"/>
      <c r="Y127" s="459"/>
      <c r="Z127" s="459"/>
      <c r="AA127" s="459"/>
      <c r="AB127" s="459"/>
      <c r="AC127" s="459"/>
      <c r="AD127" s="459"/>
      <c r="AE127" s="459"/>
      <c r="AF127" s="459"/>
      <c r="AG127" s="459"/>
      <c r="AH127" s="459"/>
      <c r="AI127" s="459"/>
      <c r="AJ127" s="459"/>
      <c r="AK127" s="459"/>
      <c r="AL127" s="459"/>
      <c r="AM127" s="459"/>
      <c r="AN127" s="459"/>
      <c r="AO127" s="459"/>
      <c r="AP127" s="459"/>
      <c r="AQ127" s="459"/>
      <c r="AR127" s="459"/>
      <c r="AS127" s="459"/>
      <c r="AT127" s="459"/>
      <c r="AU127" s="459"/>
      <c r="AV127" s="459"/>
      <c r="AW127" s="459"/>
      <c r="AX127" s="459"/>
      <c r="AY127" s="459"/>
      <c r="AZ127" s="459"/>
      <c r="BA127" s="459"/>
      <c r="BB127" s="459"/>
      <c r="BC127" s="459"/>
      <c r="BD127" s="459"/>
      <c r="BE127" s="459"/>
      <c r="BF127" s="459"/>
      <c r="BG127" s="459"/>
      <c r="BH127" s="459"/>
      <c r="BI127" s="459"/>
      <c r="BJ127" s="459"/>
      <c r="BK127" s="459"/>
      <c r="BL127" s="459"/>
      <c r="BM127" s="459"/>
      <c r="BN127" s="459"/>
      <c r="BO127" s="459"/>
      <c r="BP127" s="459"/>
      <c r="BQ127" s="459"/>
      <c r="BR127" s="459"/>
    </row>
    <row r="128" spans="1:4" ht="15" customHeight="1">
      <c r="A128" s="457"/>
      <c r="B128" s="471" t="s">
        <v>333</v>
      </c>
      <c r="C128" s="132"/>
      <c r="D128" s="137"/>
    </row>
    <row r="129" spans="1:70" s="276" customFormat="1" ht="25.5" customHeight="1">
      <c r="A129" s="455"/>
      <c r="B129" s="472" t="s">
        <v>332</v>
      </c>
      <c r="C129" s="132">
        <v>45</v>
      </c>
      <c r="D129" s="75">
        <v>0</v>
      </c>
      <c r="E129" s="475"/>
      <c r="F129" s="475"/>
      <c r="G129" s="475"/>
      <c r="H129" s="475"/>
      <c r="I129" s="475"/>
      <c r="J129" s="475"/>
      <c r="K129" s="475"/>
      <c r="L129" s="475"/>
      <c r="M129" s="475"/>
      <c r="N129" s="475"/>
      <c r="O129" s="475"/>
      <c r="P129" s="475"/>
      <c r="Q129" s="475"/>
      <c r="R129" s="475"/>
      <c r="S129" s="475"/>
      <c r="T129" s="475"/>
      <c r="U129" s="475"/>
      <c r="V129" s="475"/>
      <c r="W129" s="475"/>
      <c r="X129" s="475"/>
      <c r="Y129" s="475"/>
      <c r="Z129" s="475"/>
      <c r="AA129" s="475"/>
      <c r="AB129" s="475"/>
      <c r="AC129" s="475"/>
      <c r="AD129" s="475"/>
      <c r="AE129" s="475"/>
      <c r="AF129" s="475"/>
      <c r="AG129" s="475"/>
      <c r="AH129" s="475"/>
      <c r="AI129" s="475"/>
      <c r="AJ129" s="475"/>
      <c r="AK129" s="475"/>
      <c r="AL129" s="475"/>
      <c r="AM129" s="475"/>
      <c r="AN129" s="475"/>
      <c r="AO129" s="475"/>
      <c r="AP129" s="475"/>
      <c r="AQ129" s="475"/>
      <c r="AR129" s="475"/>
      <c r="AS129" s="475"/>
      <c r="AT129" s="475"/>
      <c r="AU129" s="475"/>
      <c r="AV129" s="475"/>
      <c r="AW129" s="475"/>
      <c r="AX129" s="475"/>
      <c r="AY129" s="475"/>
      <c r="AZ129" s="475"/>
      <c r="BA129" s="475"/>
      <c r="BB129" s="475"/>
      <c r="BC129" s="475"/>
      <c r="BD129" s="475"/>
      <c r="BE129" s="475"/>
      <c r="BF129" s="475"/>
      <c r="BG129" s="475"/>
      <c r="BH129" s="475"/>
      <c r="BI129" s="475"/>
      <c r="BJ129" s="475"/>
      <c r="BK129" s="475"/>
      <c r="BL129" s="475"/>
      <c r="BM129" s="475"/>
      <c r="BN129" s="475"/>
      <c r="BO129" s="475"/>
      <c r="BP129" s="475"/>
      <c r="BQ129" s="475"/>
      <c r="BR129" s="475"/>
    </row>
    <row r="130" spans="1:4" ht="12.75" customHeight="1">
      <c r="A130" s="457"/>
      <c r="B130" s="472" t="s">
        <v>79</v>
      </c>
      <c r="C130" s="132">
        <v>0</v>
      </c>
      <c r="D130" s="75">
        <v>0</v>
      </c>
    </row>
    <row r="131" spans="1:4" ht="12.75" customHeight="1">
      <c r="A131" s="267" t="s">
        <v>1232</v>
      </c>
      <c r="B131" s="473" t="s">
        <v>323</v>
      </c>
      <c r="C131" s="137">
        <v>0</v>
      </c>
      <c r="D131" s="137">
        <v>0</v>
      </c>
    </row>
    <row r="132" spans="1:4" ht="12.75" customHeight="1">
      <c r="A132" s="278" t="s">
        <v>1234</v>
      </c>
      <c r="B132" s="473" t="s">
        <v>324</v>
      </c>
      <c r="C132" s="137">
        <v>0</v>
      </c>
      <c r="D132" s="137">
        <v>0</v>
      </c>
    </row>
    <row r="133" spans="1:4" ht="12.75" customHeight="1">
      <c r="A133" s="278">
        <v>2000</v>
      </c>
      <c r="B133" s="473" t="s">
        <v>325</v>
      </c>
      <c r="C133" s="137">
        <v>0</v>
      </c>
      <c r="D133" s="137">
        <v>0</v>
      </c>
    </row>
    <row r="134" spans="1:70" s="99" customFormat="1" ht="12.75" customHeight="1">
      <c r="A134" s="283"/>
      <c r="B134" s="277" t="s">
        <v>916</v>
      </c>
      <c r="C134" s="145">
        <v>45</v>
      </c>
      <c r="D134" s="75">
        <v>0</v>
      </c>
      <c r="E134" s="459"/>
      <c r="F134" s="459"/>
      <c r="G134" s="459"/>
      <c r="H134" s="459"/>
      <c r="I134" s="459"/>
      <c r="J134" s="459"/>
      <c r="K134" s="459"/>
      <c r="L134" s="459"/>
      <c r="M134" s="459"/>
      <c r="N134" s="459"/>
      <c r="O134" s="459"/>
      <c r="P134" s="459"/>
      <c r="Q134" s="459"/>
      <c r="R134" s="459"/>
      <c r="S134" s="459"/>
      <c r="T134" s="459"/>
      <c r="U134" s="459"/>
      <c r="V134" s="459"/>
      <c r="W134" s="459"/>
      <c r="X134" s="459"/>
      <c r="Y134" s="459"/>
      <c r="Z134" s="459"/>
      <c r="AA134" s="459"/>
      <c r="AB134" s="459"/>
      <c r="AC134" s="459"/>
      <c r="AD134" s="459"/>
      <c r="AE134" s="459"/>
      <c r="AF134" s="459"/>
      <c r="AG134" s="459"/>
      <c r="AH134" s="459"/>
      <c r="AI134" s="459"/>
      <c r="AJ134" s="459"/>
      <c r="AK134" s="459"/>
      <c r="AL134" s="459"/>
      <c r="AM134" s="459"/>
      <c r="AN134" s="459"/>
      <c r="AO134" s="459"/>
      <c r="AP134" s="459"/>
      <c r="AQ134" s="459"/>
      <c r="AR134" s="459"/>
      <c r="AS134" s="459"/>
      <c r="AT134" s="459"/>
      <c r="AU134" s="459"/>
      <c r="AV134" s="459"/>
      <c r="AW134" s="459"/>
      <c r="AX134" s="459"/>
      <c r="AY134" s="459"/>
      <c r="AZ134" s="459"/>
      <c r="BA134" s="459"/>
      <c r="BB134" s="459"/>
      <c r="BC134" s="459"/>
      <c r="BD134" s="459"/>
      <c r="BE134" s="459"/>
      <c r="BF134" s="459"/>
      <c r="BG134" s="459"/>
      <c r="BH134" s="459"/>
      <c r="BI134" s="459"/>
      <c r="BJ134" s="459"/>
      <c r="BK134" s="459"/>
      <c r="BL134" s="459"/>
      <c r="BM134" s="459"/>
      <c r="BN134" s="459"/>
      <c r="BO134" s="459"/>
      <c r="BP134" s="459"/>
      <c r="BQ134" s="459"/>
      <c r="BR134" s="459"/>
    </row>
    <row r="135" spans="1:70" s="99" customFormat="1" ht="12.75" customHeight="1">
      <c r="A135" s="267"/>
      <c r="B135" s="277" t="s">
        <v>917</v>
      </c>
      <c r="C135" s="145">
        <v>-45</v>
      </c>
      <c r="D135" s="75">
        <v>0</v>
      </c>
      <c r="E135" s="459"/>
      <c r="F135" s="459"/>
      <c r="G135" s="459"/>
      <c r="H135" s="459"/>
      <c r="I135" s="459"/>
      <c r="J135" s="459"/>
      <c r="K135" s="459"/>
      <c r="L135" s="459"/>
      <c r="M135" s="459"/>
      <c r="N135" s="459"/>
      <c r="O135" s="459"/>
      <c r="P135" s="459"/>
      <c r="Q135" s="459"/>
      <c r="R135" s="459"/>
      <c r="S135" s="459"/>
      <c r="T135" s="459"/>
      <c r="U135" s="459"/>
      <c r="V135" s="459"/>
      <c r="W135" s="459"/>
      <c r="X135" s="459"/>
      <c r="Y135" s="459"/>
      <c r="Z135" s="459"/>
      <c r="AA135" s="459"/>
      <c r="AB135" s="459"/>
      <c r="AC135" s="459"/>
      <c r="AD135" s="459"/>
      <c r="AE135" s="459"/>
      <c r="AF135" s="459"/>
      <c r="AG135" s="459"/>
      <c r="AH135" s="459"/>
      <c r="AI135" s="459"/>
      <c r="AJ135" s="459"/>
      <c r="AK135" s="459"/>
      <c r="AL135" s="459"/>
      <c r="AM135" s="459"/>
      <c r="AN135" s="459"/>
      <c r="AO135" s="459"/>
      <c r="AP135" s="459"/>
      <c r="AQ135" s="459"/>
      <c r="AR135" s="459"/>
      <c r="AS135" s="459"/>
      <c r="AT135" s="459"/>
      <c r="AU135" s="459"/>
      <c r="AV135" s="459"/>
      <c r="AW135" s="459"/>
      <c r="AX135" s="459"/>
      <c r="AY135" s="459"/>
      <c r="AZ135" s="459"/>
      <c r="BA135" s="459"/>
      <c r="BB135" s="459"/>
      <c r="BC135" s="459"/>
      <c r="BD135" s="459"/>
      <c r="BE135" s="459"/>
      <c r="BF135" s="459"/>
      <c r="BG135" s="459"/>
      <c r="BH135" s="459"/>
      <c r="BI135" s="459"/>
      <c r="BJ135" s="459"/>
      <c r="BK135" s="459"/>
      <c r="BL135" s="459"/>
      <c r="BM135" s="459"/>
      <c r="BN135" s="459"/>
      <c r="BO135" s="459"/>
      <c r="BP135" s="459"/>
      <c r="BQ135" s="459"/>
      <c r="BR135" s="459"/>
    </row>
    <row r="136" spans="1:70" s="99" customFormat="1" ht="12.75" customHeight="1">
      <c r="A136" s="289" t="s">
        <v>320</v>
      </c>
      <c r="B136" s="290" t="s">
        <v>92</v>
      </c>
      <c r="C136" s="285">
        <v>-45</v>
      </c>
      <c r="D136" s="46">
        <v>0</v>
      </c>
      <c r="E136" s="459"/>
      <c r="F136" s="459"/>
      <c r="G136" s="459"/>
      <c r="H136" s="459"/>
      <c r="I136" s="459"/>
      <c r="J136" s="459"/>
      <c r="K136" s="459"/>
      <c r="L136" s="459"/>
      <c r="M136" s="459"/>
      <c r="N136" s="459"/>
      <c r="O136" s="459"/>
      <c r="P136" s="459"/>
      <c r="Q136" s="459"/>
      <c r="R136" s="459"/>
      <c r="S136" s="459"/>
      <c r="T136" s="459"/>
      <c r="U136" s="459"/>
      <c r="V136" s="459"/>
      <c r="W136" s="459"/>
      <c r="X136" s="459"/>
      <c r="Y136" s="459"/>
      <c r="Z136" s="459"/>
      <c r="AA136" s="459"/>
      <c r="AB136" s="459"/>
      <c r="AC136" s="459"/>
      <c r="AD136" s="459"/>
      <c r="AE136" s="459"/>
      <c r="AF136" s="459"/>
      <c r="AG136" s="459"/>
      <c r="AH136" s="459"/>
      <c r="AI136" s="459"/>
      <c r="AJ136" s="459"/>
      <c r="AK136" s="459"/>
      <c r="AL136" s="459"/>
      <c r="AM136" s="459"/>
      <c r="AN136" s="459"/>
      <c r="AO136" s="459"/>
      <c r="AP136" s="459"/>
      <c r="AQ136" s="459"/>
      <c r="AR136" s="459"/>
      <c r="AS136" s="459"/>
      <c r="AT136" s="459"/>
      <c r="AU136" s="459"/>
      <c r="AV136" s="459"/>
      <c r="AW136" s="459"/>
      <c r="AX136" s="459"/>
      <c r="AY136" s="459"/>
      <c r="AZ136" s="459"/>
      <c r="BA136" s="459"/>
      <c r="BB136" s="459"/>
      <c r="BC136" s="459"/>
      <c r="BD136" s="459"/>
      <c r="BE136" s="459"/>
      <c r="BF136" s="459"/>
      <c r="BG136" s="459"/>
      <c r="BH136" s="459"/>
      <c r="BI136" s="459"/>
      <c r="BJ136" s="459"/>
      <c r="BK136" s="459"/>
      <c r="BL136" s="459"/>
      <c r="BM136" s="459"/>
      <c r="BN136" s="459"/>
      <c r="BO136" s="459"/>
      <c r="BP136" s="459"/>
      <c r="BQ136" s="459"/>
      <c r="BR136" s="459"/>
    </row>
    <row r="137" spans="1:4" ht="15" customHeight="1">
      <c r="A137" s="457"/>
      <c r="B137" s="471" t="s">
        <v>334</v>
      </c>
      <c r="C137" s="132"/>
      <c r="D137" s="137"/>
    </row>
    <row r="138" spans="1:70" s="276" customFormat="1" ht="25.5" customHeight="1">
      <c r="A138" s="455"/>
      <c r="B138" s="472" t="s">
        <v>322</v>
      </c>
      <c r="C138" s="132">
        <v>10283</v>
      </c>
      <c r="D138" s="75">
        <v>23505</v>
      </c>
      <c r="E138" s="475"/>
      <c r="F138" s="475"/>
      <c r="G138" s="475"/>
      <c r="H138" s="475"/>
      <c r="I138" s="475"/>
      <c r="J138" s="475"/>
      <c r="K138" s="475"/>
      <c r="L138" s="475"/>
      <c r="M138" s="475"/>
      <c r="N138" s="475"/>
      <c r="O138" s="475"/>
      <c r="P138" s="475"/>
      <c r="Q138" s="475"/>
      <c r="R138" s="475"/>
      <c r="S138" s="475"/>
      <c r="T138" s="475"/>
      <c r="U138" s="475"/>
      <c r="V138" s="475"/>
      <c r="W138" s="475"/>
      <c r="X138" s="475"/>
      <c r="Y138" s="475"/>
      <c r="Z138" s="475"/>
      <c r="AA138" s="475"/>
      <c r="AB138" s="475"/>
      <c r="AC138" s="475"/>
      <c r="AD138" s="475"/>
      <c r="AE138" s="475"/>
      <c r="AF138" s="475"/>
      <c r="AG138" s="475"/>
      <c r="AH138" s="475"/>
      <c r="AI138" s="475"/>
      <c r="AJ138" s="475"/>
      <c r="AK138" s="475"/>
      <c r="AL138" s="475"/>
      <c r="AM138" s="475"/>
      <c r="AN138" s="475"/>
      <c r="AO138" s="475"/>
      <c r="AP138" s="475"/>
      <c r="AQ138" s="475"/>
      <c r="AR138" s="475"/>
      <c r="AS138" s="475"/>
      <c r="AT138" s="475"/>
      <c r="AU138" s="475"/>
      <c r="AV138" s="475"/>
      <c r="AW138" s="475"/>
      <c r="AX138" s="475"/>
      <c r="AY138" s="475"/>
      <c r="AZ138" s="475"/>
      <c r="BA138" s="475"/>
      <c r="BB138" s="475"/>
      <c r="BC138" s="475"/>
      <c r="BD138" s="475"/>
      <c r="BE138" s="475"/>
      <c r="BF138" s="475"/>
      <c r="BG138" s="475"/>
      <c r="BH138" s="475"/>
      <c r="BI138" s="475"/>
      <c r="BJ138" s="475"/>
      <c r="BK138" s="475"/>
      <c r="BL138" s="475"/>
      <c r="BM138" s="475"/>
      <c r="BN138" s="475"/>
      <c r="BO138" s="475"/>
      <c r="BP138" s="475"/>
      <c r="BQ138" s="475"/>
      <c r="BR138" s="475"/>
    </row>
    <row r="139" spans="1:4" ht="12.75" customHeight="1">
      <c r="A139" s="457"/>
      <c r="B139" s="472" t="s">
        <v>79</v>
      </c>
      <c r="C139" s="132">
        <v>57840</v>
      </c>
      <c r="D139" s="75">
        <v>28228</v>
      </c>
    </row>
    <row r="140" spans="1:4" ht="12.75" customHeight="1">
      <c r="A140" s="267" t="s">
        <v>1232</v>
      </c>
      <c r="B140" s="473" t="s">
        <v>323</v>
      </c>
      <c r="C140" s="137">
        <v>48976</v>
      </c>
      <c r="D140" s="46">
        <v>19386</v>
      </c>
    </row>
    <row r="141" spans="1:4" ht="12.75" customHeight="1">
      <c r="A141" s="278" t="s">
        <v>1234</v>
      </c>
      <c r="B141" s="473" t="s">
        <v>324</v>
      </c>
      <c r="C141" s="137">
        <v>42537</v>
      </c>
      <c r="D141" s="46">
        <v>16417</v>
      </c>
    </row>
    <row r="142" spans="1:70" s="99" customFormat="1" ht="12.75" customHeight="1">
      <c r="A142" s="278">
        <v>1000</v>
      </c>
      <c r="B142" s="279" t="s">
        <v>329</v>
      </c>
      <c r="C142" s="285">
        <v>15442</v>
      </c>
      <c r="D142" s="46">
        <v>3894</v>
      </c>
      <c r="E142" s="459"/>
      <c r="F142" s="459"/>
      <c r="G142" s="459"/>
      <c r="H142" s="459"/>
      <c r="I142" s="459"/>
      <c r="J142" s="459"/>
      <c r="K142" s="459"/>
      <c r="L142" s="459"/>
      <c r="M142" s="459"/>
      <c r="N142" s="459"/>
      <c r="O142" s="459"/>
      <c r="P142" s="459"/>
      <c r="Q142" s="459"/>
      <c r="R142" s="459"/>
      <c r="S142" s="459"/>
      <c r="T142" s="459"/>
      <c r="U142" s="459"/>
      <c r="V142" s="459"/>
      <c r="W142" s="459"/>
      <c r="X142" s="459"/>
      <c r="Y142" s="459"/>
      <c r="Z142" s="459"/>
      <c r="AA142" s="459"/>
      <c r="AB142" s="459"/>
      <c r="AC142" s="459"/>
      <c r="AD142" s="459"/>
      <c r="AE142" s="459"/>
      <c r="AF142" s="459"/>
      <c r="AG142" s="459"/>
      <c r="AH142" s="459"/>
      <c r="AI142" s="459"/>
      <c r="AJ142" s="459"/>
      <c r="AK142" s="459"/>
      <c r="AL142" s="459"/>
      <c r="AM142" s="459"/>
      <c r="AN142" s="459"/>
      <c r="AO142" s="459"/>
      <c r="AP142" s="459"/>
      <c r="AQ142" s="459"/>
      <c r="AR142" s="459"/>
      <c r="AS142" s="459"/>
      <c r="AT142" s="459"/>
      <c r="AU142" s="459"/>
      <c r="AV142" s="459"/>
      <c r="AW142" s="459"/>
      <c r="AX142" s="459"/>
      <c r="AY142" s="459"/>
      <c r="AZ142" s="459"/>
      <c r="BA142" s="459"/>
      <c r="BB142" s="459"/>
      <c r="BC142" s="459"/>
      <c r="BD142" s="459"/>
      <c r="BE142" s="459"/>
      <c r="BF142" s="459"/>
      <c r="BG142" s="459"/>
      <c r="BH142" s="459"/>
      <c r="BI142" s="459"/>
      <c r="BJ142" s="459"/>
      <c r="BK142" s="459"/>
      <c r="BL142" s="459"/>
      <c r="BM142" s="459"/>
      <c r="BN142" s="459"/>
      <c r="BO142" s="459"/>
      <c r="BP142" s="459"/>
      <c r="BQ142" s="459"/>
      <c r="BR142" s="459"/>
    </row>
    <row r="143" spans="1:4" ht="12.75" customHeight="1">
      <c r="A143" s="163">
        <v>1100</v>
      </c>
      <c r="B143" s="473" t="s">
        <v>330</v>
      </c>
      <c r="C143" s="137">
        <v>11803</v>
      </c>
      <c r="D143" s="46">
        <v>3581</v>
      </c>
    </row>
    <row r="144" spans="1:4" ht="25.5" customHeight="1">
      <c r="A144" s="163">
        <v>1200</v>
      </c>
      <c r="B144" s="464" t="s">
        <v>316</v>
      </c>
      <c r="C144" s="137">
        <v>3639</v>
      </c>
      <c r="D144" s="46">
        <v>313</v>
      </c>
    </row>
    <row r="145" spans="1:4" ht="12.75" customHeight="1">
      <c r="A145" s="278">
        <v>2000</v>
      </c>
      <c r="B145" s="473" t="s">
        <v>325</v>
      </c>
      <c r="C145" s="137">
        <v>27095</v>
      </c>
      <c r="D145" s="46">
        <v>12523</v>
      </c>
    </row>
    <row r="146" spans="1:4" ht="12.75" customHeight="1">
      <c r="A146" s="267" t="s">
        <v>10</v>
      </c>
      <c r="B146" s="473" t="s">
        <v>11</v>
      </c>
      <c r="C146" s="137">
        <v>6439</v>
      </c>
      <c r="D146" s="46">
        <v>2969</v>
      </c>
    </row>
    <row r="147" spans="1:4" ht="12.75" customHeight="1">
      <c r="A147" s="278">
        <v>6000</v>
      </c>
      <c r="B147" s="473" t="s">
        <v>335</v>
      </c>
      <c r="C147" s="137">
        <v>6439</v>
      </c>
      <c r="D147" s="46">
        <v>2969</v>
      </c>
    </row>
    <row r="148" spans="1:4" ht="12.75" customHeight="1">
      <c r="A148" s="278" t="s">
        <v>34</v>
      </c>
      <c r="B148" s="473" t="s">
        <v>336</v>
      </c>
      <c r="C148" s="137">
        <v>8864</v>
      </c>
      <c r="D148" s="46">
        <v>8842</v>
      </c>
    </row>
    <row r="149" spans="1:4" ht="12.75" customHeight="1">
      <c r="A149" s="278">
        <v>5000</v>
      </c>
      <c r="B149" s="473" t="s">
        <v>37</v>
      </c>
      <c r="C149" s="137">
        <v>8864</v>
      </c>
      <c r="D149" s="46">
        <v>8842</v>
      </c>
    </row>
    <row r="150" spans="1:70" s="99" customFormat="1" ht="12.75" customHeight="1">
      <c r="A150" s="283"/>
      <c r="B150" s="277" t="s">
        <v>916</v>
      </c>
      <c r="C150" s="145">
        <v>-47557</v>
      </c>
      <c r="D150" s="75">
        <v>-4723</v>
      </c>
      <c r="E150" s="459"/>
      <c r="F150" s="459"/>
      <c r="G150" s="459"/>
      <c r="H150" s="459"/>
      <c r="I150" s="459"/>
      <c r="J150" s="459"/>
      <c r="K150" s="459"/>
      <c r="L150" s="459"/>
      <c r="M150" s="459"/>
      <c r="N150" s="459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459"/>
      <c r="AJ150" s="459"/>
      <c r="AK150" s="459"/>
      <c r="AL150" s="459"/>
      <c r="AM150" s="459"/>
      <c r="AN150" s="459"/>
      <c r="AO150" s="459"/>
      <c r="AP150" s="459"/>
      <c r="AQ150" s="459"/>
      <c r="AR150" s="459"/>
      <c r="AS150" s="459"/>
      <c r="AT150" s="459"/>
      <c r="AU150" s="459"/>
      <c r="AV150" s="459"/>
      <c r="AW150" s="459"/>
      <c r="AX150" s="459"/>
      <c r="AY150" s="459"/>
      <c r="AZ150" s="459"/>
      <c r="BA150" s="459"/>
      <c r="BB150" s="459"/>
      <c r="BC150" s="459"/>
      <c r="BD150" s="459"/>
      <c r="BE150" s="459"/>
      <c r="BF150" s="459"/>
      <c r="BG150" s="459"/>
      <c r="BH150" s="459"/>
      <c r="BI150" s="459"/>
      <c r="BJ150" s="459"/>
      <c r="BK150" s="459"/>
      <c r="BL150" s="459"/>
      <c r="BM150" s="459"/>
      <c r="BN150" s="459"/>
      <c r="BO150" s="459"/>
      <c r="BP150" s="459"/>
      <c r="BQ150" s="459"/>
      <c r="BR150" s="459"/>
    </row>
    <row r="151" spans="1:70" s="99" customFormat="1" ht="12.75" customHeight="1">
      <c r="A151" s="267"/>
      <c r="B151" s="277" t="s">
        <v>917</v>
      </c>
      <c r="C151" s="145">
        <v>47557</v>
      </c>
      <c r="D151" s="75">
        <v>4723</v>
      </c>
      <c r="E151" s="459"/>
      <c r="F151" s="459"/>
      <c r="G151" s="459"/>
      <c r="H151" s="459"/>
      <c r="I151" s="459"/>
      <c r="J151" s="459"/>
      <c r="K151" s="459"/>
      <c r="L151" s="459"/>
      <c r="M151" s="459"/>
      <c r="N151" s="459"/>
      <c r="O151" s="459"/>
      <c r="P151" s="459"/>
      <c r="Q151" s="459"/>
      <c r="R151" s="459"/>
      <c r="S151" s="459"/>
      <c r="T151" s="459"/>
      <c r="U151" s="459"/>
      <c r="V151" s="459"/>
      <c r="W151" s="459"/>
      <c r="X151" s="459"/>
      <c r="Y151" s="459"/>
      <c r="Z151" s="459"/>
      <c r="AA151" s="459"/>
      <c r="AB151" s="459"/>
      <c r="AC151" s="459"/>
      <c r="AD151" s="459"/>
      <c r="AE151" s="459"/>
      <c r="AF151" s="459"/>
      <c r="AG151" s="459"/>
      <c r="AH151" s="459"/>
      <c r="AI151" s="459"/>
      <c r="AJ151" s="459"/>
      <c r="AK151" s="459"/>
      <c r="AL151" s="459"/>
      <c r="AM151" s="459"/>
      <c r="AN151" s="459"/>
      <c r="AO151" s="459"/>
      <c r="AP151" s="459"/>
      <c r="AQ151" s="459"/>
      <c r="AR151" s="459"/>
      <c r="AS151" s="459"/>
      <c r="AT151" s="459"/>
      <c r="AU151" s="459"/>
      <c r="AV151" s="459"/>
      <c r="AW151" s="459"/>
      <c r="AX151" s="459"/>
      <c r="AY151" s="459"/>
      <c r="AZ151" s="459"/>
      <c r="BA151" s="459"/>
      <c r="BB151" s="459"/>
      <c r="BC151" s="459"/>
      <c r="BD151" s="459"/>
      <c r="BE151" s="459"/>
      <c r="BF151" s="459"/>
      <c r="BG151" s="459"/>
      <c r="BH151" s="459"/>
      <c r="BI151" s="459"/>
      <c r="BJ151" s="459"/>
      <c r="BK151" s="459"/>
      <c r="BL151" s="459"/>
      <c r="BM151" s="459"/>
      <c r="BN151" s="459"/>
      <c r="BO151" s="459"/>
      <c r="BP151" s="459"/>
      <c r="BQ151" s="459"/>
      <c r="BR151" s="459"/>
    </row>
    <row r="152" spans="1:70" s="99" customFormat="1" ht="12.75" customHeight="1">
      <c r="A152" s="289" t="s">
        <v>320</v>
      </c>
      <c r="B152" s="290" t="s">
        <v>92</v>
      </c>
      <c r="C152" s="285">
        <v>47557</v>
      </c>
      <c r="D152" s="46">
        <v>4723</v>
      </c>
      <c r="E152" s="459"/>
      <c r="F152" s="459"/>
      <c r="G152" s="459"/>
      <c r="H152" s="459"/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59"/>
      <c r="Z152" s="459"/>
      <c r="AA152" s="459"/>
      <c r="AB152" s="459"/>
      <c r="AC152" s="459"/>
      <c r="AD152" s="459"/>
      <c r="AE152" s="459"/>
      <c r="AF152" s="459"/>
      <c r="AG152" s="459"/>
      <c r="AH152" s="459"/>
      <c r="AI152" s="459"/>
      <c r="AJ152" s="459"/>
      <c r="AK152" s="459"/>
      <c r="AL152" s="459"/>
      <c r="AM152" s="459"/>
      <c r="AN152" s="459"/>
      <c r="AO152" s="459"/>
      <c r="AP152" s="459"/>
      <c r="AQ152" s="459"/>
      <c r="AR152" s="459"/>
      <c r="AS152" s="459"/>
      <c r="AT152" s="459"/>
      <c r="AU152" s="459"/>
      <c r="AV152" s="459"/>
      <c r="AW152" s="459"/>
      <c r="AX152" s="459"/>
      <c r="AY152" s="459"/>
      <c r="AZ152" s="459"/>
      <c r="BA152" s="459"/>
      <c r="BB152" s="459"/>
      <c r="BC152" s="459"/>
      <c r="BD152" s="459"/>
      <c r="BE152" s="459"/>
      <c r="BF152" s="459"/>
      <c r="BG152" s="459"/>
      <c r="BH152" s="459"/>
      <c r="BI152" s="459"/>
      <c r="BJ152" s="459"/>
      <c r="BK152" s="459"/>
      <c r="BL152" s="459"/>
      <c r="BM152" s="459"/>
      <c r="BN152" s="459"/>
      <c r="BO152" s="459"/>
      <c r="BP152" s="459"/>
      <c r="BQ152" s="459"/>
      <c r="BR152" s="459"/>
    </row>
    <row r="153" spans="1:4" ht="15" customHeight="1">
      <c r="A153" s="457"/>
      <c r="B153" s="471" t="s">
        <v>337</v>
      </c>
      <c r="C153" s="132"/>
      <c r="D153" s="137"/>
    </row>
    <row r="154" spans="1:70" s="276" customFormat="1" ht="25.5" customHeight="1">
      <c r="A154" s="455"/>
      <c r="B154" s="472" t="s">
        <v>322</v>
      </c>
      <c r="C154" s="132">
        <v>22987</v>
      </c>
      <c r="D154" s="75">
        <v>371</v>
      </c>
      <c r="E154" s="475"/>
      <c r="F154" s="475"/>
      <c r="G154" s="475"/>
      <c r="H154" s="475"/>
      <c r="I154" s="475"/>
      <c r="J154" s="475"/>
      <c r="K154" s="475"/>
      <c r="L154" s="475"/>
      <c r="M154" s="475"/>
      <c r="N154" s="475"/>
      <c r="O154" s="475"/>
      <c r="P154" s="475"/>
      <c r="Q154" s="475"/>
      <c r="R154" s="475"/>
      <c r="S154" s="475"/>
      <c r="T154" s="475"/>
      <c r="U154" s="475"/>
      <c r="V154" s="475"/>
      <c r="W154" s="475"/>
      <c r="X154" s="475"/>
      <c r="Y154" s="475"/>
      <c r="Z154" s="475"/>
      <c r="AA154" s="475"/>
      <c r="AB154" s="475"/>
      <c r="AC154" s="475"/>
      <c r="AD154" s="475"/>
      <c r="AE154" s="475"/>
      <c r="AF154" s="475"/>
      <c r="AG154" s="475"/>
      <c r="AH154" s="475"/>
      <c r="AI154" s="475"/>
      <c r="AJ154" s="475"/>
      <c r="AK154" s="475"/>
      <c r="AL154" s="475"/>
      <c r="AM154" s="475"/>
      <c r="AN154" s="475"/>
      <c r="AO154" s="475"/>
      <c r="AP154" s="475"/>
      <c r="AQ154" s="475"/>
      <c r="AR154" s="475"/>
      <c r="AS154" s="475"/>
      <c r="AT154" s="475"/>
      <c r="AU154" s="475"/>
      <c r="AV154" s="475"/>
      <c r="AW154" s="475"/>
      <c r="AX154" s="475"/>
      <c r="AY154" s="475"/>
      <c r="AZ154" s="475"/>
      <c r="BA154" s="475"/>
      <c r="BB154" s="475"/>
      <c r="BC154" s="475"/>
      <c r="BD154" s="475"/>
      <c r="BE154" s="475"/>
      <c r="BF154" s="475"/>
      <c r="BG154" s="475"/>
      <c r="BH154" s="475"/>
      <c r="BI154" s="475"/>
      <c r="BJ154" s="475"/>
      <c r="BK154" s="475"/>
      <c r="BL154" s="475"/>
      <c r="BM154" s="475"/>
      <c r="BN154" s="475"/>
      <c r="BO154" s="475"/>
      <c r="BP154" s="475"/>
      <c r="BQ154" s="475"/>
      <c r="BR154" s="475"/>
    </row>
    <row r="155" spans="1:4" ht="12.75" customHeight="1">
      <c r="A155" s="457"/>
      <c r="B155" s="472" t="s">
        <v>79</v>
      </c>
      <c r="C155" s="132">
        <v>16384</v>
      </c>
      <c r="D155" s="75">
        <v>2443</v>
      </c>
    </row>
    <row r="156" spans="1:4" ht="12.75" customHeight="1">
      <c r="A156" s="267" t="s">
        <v>1232</v>
      </c>
      <c r="B156" s="473" t="s">
        <v>323</v>
      </c>
      <c r="C156" s="137">
        <v>16384</v>
      </c>
      <c r="D156" s="46">
        <v>2443</v>
      </c>
    </row>
    <row r="157" spans="1:4" ht="12.75" customHeight="1">
      <c r="A157" s="278" t="s">
        <v>1234</v>
      </c>
      <c r="B157" s="473" t="s">
        <v>324</v>
      </c>
      <c r="C157" s="137">
        <v>16114</v>
      </c>
      <c r="D157" s="46">
        <v>2303</v>
      </c>
    </row>
    <row r="158" spans="1:4" ht="12.75" customHeight="1">
      <c r="A158" s="278">
        <v>1000</v>
      </c>
      <c r="B158" s="279" t="s">
        <v>329</v>
      </c>
      <c r="C158" s="137">
        <v>4500</v>
      </c>
      <c r="D158" s="46">
        <v>0</v>
      </c>
    </row>
    <row r="159" spans="1:4" ht="12.75" customHeight="1">
      <c r="A159" s="163">
        <v>1100</v>
      </c>
      <c r="B159" s="473" t="s">
        <v>330</v>
      </c>
      <c r="C159" s="137">
        <v>4500</v>
      </c>
      <c r="D159" s="46">
        <v>0</v>
      </c>
    </row>
    <row r="160" spans="1:4" ht="12.75" customHeight="1">
      <c r="A160" s="163">
        <v>1200</v>
      </c>
      <c r="B160" s="464" t="s">
        <v>316</v>
      </c>
      <c r="C160" s="137">
        <v>0</v>
      </c>
      <c r="D160" s="46">
        <v>0</v>
      </c>
    </row>
    <row r="161" spans="1:4" ht="12.75" customHeight="1">
      <c r="A161" s="278">
        <v>2000</v>
      </c>
      <c r="B161" s="473" t="s">
        <v>325</v>
      </c>
      <c r="C161" s="137">
        <v>11614</v>
      </c>
      <c r="D161" s="46">
        <v>2303</v>
      </c>
    </row>
    <row r="162" spans="1:4" ht="12.75" customHeight="1">
      <c r="A162" s="267" t="s">
        <v>10</v>
      </c>
      <c r="B162" s="473" t="s">
        <v>11</v>
      </c>
      <c r="C162" s="137">
        <v>270</v>
      </c>
      <c r="D162" s="46">
        <v>140</v>
      </c>
    </row>
    <row r="163" spans="1:4" ht="12.75" customHeight="1">
      <c r="A163" s="278">
        <v>6000</v>
      </c>
      <c r="B163" s="473" t="s">
        <v>335</v>
      </c>
      <c r="C163" s="137">
        <v>270</v>
      </c>
      <c r="D163" s="46">
        <v>140</v>
      </c>
    </row>
    <row r="164" spans="1:70" s="99" customFormat="1" ht="12.75" customHeight="1">
      <c r="A164" s="283"/>
      <c r="B164" s="277" t="s">
        <v>916</v>
      </c>
      <c r="C164" s="145">
        <v>6603</v>
      </c>
      <c r="D164" s="75">
        <v>-2072</v>
      </c>
      <c r="E164" s="459"/>
      <c r="F164" s="459"/>
      <c r="G164" s="459"/>
      <c r="H164" s="459"/>
      <c r="I164" s="459"/>
      <c r="J164" s="459"/>
      <c r="K164" s="459"/>
      <c r="L164" s="459"/>
      <c r="M164" s="459"/>
      <c r="N164" s="459"/>
      <c r="O164" s="459"/>
      <c r="P164" s="459"/>
      <c r="Q164" s="459"/>
      <c r="R164" s="459"/>
      <c r="S164" s="459"/>
      <c r="T164" s="459"/>
      <c r="U164" s="459"/>
      <c r="V164" s="459"/>
      <c r="W164" s="459"/>
      <c r="X164" s="459"/>
      <c r="Y164" s="459"/>
      <c r="Z164" s="459"/>
      <c r="AA164" s="459"/>
      <c r="AB164" s="459"/>
      <c r="AC164" s="459"/>
      <c r="AD164" s="459"/>
      <c r="AE164" s="459"/>
      <c r="AF164" s="459"/>
      <c r="AG164" s="459"/>
      <c r="AH164" s="459"/>
      <c r="AI164" s="459"/>
      <c r="AJ164" s="459"/>
      <c r="AK164" s="459"/>
      <c r="AL164" s="459"/>
      <c r="AM164" s="459"/>
      <c r="AN164" s="459"/>
      <c r="AO164" s="459"/>
      <c r="AP164" s="459"/>
      <c r="AQ164" s="459"/>
      <c r="AR164" s="459"/>
      <c r="AS164" s="459"/>
      <c r="AT164" s="459"/>
      <c r="AU164" s="459"/>
      <c r="AV164" s="459"/>
      <c r="AW164" s="459"/>
      <c r="AX164" s="459"/>
      <c r="AY164" s="459"/>
      <c r="AZ164" s="459"/>
      <c r="BA164" s="459"/>
      <c r="BB164" s="459"/>
      <c r="BC164" s="459"/>
      <c r="BD164" s="459"/>
      <c r="BE164" s="459"/>
      <c r="BF164" s="459"/>
      <c r="BG164" s="459"/>
      <c r="BH164" s="459"/>
      <c r="BI164" s="459"/>
      <c r="BJ164" s="459"/>
      <c r="BK164" s="459"/>
      <c r="BL164" s="459"/>
      <c r="BM164" s="459"/>
      <c r="BN164" s="459"/>
      <c r="BO164" s="459"/>
      <c r="BP164" s="459"/>
      <c r="BQ164" s="459"/>
      <c r="BR164" s="459"/>
    </row>
    <row r="165" spans="1:70" s="99" customFormat="1" ht="12.75" customHeight="1">
      <c r="A165" s="267"/>
      <c r="B165" s="277" t="s">
        <v>917</v>
      </c>
      <c r="C165" s="145">
        <v>-6603</v>
      </c>
      <c r="D165" s="75">
        <v>2072</v>
      </c>
      <c r="E165" s="459"/>
      <c r="F165" s="459"/>
      <c r="G165" s="459"/>
      <c r="H165" s="459"/>
      <c r="I165" s="459"/>
      <c r="J165" s="459"/>
      <c r="K165" s="459"/>
      <c r="L165" s="459"/>
      <c r="M165" s="459"/>
      <c r="N165" s="459"/>
      <c r="O165" s="459"/>
      <c r="P165" s="459"/>
      <c r="Q165" s="459"/>
      <c r="R165" s="459"/>
      <c r="S165" s="459"/>
      <c r="T165" s="459"/>
      <c r="U165" s="459"/>
      <c r="V165" s="459"/>
      <c r="W165" s="459"/>
      <c r="X165" s="459"/>
      <c r="Y165" s="459"/>
      <c r="Z165" s="459"/>
      <c r="AA165" s="459"/>
      <c r="AB165" s="459"/>
      <c r="AC165" s="459"/>
      <c r="AD165" s="459"/>
      <c r="AE165" s="459"/>
      <c r="AF165" s="459"/>
      <c r="AG165" s="459"/>
      <c r="AH165" s="459"/>
      <c r="AI165" s="459"/>
      <c r="AJ165" s="459"/>
      <c r="AK165" s="459"/>
      <c r="AL165" s="459"/>
      <c r="AM165" s="459"/>
      <c r="AN165" s="459"/>
      <c r="AO165" s="459"/>
      <c r="AP165" s="459"/>
      <c r="AQ165" s="459"/>
      <c r="AR165" s="459"/>
      <c r="AS165" s="459"/>
      <c r="AT165" s="459"/>
      <c r="AU165" s="459"/>
      <c r="AV165" s="459"/>
      <c r="AW165" s="459"/>
      <c r="AX165" s="459"/>
      <c r="AY165" s="459"/>
      <c r="AZ165" s="459"/>
      <c r="BA165" s="459"/>
      <c r="BB165" s="459"/>
      <c r="BC165" s="459"/>
      <c r="BD165" s="459"/>
      <c r="BE165" s="459"/>
      <c r="BF165" s="459"/>
      <c r="BG165" s="459"/>
      <c r="BH165" s="459"/>
      <c r="BI165" s="459"/>
      <c r="BJ165" s="459"/>
      <c r="BK165" s="459"/>
      <c r="BL165" s="459"/>
      <c r="BM165" s="459"/>
      <c r="BN165" s="459"/>
      <c r="BO165" s="459"/>
      <c r="BP165" s="459"/>
      <c r="BQ165" s="459"/>
      <c r="BR165" s="459"/>
    </row>
    <row r="166" spans="1:70" s="99" customFormat="1" ht="12.75" customHeight="1">
      <c r="A166" s="289" t="s">
        <v>320</v>
      </c>
      <c r="B166" s="290" t="s">
        <v>92</v>
      </c>
      <c r="C166" s="285">
        <v>-6603</v>
      </c>
      <c r="D166" s="46">
        <v>2072</v>
      </c>
      <c r="E166" s="459"/>
      <c r="F166" s="459"/>
      <c r="G166" s="459"/>
      <c r="H166" s="459"/>
      <c r="I166" s="459"/>
      <c r="J166" s="459"/>
      <c r="K166" s="459"/>
      <c r="L166" s="459"/>
      <c r="M166" s="459"/>
      <c r="N166" s="459"/>
      <c r="O166" s="459"/>
      <c r="P166" s="459"/>
      <c r="Q166" s="459"/>
      <c r="R166" s="459"/>
      <c r="S166" s="459"/>
      <c r="T166" s="459"/>
      <c r="U166" s="459"/>
      <c r="V166" s="459"/>
      <c r="W166" s="459"/>
      <c r="X166" s="459"/>
      <c r="Y166" s="459"/>
      <c r="Z166" s="459"/>
      <c r="AA166" s="459"/>
      <c r="AB166" s="459"/>
      <c r="AC166" s="459"/>
      <c r="AD166" s="459"/>
      <c r="AE166" s="459"/>
      <c r="AF166" s="459"/>
      <c r="AG166" s="459"/>
      <c r="AH166" s="459"/>
      <c r="AI166" s="459"/>
      <c r="AJ166" s="459"/>
      <c r="AK166" s="459"/>
      <c r="AL166" s="459"/>
      <c r="AM166" s="459"/>
      <c r="AN166" s="459"/>
      <c r="AO166" s="459"/>
      <c r="AP166" s="459"/>
      <c r="AQ166" s="459"/>
      <c r="AR166" s="459"/>
      <c r="AS166" s="459"/>
      <c r="AT166" s="459"/>
      <c r="AU166" s="459"/>
      <c r="AV166" s="459"/>
      <c r="AW166" s="459"/>
      <c r="AX166" s="459"/>
      <c r="AY166" s="459"/>
      <c r="AZ166" s="459"/>
      <c r="BA166" s="459"/>
      <c r="BB166" s="459"/>
      <c r="BC166" s="459"/>
      <c r="BD166" s="459"/>
      <c r="BE166" s="459"/>
      <c r="BF166" s="459"/>
      <c r="BG166" s="459"/>
      <c r="BH166" s="459"/>
      <c r="BI166" s="459"/>
      <c r="BJ166" s="459"/>
      <c r="BK166" s="459"/>
      <c r="BL166" s="459"/>
      <c r="BM166" s="459"/>
      <c r="BN166" s="459"/>
      <c r="BO166" s="459"/>
      <c r="BP166" s="459"/>
      <c r="BQ166" s="459"/>
      <c r="BR166" s="459"/>
    </row>
    <row r="167" spans="1:4" ht="15" customHeight="1">
      <c r="A167" s="457"/>
      <c r="B167" s="471" t="s">
        <v>338</v>
      </c>
      <c r="C167" s="132"/>
      <c r="D167" s="137"/>
    </row>
    <row r="168" spans="1:70" s="276" customFormat="1" ht="25.5" customHeight="1">
      <c r="A168" s="455"/>
      <c r="B168" s="472" t="s">
        <v>332</v>
      </c>
      <c r="C168" s="132">
        <v>4030</v>
      </c>
      <c r="D168" s="75">
        <v>2261</v>
      </c>
      <c r="E168" s="475"/>
      <c r="F168" s="475"/>
      <c r="G168" s="475"/>
      <c r="H168" s="475"/>
      <c r="I168" s="475"/>
      <c r="J168" s="475"/>
      <c r="K168" s="475"/>
      <c r="L168" s="475"/>
      <c r="M168" s="475"/>
      <c r="N168" s="475"/>
      <c r="O168" s="475"/>
      <c r="P168" s="475"/>
      <c r="Q168" s="475"/>
      <c r="R168" s="475"/>
      <c r="S168" s="475"/>
      <c r="T168" s="475"/>
      <c r="U168" s="475"/>
      <c r="V168" s="475"/>
      <c r="W168" s="475"/>
      <c r="X168" s="475"/>
      <c r="Y168" s="475"/>
      <c r="Z168" s="475"/>
      <c r="AA168" s="475"/>
      <c r="AB168" s="475"/>
      <c r="AC168" s="475"/>
      <c r="AD168" s="475"/>
      <c r="AE168" s="475"/>
      <c r="AF168" s="475"/>
      <c r="AG168" s="475"/>
      <c r="AH168" s="475"/>
      <c r="AI168" s="475"/>
      <c r="AJ168" s="475"/>
      <c r="AK168" s="475"/>
      <c r="AL168" s="475"/>
      <c r="AM168" s="475"/>
      <c r="AN168" s="475"/>
      <c r="AO168" s="475"/>
      <c r="AP168" s="475"/>
      <c r="AQ168" s="475"/>
      <c r="AR168" s="475"/>
      <c r="AS168" s="475"/>
      <c r="AT168" s="475"/>
      <c r="AU168" s="475"/>
      <c r="AV168" s="475"/>
      <c r="AW168" s="475"/>
      <c r="AX168" s="475"/>
      <c r="AY168" s="475"/>
      <c r="AZ168" s="475"/>
      <c r="BA168" s="475"/>
      <c r="BB168" s="475"/>
      <c r="BC168" s="475"/>
      <c r="BD168" s="475"/>
      <c r="BE168" s="475"/>
      <c r="BF168" s="475"/>
      <c r="BG168" s="475"/>
      <c r="BH168" s="475"/>
      <c r="BI168" s="475"/>
      <c r="BJ168" s="475"/>
      <c r="BK168" s="475"/>
      <c r="BL168" s="475"/>
      <c r="BM168" s="475"/>
      <c r="BN168" s="475"/>
      <c r="BO168" s="475"/>
      <c r="BP168" s="475"/>
      <c r="BQ168" s="475"/>
      <c r="BR168" s="475"/>
    </row>
    <row r="169" spans="1:4" ht="12.75" customHeight="1">
      <c r="A169" s="457"/>
      <c r="B169" s="472" t="s">
        <v>79</v>
      </c>
      <c r="C169" s="132">
        <v>17248</v>
      </c>
      <c r="D169" s="75">
        <v>13754</v>
      </c>
    </row>
    <row r="170" spans="1:4" ht="12.75" customHeight="1">
      <c r="A170" s="267" t="s">
        <v>1232</v>
      </c>
      <c r="B170" s="473" t="s">
        <v>323</v>
      </c>
      <c r="C170" s="137">
        <v>17093</v>
      </c>
      <c r="D170" s="46">
        <v>13599</v>
      </c>
    </row>
    <row r="171" spans="1:4" ht="12.75" customHeight="1">
      <c r="A171" s="278" t="s">
        <v>1234</v>
      </c>
      <c r="B171" s="473" t="s">
        <v>324</v>
      </c>
      <c r="C171" s="137">
        <v>17093</v>
      </c>
      <c r="D171" s="46">
        <v>13599</v>
      </c>
    </row>
    <row r="172" spans="1:4" ht="12.75" customHeight="1">
      <c r="A172" s="278">
        <v>1000</v>
      </c>
      <c r="B172" s="279" t="s">
        <v>329</v>
      </c>
      <c r="C172" s="137">
        <v>2470</v>
      </c>
      <c r="D172" s="46">
        <v>1212</v>
      </c>
    </row>
    <row r="173" spans="1:4" ht="12.75" customHeight="1">
      <c r="A173" s="163">
        <v>1100</v>
      </c>
      <c r="B173" s="473" t="s">
        <v>330</v>
      </c>
      <c r="C173" s="137">
        <v>1991</v>
      </c>
      <c r="D173" s="46">
        <v>927</v>
      </c>
    </row>
    <row r="174" spans="1:4" ht="12.75" customHeight="1">
      <c r="A174" s="163">
        <v>1200</v>
      </c>
      <c r="B174" s="464" t="s">
        <v>316</v>
      </c>
      <c r="C174" s="137">
        <v>479</v>
      </c>
      <c r="D174" s="46">
        <v>285</v>
      </c>
    </row>
    <row r="175" spans="1:4" ht="12.75" customHeight="1">
      <c r="A175" s="278">
        <v>2000</v>
      </c>
      <c r="B175" s="473" t="s">
        <v>325</v>
      </c>
      <c r="C175" s="137">
        <v>14623</v>
      </c>
      <c r="D175" s="46">
        <v>12387</v>
      </c>
    </row>
    <row r="176" spans="1:4" ht="12.75">
      <c r="A176" s="267" t="s">
        <v>34</v>
      </c>
      <c r="B176" s="473" t="s">
        <v>336</v>
      </c>
      <c r="C176" s="137">
        <v>155</v>
      </c>
      <c r="D176" s="137">
        <v>155</v>
      </c>
    </row>
    <row r="177" spans="1:4" ht="12.75">
      <c r="A177" s="278">
        <v>5000</v>
      </c>
      <c r="B177" s="473" t="s">
        <v>37</v>
      </c>
      <c r="C177" s="137">
        <v>155</v>
      </c>
      <c r="D177" s="137">
        <v>155</v>
      </c>
    </row>
    <row r="178" spans="1:70" s="99" customFormat="1" ht="12.75" customHeight="1">
      <c r="A178" s="283"/>
      <c r="B178" s="277" t="s">
        <v>916</v>
      </c>
      <c r="C178" s="145">
        <v>-13218</v>
      </c>
      <c r="D178" s="75">
        <v>-11493</v>
      </c>
      <c r="E178" s="459"/>
      <c r="F178" s="459"/>
      <c r="G178" s="459"/>
      <c r="H178" s="459"/>
      <c r="I178" s="459"/>
      <c r="J178" s="459"/>
      <c r="K178" s="459"/>
      <c r="L178" s="459"/>
      <c r="M178" s="459"/>
      <c r="N178" s="459"/>
      <c r="O178" s="459"/>
      <c r="P178" s="459"/>
      <c r="Q178" s="459"/>
      <c r="R178" s="459"/>
      <c r="S178" s="459"/>
      <c r="T178" s="459"/>
      <c r="U178" s="459"/>
      <c r="V178" s="459"/>
      <c r="W178" s="459"/>
      <c r="X178" s="459"/>
      <c r="Y178" s="459"/>
      <c r="Z178" s="459"/>
      <c r="AA178" s="459"/>
      <c r="AB178" s="459"/>
      <c r="AC178" s="459"/>
      <c r="AD178" s="459"/>
      <c r="AE178" s="459"/>
      <c r="AF178" s="459"/>
      <c r="AG178" s="459"/>
      <c r="AH178" s="459"/>
      <c r="AI178" s="459"/>
      <c r="AJ178" s="459"/>
      <c r="AK178" s="459"/>
      <c r="AL178" s="459"/>
      <c r="AM178" s="459"/>
      <c r="AN178" s="459"/>
      <c r="AO178" s="459"/>
      <c r="AP178" s="459"/>
      <c r="AQ178" s="459"/>
      <c r="AR178" s="459"/>
      <c r="AS178" s="459"/>
      <c r="AT178" s="459"/>
      <c r="AU178" s="459"/>
      <c r="AV178" s="459"/>
      <c r="AW178" s="459"/>
      <c r="AX178" s="459"/>
      <c r="AY178" s="459"/>
      <c r="AZ178" s="459"/>
      <c r="BA178" s="459"/>
      <c r="BB178" s="459"/>
      <c r="BC178" s="459"/>
      <c r="BD178" s="459"/>
      <c r="BE178" s="459"/>
      <c r="BF178" s="459"/>
      <c r="BG178" s="459"/>
      <c r="BH178" s="459"/>
      <c r="BI178" s="459"/>
      <c r="BJ178" s="459"/>
      <c r="BK178" s="459"/>
      <c r="BL178" s="459"/>
      <c r="BM178" s="459"/>
      <c r="BN178" s="459"/>
      <c r="BO178" s="459"/>
      <c r="BP178" s="459"/>
      <c r="BQ178" s="459"/>
      <c r="BR178" s="459"/>
    </row>
    <row r="179" spans="1:70" s="99" customFormat="1" ht="12.75" customHeight="1">
      <c r="A179" s="267"/>
      <c r="B179" s="277" t="s">
        <v>917</v>
      </c>
      <c r="C179" s="145">
        <v>13218</v>
      </c>
      <c r="D179" s="75">
        <v>11493</v>
      </c>
      <c r="E179" s="459"/>
      <c r="F179" s="459"/>
      <c r="G179" s="459"/>
      <c r="H179" s="459"/>
      <c r="I179" s="459"/>
      <c r="J179" s="459"/>
      <c r="K179" s="459"/>
      <c r="L179" s="459"/>
      <c r="M179" s="459"/>
      <c r="N179" s="459"/>
      <c r="O179" s="459"/>
      <c r="P179" s="459"/>
      <c r="Q179" s="459"/>
      <c r="R179" s="459"/>
      <c r="S179" s="459"/>
      <c r="T179" s="459"/>
      <c r="U179" s="459"/>
      <c r="V179" s="459"/>
      <c r="W179" s="459"/>
      <c r="X179" s="459"/>
      <c r="Y179" s="459"/>
      <c r="Z179" s="459"/>
      <c r="AA179" s="459"/>
      <c r="AB179" s="459"/>
      <c r="AC179" s="459"/>
      <c r="AD179" s="459"/>
      <c r="AE179" s="459"/>
      <c r="AF179" s="459"/>
      <c r="AG179" s="459"/>
      <c r="AH179" s="459"/>
      <c r="AI179" s="459"/>
      <c r="AJ179" s="459"/>
      <c r="AK179" s="459"/>
      <c r="AL179" s="459"/>
      <c r="AM179" s="459"/>
      <c r="AN179" s="459"/>
      <c r="AO179" s="459"/>
      <c r="AP179" s="459"/>
      <c r="AQ179" s="459"/>
      <c r="AR179" s="459"/>
      <c r="AS179" s="459"/>
      <c r="AT179" s="459"/>
      <c r="AU179" s="459"/>
      <c r="AV179" s="459"/>
      <c r="AW179" s="459"/>
      <c r="AX179" s="459"/>
      <c r="AY179" s="459"/>
      <c r="AZ179" s="459"/>
      <c r="BA179" s="459"/>
      <c r="BB179" s="459"/>
      <c r="BC179" s="459"/>
      <c r="BD179" s="459"/>
      <c r="BE179" s="459"/>
      <c r="BF179" s="459"/>
      <c r="BG179" s="459"/>
      <c r="BH179" s="459"/>
      <c r="BI179" s="459"/>
      <c r="BJ179" s="459"/>
      <c r="BK179" s="459"/>
      <c r="BL179" s="459"/>
      <c r="BM179" s="459"/>
      <c r="BN179" s="459"/>
      <c r="BO179" s="459"/>
      <c r="BP179" s="459"/>
      <c r="BQ179" s="459"/>
      <c r="BR179" s="459"/>
    </row>
    <row r="180" spans="1:70" s="99" customFormat="1" ht="12.75" customHeight="1">
      <c r="A180" s="289" t="s">
        <v>320</v>
      </c>
      <c r="B180" s="290" t="s">
        <v>92</v>
      </c>
      <c r="C180" s="285">
        <v>13218</v>
      </c>
      <c r="D180" s="46">
        <v>11493</v>
      </c>
      <c r="E180" s="459"/>
      <c r="F180" s="459"/>
      <c r="G180" s="459"/>
      <c r="H180" s="459"/>
      <c r="I180" s="459"/>
      <c r="J180" s="459"/>
      <c r="K180" s="459"/>
      <c r="L180" s="459"/>
      <c r="M180" s="459"/>
      <c r="N180" s="459"/>
      <c r="O180" s="459"/>
      <c r="P180" s="459"/>
      <c r="Q180" s="459"/>
      <c r="R180" s="459"/>
      <c r="S180" s="459"/>
      <c r="T180" s="459"/>
      <c r="U180" s="459"/>
      <c r="V180" s="459"/>
      <c r="W180" s="459"/>
      <c r="X180" s="459"/>
      <c r="Y180" s="459"/>
      <c r="Z180" s="459"/>
      <c r="AA180" s="459"/>
      <c r="AB180" s="459"/>
      <c r="AC180" s="459"/>
      <c r="AD180" s="459"/>
      <c r="AE180" s="459"/>
      <c r="AF180" s="459"/>
      <c r="AG180" s="459"/>
      <c r="AH180" s="459"/>
      <c r="AI180" s="459"/>
      <c r="AJ180" s="459"/>
      <c r="AK180" s="459"/>
      <c r="AL180" s="459"/>
      <c r="AM180" s="459"/>
      <c r="AN180" s="459"/>
      <c r="AO180" s="459"/>
      <c r="AP180" s="459"/>
      <c r="AQ180" s="459"/>
      <c r="AR180" s="459"/>
      <c r="AS180" s="459"/>
      <c r="AT180" s="459"/>
      <c r="AU180" s="459"/>
      <c r="AV180" s="459"/>
      <c r="AW180" s="459"/>
      <c r="AX180" s="459"/>
      <c r="AY180" s="459"/>
      <c r="AZ180" s="459"/>
      <c r="BA180" s="459"/>
      <c r="BB180" s="459"/>
      <c r="BC180" s="459"/>
      <c r="BD180" s="459"/>
      <c r="BE180" s="459"/>
      <c r="BF180" s="459"/>
      <c r="BG180" s="459"/>
      <c r="BH180" s="459"/>
      <c r="BI180" s="459"/>
      <c r="BJ180" s="459"/>
      <c r="BK180" s="459"/>
      <c r="BL180" s="459"/>
      <c r="BM180" s="459"/>
      <c r="BN180" s="459"/>
      <c r="BO180" s="459"/>
      <c r="BP180" s="459"/>
      <c r="BQ180" s="459"/>
      <c r="BR180" s="459"/>
    </row>
    <row r="181" spans="1:4" ht="15" customHeight="1">
      <c r="A181" s="457"/>
      <c r="B181" s="471" t="s">
        <v>339</v>
      </c>
      <c r="C181" s="132"/>
      <c r="D181" s="137"/>
    </row>
    <row r="182" spans="1:70" s="276" customFormat="1" ht="25.5" customHeight="1">
      <c r="A182" s="455"/>
      <c r="B182" s="472" t="s">
        <v>322</v>
      </c>
      <c r="C182" s="132">
        <v>591</v>
      </c>
      <c r="D182" s="75">
        <v>118</v>
      </c>
      <c r="E182" s="475"/>
      <c r="F182" s="475"/>
      <c r="G182" s="475"/>
      <c r="H182" s="475"/>
      <c r="I182" s="475"/>
      <c r="J182" s="475"/>
      <c r="K182" s="475"/>
      <c r="L182" s="475"/>
      <c r="M182" s="475"/>
      <c r="N182" s="475"/>
      <c r="O182" s="475"/>
      <c r="P182" s="475"/>
      <c r="Q182" s="475"/>
      <c r="R182" s="475"/>
      <c r="S182" s="475"/>
      <c r="T182" s="475"/>
      <c r="U182" s="475"/>
      <c r="V182" s="475"/>
      <c r="W182" s="475"/>
      <c r="X182" s="475"/>
      <c r="Y182" s="475"/>
      <c r="Z182" s="475"/>
      <c r="AA182" s="475"/>
      <c r="AB182" s="475"/>
      <c r="AC182" s="475"/>
      <c r="AD182" s="475"/>
      <c r="AE182" s="475"/>
      <c r="AF182" s="475"/>
      <c r="AG182" s="475"/>
      <c r="AH182" s="475"/>
      <c r="AI182" s="475"/>
      <c r="AJ182" s="475"/>
      <c r="AK182" s="475"/>
      <c r="AL182" s="475"/>
      <c r="AM182" s="475"/>
      <c r="AN182" s="475"/>
      <c r="AO182" s="475"/>
      <c r="AP182" s="475"/>
      <c r="AQ182" s="475"/>
      <c r="AR182" s="475"/>
      <c r="AS182" s="475"/>
      <c r="AT182" s="475"/>
      <c r="AU182" s="475"/>
      <c r="AV182" s="475"/>
      <c r="AW182" s="475"/>
      <c r="AX182" s="475"/>
      <c r="AY182" s="475"/>
      <c r="AZ182" s="475"/>
      <c r="BA182" s="475"/>
      <c r="BB182" s="475"/>
      <c r="BC182" s="475"/>
      <c r="BD182" s="475"/>
      <c r="BE182" s="475"/>
      <c r="BF182" s="475"/>
      <c r="BG182" s="475"/>
      <c r="BH182" s="475"/>
      <c r="BI182" s="475"/>
      <c r="BJ182" s="475"/>
      <c r="BK182" s="475"/>
      <c r="BL182" s="475"/>
      <c r="BM182" s="475"/>
      <c r="BN182" s="475"/>
      <c r="BO182" s="475"/>
      <c r="BP182" s="475"/>
      <c r="BQ182" s="475"/>
      <c r="BR182" s="475"/>
    </row>
    <row r="183" spans="1:4" ht="12.75" customHeight="1">
      <c r="A183" s="457"/>
      <c r="B183" s="472" t="s">
        <v>79</v>
      </c>
      <c r="C183" s="132">
        <v>2594</v>
      </c>
      <c r="D183" s="75">
        <v>278</v>
      </c>
    </row>
    <row r="184" spans="1:4" ht="12.75" customHeight="1">
      <c r="A184" s="267" t="s">
        <v>1232</v>
      </c>
      <c r="B184" s="473" t="s">
        <v>323</v>
      </c>
      <c r="C184" s="137">
        <v>2484</v>
      </c>
      <c r="D184" s="46">
        <v>168</v>
      </c>
    </row>
    <row r="185" spans="1:4" ht="12.75" customHeight="1">
      <c r="A185" s="278" t="s">
        <v>1234</v>
      </c>
      <c r="B185" s="473" t="s">
        <v>324</v>
      </c>
      <c r="C185" s="137">
        <v>2484</v>
      </c>
      <c r="D185" s="46">
        <v>168</v>
      </c>
    </row>
    <row r="186" spans="1:70" s="99" customFormat="1" ht="12.75" customHeight="1">
      <c r="A186" s="278">
        <v>1000</v>
      </c>
      <c r="B186" s="279" t="s">
        <v>329</v>
      </c>
      <c r="C186" s="285">
        <v>872</v>
      </c>
      <c r="D186" s="46">
        <v>0</v>
      </c>
      <c r="E186" s="459"/>
      <c r="F186" s="459"/>
      <c r="G186" s="459"/>
      <c r="H186" s="459"/>
      <c r="I186" s="459"/>
      <c r="J186" s="459"/>
      <c r="K186" s="459"/>
      <c r="L186" s="459"/>
      <c r="M186" s="459"/>
      <c r="N186" s="459"/>
      <c r="O186" s="459"/>
      <c r="P186" s="459"/>
      <c r="Q186" s="459"/>
      <c r="R186" s="459"/>
      <c r="S186" s="459"/>
      <c r="T186" s="459"/>
      <c r="U186" s="459"/>
      <c r="V186" s="459"/>
      <c r="W186" s="459"/>
      <c r="X186" s="459"/>
      <c r="Y186" s="459"/>
      <c r="Z186" s="459"/>
      <c r="AA186" s="459"/>
      <c r="AB186" s="459"/>
      <c r="AC186" s="459"/>
      <c r="AD186" s="459"/>
      <c r="AE186" s="459"/>
      <c r="AF186" s="459"/>
      <c r="AG186" s="459"/>
      <c r="AH186" s="459"/>
      <c r="AI186" s="459"/>
      <c r="AJ186" s="459"/>
      <c r="AK186" s="459"/>
      <c r="AL186" s="459"/>
      <c r="AM186" s="459"/>
      <c r="AN186" s="459"/>
      <c r="AO186" s="459"/>
      <c r="AP186" s="459"/>
      <c r="AQ186" s="459"/>
      <c r="AR186" s="459"/>
      <c r="AS186" s="459"/>
      <c r="AT186" s="459"/>
      <c r="AU186" s="459"/>
      <c r="AV186" s="459"/>
      <c r="AW186" s="459"/>
      <c r="AX186" s="459"/>
      <c r="AY186" s="459"/>
      <c r="AZ186" s="459"/>
      <c r="BA186" s="459"/>
      <c r="BB186" s="459"/>
      <c r="BC186" s="459"/>
      <c r="BD186" s="459"/>
      <c r="BE186" s="459"/>
      <c r="BF186" s="459"/>
      <c r="BG186" s="459"/>
      <c r="BH186" s="459"/>
      <c r="BI186" s="459"/>
      <c r="BJ186" s="459"/>
      <c r="BK186" s="459"/>
      <c r="BL186" s="459"/>
      <c r="BM186" s="459"/>
      <c r="BN186" s="459"/>
      <c r="BO186" s="459"/>
      <c r="BP186" s="459"/>
      <c r="BQ186" s="459"/>
      <c r="BR186" s="459"/>
    </row>
    <row r="187" spans="1:4" ht="12.75" customHeight="1">
      <c r="A187" s="163">
        <v>1100</v>
      </c>
      <c r="B187" s="473" t="s">
        <v>330</v>
      </c>
      <c r="C187" s="137">
        <v>703</v>
      </c>
      <c r="D187" s="46">
        <v>0</v>
      </c>
    </row>
    <row r="188" spans="1:4" ht="25.5" customHeight="1">
      <c r="A188" s="163">
        <v>1200</v>
      </c>
      <c r="B188" s="464" t="s">
        <v>316</v>
      </c>
      <c r="C188" s="137">
        <v>169</v>
      </c>
      <c r="D188" s="46">
        <v>0</v>
      </c>
    </row>
    <row r="189" spans="1:4" ht="12.75" customHeight="1">
      <c r="A189" s="278">
        <v>2000</v>
      </c>
      <c r="B189" s="473" t="s">
        <v>325</v>
      </c>
      <c r="C189" s="137">
        <v>1612</v>
      </c>
      <c r="D189" s="46">
        <v>168</v>
      </c>
    </row>
    <row r="190" spans="1:4" ht="12.75">
      <c r="A190" s="267" t="s">
        <v>10</v>
      </c>
      <c r="B190" s="473" t="s">
        <v>11</v>
      </c>
      <c r="C190" s="137">
        <v>0</v>
      </c>
      <c r="D190" s="137">
        <v>0</v>
      </c>
    </row>
    <row r="191" spans="1:4" ht="12.75">
      <c r="A191" s="278">
        <v>3000</v>
      </c>
      <c r="B191" s="473" t="s">
        <v>340</v>
      </c>
      <c r="C191" s="137">
        <v>0</v>
      </c>
      <c r="D191" s="137">
        <v>0</v>
      </c>
    </row>
    <row r="192" spans="1:4" ht="12.75">
      <c r="A192" s="267" t="s">
        <v>34</v>
      </c>
      <c r="B192" s="473" t="s">
        <v>336</v>
      </c>
      <c r="C192" s="137">
        <v>110</v>
      </c>
      <c r="D192" s="137">
        <v>110</v>
      </c>
    </row>
    <row r="193" spans="1:4" ht="12.75">
      <c r="A193" s="278">
        <v>5000</v>
      </c>
      <c r="B193" s="473" t="s">
        <v>37</v>
      </c>
      <c r="C193" s="137">
        <v>110</v>
      </c>
      <c r="D193" s="137">
        <v>110</v>
      </c>
    </row>
    <row r="194" spans="1:70" s="99" customFormat="1" ht="12.75" customHeight="1">
      <c r="A194" s="283"/>
      <c r="B194" s="277" t="s">
        <v>916</v>
      </c>
      <c r="C194" s="145">
        <v>-2003</v>
      </c>
      <c r="D194" s="75">
        <v>-160</v>
      </c>
      <c r="E194" s="459"/>
      <c r="F194" s="459"/>
      <c r="G194" s="459"/>
      <c r="H194" s="459"/>
      <c r="I194" s="459"/>
      <c r="J194" s="459"/>
      <c r="K194" s="459"/>
      <c r="L194" s="459"/>
      <c r="M194" s="459"/>
      <c r="N194" s="459"/>
      <c r="O194" s="459"/>
      <c r="P194" s="459"/>
      <c r="Q194" s="459"/>
      <c r="R194" s="459"/>
      <c r="S194" s="459"/>
      <c r="T194" s="459"/>
      <c r="U194" s="459"/>
      <c r="V194" s="459"/>
      <c r="W194" s="459"/>
      <c r="X194" s="459"/>
      <c r="Y194" s="459"/>
      <c r="Z194" s="459"/>
      <c r="AA194" s="459"/>
      <c r="AB194" s="459"/>
      <c r="AC194" s="459"/>
      <c r="AD194" s="459"/>
      <c r="AE194" s="459"/>
      <c r="AF194" s="459"/>
      <c r="AG194" s="459"/>
      <c r="AH194" s="459"/>
      <c r="AI194" s="459"/>
      <c r="AJ194" s="459"/>
      <c r="AK194" s="459"/>
      <c r="AL194" s="459"/>
      <c r="AM194" s="459"/>
      <c r="AN194" s="459"/>
      <c r="AO194" s="459"/>
      <c r="AP194" s="459"/>
      <c r="AQ194" s="459"/>
      <c r="AR194" s="459"/>
      <c r="AS194" s="459"/>
      <c r="AT194" s="459"/>
      <c r="AU194" s="459"/>
      <c r="AV194" s="459"/>
      <c r="AW194" s="459"/>
      <c r="AX194" s="459"/>
      <c r="AY194" s="459"/>
      <c r="AZ194" s="459"/>
      <c r="BA194" s="459"/>
      <c r="BB194" s="459"/>
      <c r="BC194" s="459"/>
      <c r="BD194" s="459"/>
      <c r="BE194" s="459"/>
      <c r="BF194" s="459"/>
      <c r="BG194" s="459"/>
      <c r="BH194" s="459"/>
      <c r="BI194" s="459"/>
      <c r="BJ194" s="459"/>
      <c r="BK194" s="459"/>
      <c r="BL194" s="459"/>
      <c r="BM194" s="459"/>
      <c r="BN194" s="459"/>
      <c r="BO194" s="459"/>
      <c r="BP194" s="459"/>
      <c r="BQ194" s="459"/>
      <c r="BR194" s="459"/>
    </row>
    <row r="195" spans="1:70" s="99" customFormat="1" ht="12.75" customHeight="1">
      <c r="A195" s="267"/>
      <c r="B195" s="277" t="s">
        <v>917</v>
      </c>
      <c r="C195" s="145">
        <v>2003</v>
      </c>
      <c r="D195" s="75">
        <v>160</v>
      </c>
      <c r="E195" s="459"/>
      <c r="F195" s="459"/>
      <c r="G195" s="459"/>
      <c r="H195" s="459"/>
      <c r="I195" s="459"/>
      <c r="J195" s="459"/>
      <c r="K195" s="459"/>
      <c r="L195" s="459"/>
      <c r="M195" s="459"/>
      <c r="N195" s="459"/>
      <c r="O195" s="459"/>
      <c r="P195" s="459"/>
      <c r="Q195" s="459"/>
      <c r="R195" s="459"/>
      <c r="S195" s="459"/>
      <c r="T195" s="459"/>
      <c r="U195" s="459"/>
      <c r="V195" s="459"/>
      <c r="W195" s="459"/>
      <c r="X195" s="459"/>
      <c r="Y195" s="459"/>
      <c r="Z195" s="459"/>
      <c r="AA195" s="459"/>
      <c r="AB195" s="459"/>
      <c r="AC195" s="459"/>
      <c r="AD195" s="459"/>
      <c r="AE195" s="459"/>
      <c r="AF195" s="459"/>
      <c r="AG195" s="459"/>
      <c r="AH195" s="459"/>
      <c r="AI195" s="459"/>
      <c r="AJ195" s="459"/>
      <c r="AK195" s="459"/>
      <c r="AL195" s="459"/>
      <c r="AM195" s="459"/>
      <c r="AN195" s="459"/>
      <c r="AO195" s="459"/>
      <c r="AP195" s="459"/>
      <c r="AQ195" s="459"/>
      <c r="AR195" s="459"/>
      <c r="AS195" s="459"/>
      <c r="AT195" s="459"/>
      <c r="AU195" s="459"/>
      <c r="AV195" s="459"/>
      <c r="AW195" s="459"/>
      <c r="AX195" s="459"/>
      <c r="AY195" s="459"/>
      <c r="AZ195" s="459"/>
      <c r="BA195" s="459"/>
      <c r="BB195" s="459"/>
      <c r="BC195" s="459"/>
      <c r="BD195" s="459"/>
      <c r="BE195" s="459"/>
      <c r="BF195" s="459"/>
      <c r="BG195" s="459"/>
      <c r="BH195" s="459"/>
      <c r="BI195" s="459"/>
      <c r="BJ195" s="459"/>
      <c r="BK195" s="459"/>
      <c r="BL195" s="459"/>
      <c r="BM195" s="459"/>
      <c r="BN195" s="459"/>
      <c r="BO195" s="459"/>
      <c r="BP195" s="459"/>
      <c r="BQ195" s="459"/>
      <c r="BR195" s="459"/>
    </row>
    <row r="196" spans="1:70" s="99" customFormat="1" ht="12.75" customHeight="1">
      <c r="A196" s="289" t="s">
        <v>320</v>
      </c>
      <c r="B196" s="290" t="s">
        <v>92</v>
      </c>
      <c r="C196" s="285">
        <v>2003</v>
      </c>
      <c r="D196" s="46">
        <v>160</v>
      </c>
      <c r="E196" s="459"/>
      <c r="F196" s="459"/>
      <c r="G196" s="459"/>
      <c r="H196" s="459"/>
      <c r="I196" s="459"/>
      <c r="J196" s="459"/>
      <c r="K196" s="459"/>
      <c r="L196" s="459"/>
      <c r="M196" s="459"/>
      <c r="N196" s="459"/>
      <c r="O196" s="459"/>
      <c r="P196" s="459"/>
      <c r="Q196" s="459"/>
      <c r="R196" s="459"/>
      <c r="S196" s="459"/>
      <c r="T196" s="459"/>
      <c r="U196" s="459"/>
      <c r="V196" s="459"/>
      <c r="W196" s="459"/>
      <c r="X196" s="459"/>
      <c r="Y196" s="459"/>
      <c r="Z196" s="459"/>
      <c r="AA196" s="459"/>
      <c r="AB196" s="459"/>
      <c r="AC196" s="459"/>
      <c r="AD196" s="459"/>
      <c r="AE196" s="459"/>
      <c r="AF196" s="459"/>
      <c r="AG196" s="459"/>
      <c r="AH196" s="459"/>
      <c r="AI196" s="459"/>
      <c r="AJ196" s="459"/>
      <c r="AK196" s="459"/>
      <c r="AL196" s="459"/>
      <c r="AM196" s="459"/>
      <c r="AN196" s="459"/>
      <c r="AO196" s="459"/>
      <c r="AP196" s="459"/>
      <c r="AQ196" s="459"/>
      <c r="AR196" s="459"/>
      <c r="AS196" s="459"/>
      <c r="AT196" s="459"/>
      <c r="AU196" s="459"/>
      <c r="AV196" s="459"/>
      <c r="AW196" s="459"/>
      <c r="AX196" s="459"/>
      <c r="AY196" s="459"/>
      <c r="AZ196" s="459"/>
      <c r="BA196" s="459"/>
      <c r="BB196" s="459"/>
      <c r="BC196" s="459"/>
      <c r="BD196" s="459"/>
      <c r="BE196" s="459"/>
      <c r="BF196" s="459"/>
      <c r="BG196" s="459"/>
      <c r="BH196" s="459"/>
      <c r="BI196" s="459"/>
      <c r="BJ196" s="459"/>
      <c r="BK196" s="459"/>
      <c r="BL196" s="459"/>
      <c r="BM196" s="459"/>
      <c r="BN196" s="459"/>
      <c r="BO196" s="459"/>
      <c r="BP196" s="459"/>
      <c r="BQ196" s="459"/>
      <c r="BR196" s="459"/>
    </row>
    <row r="197" spans="1:4" ht="15" customHeight="1">
      <c r="A197" s="457"/>
      <c r="B197" s="471" t="s">
        <v>341</v>
      </c>
      <c r="C197" s="132"/>
      <c r="D197" s="137"/>
    </row>
    <row r="198" spans="1:70" s="276" customFormat="1" ht="25.5" customHeight="1">
      <c r="A198" s="455"/>
      <c r="B198" s="472" t="s">
        <v>322</v>
      </c>
      <c r="C198" s="132">
        <v>428184</v>
      </c>
      <c r="D198" s="75">
        <v>349491</v>
      </c>
      <c r="E198" s="475"/>
      <c r="F198" s="475"/>
      <c r="G198" s="475"/>
      <c r="H198" s="475"/>
      <c r="I198" s="475"/>
      <c r="J198" s="475"/>
      <c r="K198" s="475"/>
      <c r="L198" s="475"/>
      <c r="M198" s="475"/>
      <c r="N198" s="475"/>
      <c r="O198" s="475"/>
      <c r="P198" s="475"/>
      <c r="Q198" s="475"/>
      <c r="R198" s="475"/>
      <c r="S198" s="475"/>
      <c r="T198" s="475"/>
      <c r="U198" s="475"/>
      <c r="V198" s="475"/>
      <c r="W198" s="475"/>
      <c r="X198" s="475"/>
      <c r="Y198" s="475"/>
      <c r="Z198" s="475"/>
      <c r="AA198" s="475"/>
      <c r="AB198" s="475"/>
      <c r="AC198" s="475"/>
      <c r="AD198" s="475"/>
      <c r="AE198" s="475"/>
      <c r="AF198" s="475"/>
      <c r="AG198" s="475"/>
      <c r="AH198" s="475"/>
      <c r="AI198" s="475"/>
      <c r="AJ198" s="475"/>
      <c r="AK198" s="475"/>
      <c r="AL198" s="475"/>
      <c r="AM198" s="475"/>
      <c r="AN198" s="475"/>
      <c r="AO198" s="475"/>
      <c r="AP198" s="475"/>
      <c r="AQ198" s="475"/>
      <c r="AR198" s="475"/>
      <c r="AS198" s="475"/>
      <c r="AT198" s="475"/>
      <c r="AU198" s="475"/>
      <c r="AV198" s="475"/>
      <c r="AW198" s="475"/>
      <c r="AX198" s="475"/>
      <c r="AY198" s="475"/>
      <c r="AZ198" s="475"/>
      <c r="BA198" s="475"/>
      <c r="BB198" s="475"/>
      <c r="BC198" s="475"/>
      <c r="BD198" s="475"/>
      <c r="BE198" s="475"/>
      <c r="BF198" s="475"/>
      <c r="BG198" s="475"/>
      <c r="BH198" s="475"/>
      <c r="BI198" s="475"/>
      <c r="BJ198" s="475"/>
      <c r="BK198" s="475"/>
      <c r="BL198" s="475"/>
      <c r="BM198" s="475"/>
      <c r="BN198" s="475"/>
      <c r="BO198" s="475"/>
      <c r="BP198" s="475"/>
      <c r="BQ198" s="475"/>
      <c r="BR198" s="475"/>
    </row>
    <row r="199" spans="1:4" ht="12.75" customHeight="1">
      <c r="A199" s="457"/>
      <c r="B199" s="472" t="s">
        <v>79</v>
      </c>
      <c r="C199" s="132">
        <v>410624</v>
      </c>
      <c r="D199" s="75">
        <v>328316</v>
      </c>
    </row>
    <row r="200" spans="1:4" ht="12.75" customHeight="1">
      <c r="A200" s="267" t="s">
        <v>1232</v>
      </c>
      <c r="B200" s="473" t="s">
        <v>323</v>
      </c>
      <c r="C200" s="137">
        <v>348417</v>
      </c>
      <c r="D200" s="46">
        <v>267139</v>
      </c>
    </row>
    <row r="201" spans="1:4" ht="12.75" customHeight="1">
      <c r="A201" s="278" t="s">
        <v>1234</v>
      </c>
      <c r="B201" s="473" t="s">
        <v>324</v>
      </c>
      <c r="C201" s="137">
        <v>348417</v>
      </c>
      <c r="D201" s="46">
        <v>267139</v>
      </c>
    </row>
    <row r="202" spans="1:70" s="99" customFormat="1" ht="12.75" customHeight="1">
      <c r="A202" s="278">
        <v>1000</v>
      </c>
      <c r="B202" s="279" t="s">
        <v>329</v>
      </c>
      <c r="C202" s="285">
        <v>8048</v>
      </c>
      <c r="D202" s="46">
        <v>3470</v>
      </c>
      <c r="E202" s="459"/>
      <c r="F202" s="459"/>
      <c r="G202" s="459"/>
      <c r="H202" s="459"/>
      <c r="I202" s="459"/>
      <c r="J202" s="459"/>
      <c r="K202" s="459"/>
      <c r="L202" s="459"/>
      <c r="M202" s="459"/>
      <c r="N202" s="459"/>
      <c r="O202" s="459"/>
      <c r="P202" s="459"/>
      <c r="Q202" s="459"/>
      <c r="R202" s="459"/>
      <c r="S202" s="459"/>
      <c r="T202" s="459"/>
      <c r="U202" s="459"/>
      <c r="V202" s="459"/>
      <c r="W202" s="459"/>
      <c r="X202" s="459"/>
      <c r="Y202" s="459"/>
      <c r="Z202" s="459"/>
      <c r="AA202" s="459"/>
      <c r="AB202" s="459"/>
      <c r="AC202" s="459"/>
      <c r="AD202" s="459"/>
      <c r="AE202" s="459"/>
      <c r="AF202" s="459"/>
      <c r="AG202" s="459"/>
      <c r="AH202" s="459"/>
      <c r="AI202" s="459"/>
      <c r="AJ202" s="459"/>
      <c r="AK202" s="459"/>
      <c r="AL202" s="459"/>
      <c r="AM202" s="459"/>
      <c r="AN202" s="459"/>
      <c r="AO202" s="459"/>
      <c r="AP202" s="459"/>
      <c r="AQ202" s="459"/>
      <c r="AR202" s="459"/>
      <c r="AS202" s="459"/>
      <c r="AT202" s="459"/>
      <c r="AU202" s="459"/>
      <c r="AV202" s="459"/>
      <c r="AW202" s="459"/>
      <c r="AX202" s="459"/>
      <c r="AY202" s="459"/>
      <c r="AZ202" s="459"/>
      <c r="BA202" s="459"/>
      <c r="BB202" s="459"/>
      <c r="BC202" s="459"/>
      <c r="BD202" s="459"/>
      <c r="BE202" s="459"/>
      <c r="BF202" s="459"/>
      <c r="BG202" s="459"/>
      <c r="BH202" s="459"/>
      <c r="BI202" s="459"/>
      <c r="BJ202" s="459"/>
      <c r="BK202" s="459"/>
      <c r="BL202" s="459"/>
      <c r="BM202" s="459"/>
      <c r="BN202" s="459"/>
      <c r="BO202" s="459"/>
      <c r="BP202" s="459"/>
      <c r="BQ202" s="459"/>
      <c r="BR202" s="459"/>
    </row>
    <row r="203" spans="1:4" ht="12.75" customHeight="1">
      <c r="A203" s="163">
        <v>1100</v>
      </c>
      <c r="B203" s="473" t="s">
        <v>330</v>
      </c>
      <c r="C203" s="137">
        <v>4902</v>
      </c>
      <c r="D203" s="46">
        <v>440</v>
      </c>
    </row>
    <row r="204" spans="1:4" ht="25.5" customHeight="1">
      <c r="A204" s="163">
        <v>1200</v>
      </c>
      <c r="B204" s="464" t="s">
        <v>316</v>
      </c>
      <c r="C204" s="137">
        <v>3146</v>
      </c>
      <c r="D204" s="46">
        <v>3030</v>
      </c>
    </row>
    <row r="205" spans="1:4" ht="12.75" customHeight="1">
      <c r="A205" s="278">
        <v>2000</v>
      </c>
      <c r="B205" s="473" t="s">
        <v>325</v>
      </c>
      <c r="C205" s="137">
        <v>340369</v>
      </c>
      <c r="D205" s="46">
        <v>263669</v>
      </c>
    </row>
    <row r="206" spans="1:4" ht="12.75" customHeight="1">
      <c r="A206" s="267" t="s">
        <v>34</v>
      </c>
      <c r="B206" s="473" t="s">
        <v>336</v>
      </c>
      <c r="C206" s="137">
        <v>62207</v>
      </c>
      <c r="D206" s="46">
        <v>61177</v>
      </c>
    </row>
    <row r="207" spans="1:4" ht="12.75" customHeight="1">
      <c r="A207" s="278">
        <v>5000</v>
      </c>
      <c r="B207" s="473" t="s">
        <v>37</v>
      </c>
      <c r="C207" s="137">
        <v>62207</v>
      </c>
      <c r="D207" s="46">
        <v>61177</v>
      </c>
    </row>
    <row r="208" spans="1:70" s="99" customFormat="1" ht="12.75" customHeight="1">
      <c r="A208" s="283"/>
      <c r="B208" s="277" t="s">
        <v>916</v>
      </c>
      <c r="C208" s="145">
        <v>17560</v>
      </c>
      <c r="D208" s="75">
        <v>21175</v>
      </c>
      <c r="E208" s="459"/>
      <c r="F208" s="459"/>
      <c r="G208" s="459"/>
      <c r="H208" s="459"/>
      <c r="I208" s="459"/>
      <c r="J208" s="459"/>
      <c r="K208" s="459"/>
      <c r="L208" s="459"/>
      <c r="M208" s="459"/>
      <c r="N208" s="459"/>
      <c r="O208" s="459"/>
      <c r="P208" s="459"/>
      <c r="Q208" s="459"/>
      <c r="R208" s="459"/>
      <c r="S208" s="459"/>
      <c r="T208" s="459"/>
      <c r="U208" s="459"/>
      <c r="V208" s="459"/>
      <c r="W208" s="459"/>
      <c r="X208" s="459"/>
      <c r="Y208" s="459"/>
      <c r="Z208" s="459"/>
      <c r="AA208" s="459"/>
      <c r="AB208" s="459"/>
      <c r="AC208" s="459"/>
      <c r="AD208" s="459"/>
      <c r="AE208" s="459"/>
      <c r="AF208" s="459"/>
      <c r="AG208" s="459"/>
      <c r="AH208" s="459"/>
      <c r="AI208" s="459"/>
      <c r="AJ208" s="459"/>
      <c r="AK208" s="459"/>
      <c r="AL208" s="459"/>
      <c r="AM208" s="459"/>
      <c r="AN208" s="459"/>
      <c r="AO208" s="459"/>
      <c r="AP208" s="459"/>
      <c r="AQ208" s="459"/>
      <c r="AR208" s="459"/>
      <c r="AS208" s="459"/>
      <c r="AT208" s="459"/>
      <c r="AU208" s="459"/>
      <c r="AV208" s="459"/>
      <c r="AW208" s="459"/>
      <c r="AX208" s="459"/>
      <c r="AY208" s="459"/>
      <c r="AZ208" s="459"/>
      <c r="BA208" s="459"/>
      <c r="BB208" s="459"/>
      <c r="BC208" s="459"/>
      <c r="BD208" s="459"/>
      <c r="BE208" s="459"/>
      <c r="BF208" s="459"/>
      <c r="BG208" s="459"/>
      <c r="BH208" s="459"/>
      <c r="BI208" s="459"/>
      <c r="BJ208" s="459"/>
      <c r="BK208" s="459"/>
      <c r="BL208" s="459"/>
      <c r="BM208" s="459"/>
      <c r="BN208" s="459"/>
      <c r="BO208" s="459"/>
      <c r="BP208" s="459"/>
      <c r="BQ208" s="459"/>
      <c r="BR208" s="459"/>
    </row>
    <row r="209" spans="1:70" s="99" customFormat="1" ht="12.75" customHeight="1">
      <c r="A209" s="267"/>
      <c r="B209" s="277" t="s">
        <v>917</v>
      </c>
      <c r="C209" s="145">
        <v>-17560</v>
      </c>
      <c r="D209" s="75">
        <v>-21175</v>
      </c>
      <c r="E209" s="459"/>
      <c r="F209" s="459"/>
      <c r="G209" s="459"/>
      <c r="H209" s="459"/>
      <c r="I209" s="459"/>
      <c r="J209" s="459"/>
      <c r="K209" s="459"/>
      <c r="L209" s="459"/>
      <c r="M209" s="459"/>
      <c r="N209" s="459"/>
      <c r="O209" s="459"/>
      <c r="P209" s="459"/>
      <c r="Q209" s="459"/>
      <c r="R209" s="459"/>
      <c r="S209" s="459"/>
      <c r="T209" s="459"/>
      <c r="U209" s="459"/>
      <c r="V209" s="459"/>
      <c r="W209" s="459"/>
      <c r="X209" s="459"/>
      <c r="Y209" s="459"/>
      <c r="Z209" s="459"/>
      <c r="AA209" s="459"/>
      <c r="AB209" s="459"/>
      <c r="AC209" s="459"/>
      <c r="AD209" s="459"/>
      <c r="AE209" s="459"/>
      <c r="AF209" s="459"/>
      <c r="AG209" s="459"/>
      <c r="AH209" s="459"/>
      <c r="AI209" s="459"/>
      <c r="AJ209" s="459"/>
      <c r="AK209" s="459"/>
      <c r="AL209" s="459"/>
      <c r="AM209" s="459"/>
      <c r="AN209" s="459"/>
      <c r="AO209" s="459"/>
      <c r="AP209" s="459"/>
      <c r="AQ209" s="459"/>
      <c r="AR209" s="459"/>
      <c r="AS209" s="459"/>
      <c r="AT209" s="459"/>
      <c r="AU209" s="459"/>
      <c r="AV209" s="459"/>
      <c r="AW209" s="459"/>
      <c r="AX209" s="459"/>
      <c r="AY209" s="459"/>
      <c r="AZ209" s="459"/>
      <c r="BA209" s="459"/>
      <c r="BB209" s="459"/>
      <c r="BC209" s="459"/>
      <c r="BD209" s="459"/>
      <c r="BE209" s="459"/>
      <c r="BF209" s="459"/>
      <c r="BG209" s="459"/>
      <c r="BH209" s="459"/>
      <c r="BI209" s="459"/>
      <c r="BJ209" s="459"/>
      <c r="BK209" s="459"/>
      <c r="BL209" s="459"/>
      <c r="BM209" s="459"/>
      <c r="BN209" s="459"/>
      <c r="BO209" s="459"/>
      <c r="BP209" s="459"/>
      <c r="BQ209" s="459"/>
      <c r="BR209" s="459"/>
    </row>
    <row r="210" spans="1:70" s="99" customFormat="1" ht="12.75" customHeight="1">
      <c r="A210" s="289" t="s">
        <v>320</v>
      </c>
      <c r="B210" s="290" t="s">
        <v>92</v>
      </c>
      <c r="C210" s="285">
        <v>-17560</v>
      </c>
      <c r="D210" s="46">
        <v>-21175</v>
      </c>
      <c r="E210" s="459"/>
      <c r="F210" s="459"/>
      <c r="G210" s="459"/>
      <c r="H210" s="459"/>
      <c r="I210" s="459"/>
      <c r="J210" s="459"/>
      <c r="K210" s="459"/>
      <c r="L210" s="459"/>
      <c r="M210" s="459"/>
      <c r="N210" s="459"/>
      <c r="O210" s="459"/>
      <c r="P210" s="459"/>
      <c r="Q210" s="459"/>
      <c r="R210" s="459"/>
      <c r="S210" s="459"/>
      <c r="T210" s="459"/>
      <c r="U210" s="459"/>
      <c r="V210" s="459"/>
      <c r="W210" s="459"/>
      <c r="X210" s="459"/>
      <c r="Y210" s="459"/>
      <c r="Z210" s="459"/>
      <c r="AA210" s="459"/>
      <c r="AB210" s="459"/>
      <c r="AC210" s="459"/>
      <c r="AD210" s="459"/>
      <c r="AE210" s="459"/>
      <c r="AF210" s="459"/>
      <c r="AG210" s="459"/>
      <c r="AH210" s="459"/>
      <c r="AI210" s="459"/>
      <c r="AJ210" s="459"/>
      <c r="AK210" s="459"/>
      <c r="AL210" s="459"/>
      <c r="AM210" s="459"/>
      <c r="AN210" s="459"/>
      <c r="AO210" s="459"/>
      <c r="AP210" s="459"/>
      <c r="AQ210" s="459"/>
      <c r="AR210" s="459"/>
      <c r="AS210" s="459"/>
      <c r="AT210" s="459"/>
      <c r="AU210" s="459"/>
      <c r="AV210" s="459"/>
      <c r="AW210" s="459"/>
      <c r="AX210" s="459"/>
      <c r="AY210" s="459"/>
      <c r="AZ210" s="459"/>
      <c r="BA210" s="459"/>
      <c r="BB210" s="459"/>
      <c r="BC210" s="459"/>
      <c r="BD210" s="459"/>
      <c r="BE210" s="459"/>
      <c r="BF210" s="459"/>
      <c r="BG210" s="459"/>
      <c r="BH210" s="459"/>
      <c r="BI210" s="459"/>
      <c r="BJ210" s="459"/>
      <c r="BK210" s="459"/>
      <c r="BL210" s="459"/>
      <c r="BM210" s="459"/>
      <c r="BN210" s="459"/>
      <c r="BO210" s="459"/>
      <c r="BP210" s="459"/>
      <c r="BQ210" s="459"/>
      <c r="BR210" s="459"/>
    </row>
    <row r="211" spans="1:4" ht="15" customHeight="1">
      <c r="A211" s="457"/>
      <c r="B211" s="471" t="s">
        <v>342</v>
      </c>
      <c r="C211" s="132"/>
      <c r="D211" s="137"/>
    </row>
    <row r="212" spans="1:70" s="276" customFormat="1" ht="25.5" customHeight="1">
      <c r="A212" s="455"/>
      <c r="B212" s="472" t="s">
        <v>322</v>
      </c>
      <c r="C212" s="132">
        <v>200605</v>
      </c>
      <c r="D212" s="75">
        <v>7248</v>
      </c>
      <c r="E212" s="475"/>
      <c r="F212" s="475"/>
      <c r="G212" s="475"/>
      <c r="H212" s="475"/>
      <c r="I212" s="475"/>
      <c r="J212" s="475"/>
      <c r="K212" s="475"/>
      <c r="L212" s="475"/>
      <c r="M212" s="475"/>
      <c r="N212" s="475"/>
      <c r="O212" s="475"/>
      <c r="P212" s="475"/>
      <c r="Q212" s="475"/>
      <c r="R212" s="475"/>
      <c r="S212" s="475"/>
      <c r="T212" s="475"/>
      <c r="U212" s="475"/>
      <c r="V212" s="475"/>
      <c r="W212" s="475"/>
      <c r="X212" s="475"/>
      <c r="Y212" s="475"/>
      <c r="Z212" s="475"/>
      <c r="AA212" s="475"/>
      <c r="AB212" s="475"/>
      <c r="AC212" s="475"/>
      <c r="AD212" s="475"/>
      <c r="AE212" s="475"/>
      <c r="AF212" s="475"/>
      <c r="AG212" s="475"/>
      <c r="AH212" s="475"/>
      <c r="AI212" s="475"/>
      <c r="AJ212" s="475"/>
      <c r="AK212" s="475"/>
      <c r="AL212" s="475"/>
      <c r="AM212" s="475"/>
      <c r="AN212" s="475"/>
      <c r="AO212" s="475"/>
      <c r="AP212" s="475"/>
      <c r="AQ212" s="475"/>
      <c r="AR212" s="475"/>
      <c r="AS212" s="475"/>
      <c r="AT212" s="475"/>
      <c r="AU212" s="475"/>
      <c r="AV212" s="475"/>
      <c r="AW212" s="475"/>
      <c r="AX212" s="475"/>
      <c r="AY212" s="475"/>
      <c r="AZ212" s="475"/>
      <c r="BA212" s="475"/>
      <c r="BB212" s="475"/>
      <c r="BC212" s="475"/>
      <c r="BD212" s="475"/>
      <c r="BE212" s="475"/>
      <c r="BF212" s="475"/>
      <c r="BG212" s="475"/>
      <c r="BH212" s="475"/>
      <c r="BI212" s="475"/>
      <c r="BJ212" s="475"/>
      <c r="BK212" s="475"/>
      <c r="BL212" s="475"/>
      <c r="BM212" s="475"/>
      <c r="BN212" s="475"/>
      <c r="BO212" s="475"/>
      <c r="BP212" s="475"/>
      <c r="BQ212" s="475"/>
      <c r="BR212" s="475"/>
    </row>
    <row r="213" spans="1:4" ht="12.75" customHeight="1">
      <c r="A213" s="457"/>
      <c r="B213" s="472" t="s">
        <v>79</v>
      </c>
      <c r="C213" s="132">
        <v>1356473</v>
      </c>
      <c r="D213" s="75">
        <v>268653</v>
      </c>
    </row>
    <row r="214" spans="1:4" ht="12.75" customHeight="1">
      <c r="A214" s="267" t="s">
        <v>1232</v>
      </c>
      <c r="B214" s="473" t="s">
        <v>323</v>
      </c>
      <c r="C214" s="137">
        <v>1344970</v>
      </c>
      <c r="D214" s="46">
        <v>258218</v>
      </c>
    </row>
    <row r="215" spans="1:4" ht="12.75" customHeight="1">
      <c r="A215" s="278" t="s">
        <v>1234</v>
      </c>
      <c r="B215" s="473" t="s">
        <v>324</v>
      </c>
      <c r="C215" s="137">
        <v>1342825</v>
      </c>
      <c r="D215" s="46">
        <v>256794</v>
      </c>
    </row>
    <row r="216" spans="1:70" s="99" customFormat="1" ht="12.75" customHeight="1">
      <c r="A216" s="278">
        <v>1000</v>
      </c>
      <c r="B216" s="279" t="s">
        <v>329</v>
      </c>
      <c r="C216" s="285">
        <v>53204</v>
      </c>
      <c r="D216" s="46">
        <v>21356</v>
      </c>
      <c r="E216" s="459"/>
      <c r="F216" s="459"/>
      <c r="G216" s="459"/>
      <c r="H216" s="459"/>
      <c r="I216" s="459"/>
      <c r="J216" s="459"/>
      <c r="K216" s="459"/>
      <c r="L216" s="459"/>
      <c r="M216" s="459"/>
      <c r="N216" s="459"/>
      <c r="O216" s="459"/>
      <c r="P216" s="459"/>
      <c r="Q216" s="459"/>
      <c r="R216" s="459"/>
      <c r="S216" s="459"/>
      <c r="T216" s="459"/>
      <c r="U216" s="459"/>
      <c r="V216" s="459"/>
      <c r="W216" s="459"/>
      <c r="X216" s="459"/>
      <c r="Y216" s="459"/>
      <c r="Z216" s="459"/>
      <c r="AA216" s="459"/>
      <c r="AB216" s="459"/>
      <c r="AC216" s="459"/>
      <c r="AD216" s="459"/>
      <c r="AE216" s="459"/>
      <c r="AF216" s="459"/>
      <c r="AG216" s="459"/>
      <c r="AH216" s="459"/>
      <c r="AI216" s="459"/>
      <c r="AJ216" s="459"/>
      <c r="AK216" s="459"/>
      <c r="AL216" s="459"/>
      <c r="AM216" s="459"/>
      <c r="AN216" s="459"/>
      <c r="AO216" s="459"/>
      <c r="AP216" s="459"/>
      <c r="AQ216" s="459"/>
      <c r="AR216" s="459"/>
      <c r="AS216" s="459"/>
      <c r="AT216" s="459"/>
      <c r="AU216" s="459"/>
      <c r="AV216" s="459"/>
      <c r="AW216" s="459"/>
      <c r="AX216" s="459"/>
      <c r="AY216" s="459"/>
      <c r="AZ216" s="459"/>
      <c r="BA216" s="459"/>
      <c r="BB216" s="459"/>
      <c r="BC216" s="459"/>
      <c r="BD216" s="459"/>
      <c r="BE216" s="459"/>
      <c r="BF216" s="459"/>
      <c r="BG216" s="459"/>
      <c r="BH216" s="459"/>
      <c r="BI216" s="459"/>
      <c r="BJ216" s="459"/>
      <c r="BK216" s="459"/>
      <c r="BL216" s="459"/>
      <c r="BM216" s="459"/>
      <c r="BN216" s="459"/>
      <c r="BO216" s="459"/>
      <c r="BP216" s="459"/>
      <c r="BQ216" s="459"/>
      <c r="BR216" s="459"/>
    </row>
    <row r="217" spans="1:4" ht="12.75" customHeight="1">
      <c r="A217" s="163">
        <v>1100</v>
      </c>
      <c r="B217" s="473" t="s">
        <v>330</v>
      </c>
      <c r="C217" s="137">
        <v>51424</v>
      </c>
      <c r="D217" s="46">
        <v>20619</v>
      </c>
    </row>
    <row r="218" spans="1:4" ht="25.5" customHeight="1">
      <c r="A218" s="163">
        <v>1200</v>
      </c>
      <c r="B218" s="464" t="s">
        <v>316</v>
      </c>
      <c r="C218" s="137">
        <v>1780</v>
      </c>
      <c r="D218" s="46">
        <v>737</v>
      </c>
    </row>
    <row r="219" spans="1:4" ht="12.75" customHeight="1">
      <c r="A219" s="278">
        <v>2000</v>
      </c>
      <c r="B219" s="473" t="s">
        <v>325</v>
      </c>
      <c r="C219" s="137">
        <v>1289621</v>
      </c>
      <c r="D219" s="46">
        <v>235438</v>
      </c>
    </row>
    <row r="220" spans="1:4" ht="12.75" customHeight="1">
      <c r="A220" s="267" t="s">
        <v>10</v>
      </c>
      <c r="B220" s="473" t="s">
        <v>11</v>
      </c>
      <c r="C220" s="137">
        <v>2145</v>
      </c>
      <c r="D220" s="46">
        <v>1424</v>
      </c>
    </row>
    <row r="221" spans="1:4" ht="12.75" customHeight="1">
      <c r="A221" s="278">
        <v>6000</v>
      </c>
      <c r="B221" s="473" t="s">
        <v>335</v>
      </c>
      <c r="C221" s="137">
        <v>2145</v>
      </c>
      <c r="D221" s="46">
        <v>1424</v>
      </c>
    </row>
    <row r="222" spans="1:4" ht="12.75" customHeight="1">
      <c r="A222" s="278" t="s">
        <v>34</v>
      </c>
      <c r="B222" s="473" t="s">
        <v>336</v>
      </c>
      <c r="C222" s="137">
        <v>11503</v>
      </c>
      <c r="D222" s="46">
        <v>10435</v>
      </c>
    </row>
    <row r="223" spans="1:4" ht="12.75" customHeight="1">
      <c r="A223" s="278">
        <v>5000</v>
      </c>
      <c r="B223" s="473" t="s">
        <v>37</v>
      </c>
      <c r="C223" s="137">
        <v>11503</v>
      </c>
      <c r="D223" s="46">
        <v>10435</v>
      </c>
    </row>
    <row r="224" spans="1:70" s="99" customFormat="1" ht="12.75" customHeight="1">
      <c r="A224" s="283"/>
      <c r="B224" s="277" t="s">
        <v>916</v>
      </c>
      <c r="C224" s="145">
        <v>-1155868</v>
      </c>
      <c r="D224" s="75">
        <v>-261405</v>
      </c>
      <c r="E224" s="459"/>
      <c r="F224" s="459"/>
      <c r="G224" s="459"/>
      <c r="H224" s="459"/>
      <c r="I224" s="459"/>
      <c r="J224" s="459"/>
      <c r="K224" s="459"/>
      <c r="L224" s="459"/>
      <c r="M224" s="459"/>
      <c r="N224" s="459"/>
      <c r="O224" s="459"/>
      <c r="P224" s="459"/>
      <c r="Q224" s="459"/>
      <c r="R224" s="459"/>
      <c r="S224" s="459"/>
      <c r="T224" s="459"/>
      <c r="U224" s="459"/>
      <c r="V224" s="459"/>
      <c r="W224" s="459"/>
      <c r="X224" s="459"/>
      <c r="Y224" s="459"/>
      <c r="Z224" s="459"/>
      <c r="AA224" s="459"/>
      <c r="AB224" s="459"/>
      <c r="AC224" s="459"/>
      <c r="AD224" s="459"/>
      <c r="AE224" s="459"/>
      <c r="AF224" s="459"/>
      <c r="AG224" s="459"/>
      <c r="AH224" s="459"/>
      <c r="AI224" s="459"/>
      <c r="AJ224" s="459"/>
      <c r="AK224" s="459"/>
      <c r="AL224" s="459"/>
      <c r="AM224" s="459"/>
      <c r="AN224" s="459"/>
      <c r="AO224" s="459"/>
      <c r="AP224" s="459"/>
      <c r="AQ224" s="459"/>
      <c r="AR224" s="459"/>
      <c r="AS224" s="459"/>
      <c r="AT224" s="459"/>
      <c r="AU224" s="459"/>
      <c r="AV224" s="459"/>
      <c r="AW224" s="459"/>
      <c r="AX224" s="459"/>
      <c r="AY224" s="459"/>
      <c r="AZ224" s="459"/>
      <c r="BA224" s="459"/>
      <c r="BB224" s="459"/>
      <c r="BC224" s="459"/>
      <c r="BD224" s="459"/>
      <c r="BE224" s="459"/>
      <c r="BF224" s="459"/>
      <c r="BG224" s="459"/>
      <c r="BH224" s="459"/>
      <c r="BI224" s="459"/>
      <c r="BJ224" s="459"/>
      <c r="BK224" s="459"/>
      <c r="BL224" s="459"/>
      <c r="BM224" s="459"/>
      <c r="BN224" s="459"/>
      <c r="BO224" s="459"/>
      <c r="BP224" s="459"/>
      <c r="BQ224" s="459"/>
      <c r="BR224" s="459"/>
    </row>
    <row r="225" spans="1:70" s="99" customFormat="1" ht="12.75" customHeight="1">
      <c r="A225" s="267"/>
      <c r="B225" s="277" t="s">
        <v>917</v>
      </c>
      <c r="C225" s="145">
        <v>1155868</v>
      </c>
      <c r="D225" s="75">
        <v>261405</v>
      </c>
      <c r="E225" s="459"/>
      <c r="F225" s="459"/>
      <c r="G225" s="459"/>
      <c r="H225" s="459"/>
      <c r="I225" s="459"/>
      <c r="J225" s="459"/>
      <c r="K225" s="459"/>
      <c r="L225" s="459"/>
      <c r="M225" s="459"/>
      <c r="N225" s="459"/>
      <c r="O225" s="459"/>
      <c r="P225" s="459"/>
      <c r="Q225" s="459"/>
      <c r="R225" s="459"/>
      <c r="S225" s="459"/>
      <c r="T225" s="459"/>
      <c r="U225" s="459"/>
      <c r="V225" s="459"/>
      <c r="W225" s="459"/>
      <c r="X225" s="459"/>
      <c r="Y225" s="459"/>
      <c r="Z225" s="459"/>
      <c r="AA225" s="459"/>
      <c r="AB225" s="459"/>
      <c r="AC225" s="459"/>
      <c r="AD225" s="459"/>
      <c r="AE225" s="459"/>
      <c r="AF225" s="459"/>
      <c r="AG225" s="459"/>
      <c r="AH225" s="459"/>
      <c r="AI225" s="459"/>
      <c r="AJ225" s="459"/>
      <c r="AK225" s="459"/>
      <c r="AL225" s="459"/>
      <c r="AM225" s="459"/>
      <c r="AN225" s="459"/>
      <c r="AO225" s="459"/>
      <c r="AP225" s="459"/>
      <c r="AQ225" s="459"/>
      <c r="AR225" s="459"/>
      <c r="AS225" s="459"/>
      <c r="AT225" s="459"/>
      <c r="AU225" s="459"/>
      <c r="AV225" s="459"/>
      <c r="AW225" s="459"/>
      <c r="AX225" s="459"/>
      <c r="AY225" s="459"/>
      <c r="AZ225" s="459"/>
      <c r="BA225" s="459"/>
      <c r="BB225" s="459"/>
      <c r="BC225" s="459"/>
      <c r="BD225" s="459"/>
      <c r="BE225" s="459"/>
      <c r="BF225" s="459"/>
      <c r="BG225" s="459"/>
      <c r="BH225" s="459"/>
      <c r="BI225" s="459"/>
      <c r="BJ225" s="459"/>
      <c r="BK225" s="459"/>
      <c r="BL225" s="459"/>
      <c r="BM225" s="459"/>
      <c r="BN225" s="459"/>
      <c r="BO225" s="459"/>
      <c r="BP225" s="459"/>
      <c r="BQ225" s="459"/>
      <c r="BR225" s="459"/>
    </row>
    <row r="226" spans="1:70" s="99" customFormat="1" ht="12.75" customHeight="1">
      <c r="A226" s="289" t="s">
        <v>320</v>
      </c>
      <c r="B226" s="290" t="s">
        <v>92</v>
      </c>
      <c r="C226" s="285">
        <v>1155868</v>
      </c>
      <c r="D226" s="46">
        <v>261405</v>
      </c>
      <c r="E226" s="459"/>
      <c r="F226" s="459"/>
      <c r="G226" s="459"/>
      <c r="H226" s="459"/>
      <c r="I226" s="459"/>
      <c r="J226" s="459"/>
      <c r="K226" s="459"/>
      <c r="L226" s="459"/>
      <c r="M226" s="459"/>
      <c r="N226" s="459"/>
      <c r="O226" s="459"/>
      <c r="P226" s="459"/>
      <c r="Q226" s="459"/>
      <c r="R226" s="459"/>
      <c r="S226" s="459"/>
      <c r="T226" s="459"/>
      <c r="U226" s="459"/>
      <c r="V226" s="459"/>
      <c r="W226" s="459"/>
      <c r="X226" s="459"/>
      <c r="Y226" s="459"/>
      <c r="Z226" s="459"/>
      <c r="AA226" s="459"/>
      <c r="AB226" s="459"/>
      <c r="AC226" s="459"/>
      <c r="AD226" s="459"/>
      <c r="AE226" s="459"/>
      <c r="AF226" s="459"/>
      <c r="AG226" s="459"/>
      <c r="AH226" s="459"/>
      <c r="AI226" s="459"/>
      <c r="AJ226" s="459"/>
      <c r="AK226" s="459"/>
      <c r="AL226" s="459"/>
      <c r="AM226" s="459"/>
      <c r="AN226" s="459"/>
      <c r="AO226" s="459"/>
      <c r="AP226" s="459"/>
      <c r="AQ226" s="459"/>
      <c r="AR226" s="459"/>
      <c r="AS226" s="459"/>
      <c r="AT226" s="459"/>
      <c r="AU226" s="459"/>
      <c r="AV226" s="459"/>
      <c r="AW226" s="459"/>
      <c r="AX226" s="459"/>
      <c r="AY226" s="459"/>
      <c r="AZ226" s="459"/>
      <c r="BA226" s="459"/>
      <c r="BB226" s="459"/>
      <c r="BC226" s="459"/>
      <c r="BD226" s="459"/>
      <c r="BE226" s="459"/>
      <c r="BF226" s="459"/>
      <c r="BG226" s="459"/>
      <c r="BH226" s="459"/>
      <c r="BI226" s="459"/>
      <c r="BJ226" s="459"/>
      <c r="BK226" s="459"/>
      <c r="BL226" s="459"/>
      <c r="BM226" s="459"/>
      <c r="BN226" s="459"/>
      <c r="BO226" s="459"/>
      <c r="BP226" s="459"/>
      <c r="BQ226" s="459"/>
      <c r="BR226" s="459"/>
    </row>
    <row r="227" spans="1:4" ht="15" customHeight="1">
      <c r="A227" s="457"/>
      <c r="B227" s="471" t="s">
        <v>343</v>
      </c>
      <c r="C227" s="132"/>
      <c r="D227" s="137"/>
    </row>
    <row r="228" spans="1:70" s="276" customFormat="1" ht="25.5" customHeight="1">
      <c r="A228" s="455"/>
      <c r="B228" s="472" t="s">
        <v>322</v>
      </c>
      <c r="C228" s="132">
        <v>28022</v>
      </c>
      <c r="D228" s="75">
        <v>7832</v>
      </c>
      <c r="E228" s="475"/>
      <c r="F228" s="475"/>
      <c r="G228" s="475"/>
      <c r="H228" s="475"/>
      <c r="I228" s="475"/>
      <c r="J228" s="475"/>
      <c r="K228" s="475"/>
      <c r="L228" s="475"/>
      <c r="M228" s="475"/>
      <c r="N228" s="475"/>
      <c r="O228" s="475"/>
      <c r="P228" s="475"/>
      <c r="Q228" s="475"/>
      <c r="R228" s="475"/>
      <c r="S228" s="475"/>
      <c r="T228" s="475"/>
      <c r="U228" s="475"/>
      <c r="V228" s="475"/>
      <c r="W228" s="475"/>
      <c r="X228" s="475"/>
      <c r="Y228" s="475"/>
      <c r="Z228" s="475"/>
      <c r="AA228" s="475"/>
      <c r="AB228" s="475"/>
      <c r="AC228" s="475"/>
      <c r="AD228" s="475"/>
      <c r="AE228" s="475"/>
      <c r="AF228" s="475"/>
      <c r="AG228" s="475"/>
      <c r="AH228" s="475"/>
      <c r="AI228" s="475"/>
      <c r="AJ228" s="475"/>
      <c r="AK228" s="475"/>
      <c r="AL228" s="475"/>
      <c r="AM228" s="475"/>
      <c r="AN228" s="475"/>
      <c r="AO228" s="475"/>
      <c r="AP228" s="475"/>
      <c r="AQ228" s="475"/>
      <c r="AR228" s="475"/>
      <c r="AS228" s="475"/>
      <c r="AT228" s="475"/>
      <c r="AU228" s="475"/>
      <c r="AV228" s="475"/>
      <c r="AW228" s="475"/>
      <c r="AX228" s="475"/>
      <c r="AY228" s="475"/>
      <c r="AZ228" s="475"/>
      <c r="BA228" s="475"/>
      <c r="BB228" s="475"/>
      <c r="BC228" s="475"/>
      <c r="BD228" s="475"/>
      <c r="BE228" s="475"/>
      <c r="BF228" s="475"/>
      <c r="BG228" s="475"/>
      <c r="BH228" s="475"/>
      <c r="BI228" s="475"/>
      <c r="BJ228" s="475"/>
      <c r="BK228" s="475"/>
      <c r="BL228" s="475"/>
      <c r="BM228" s="475"/>
      <c r="BN228" s="475"/>
      <c r="BO228" s="475"/>
      <c r="BP228" s="475"/>
      <c r="BQ228" s="475"/>
      <c r="BR228" s="475"/>
    </row>
    <row r="229" spans="1:4" ht="12.75" customHeight="1">
      <c r="A229" s="457"/>
      <c r="B229" s="472" t="s">
        <v>79</v>
      </c>
      <c r="C229" s="132">
        <v>25790</v>
      </c>
      <c r="D229" s="75">
        <v>13740</v>
      </c>
    </row>
    <row r="230" spans="1:4" ht="12.75" customHeight="1">
      <c r="A230" s="267" t="s">
        <v>1232</v>
      </c>
      <c r="B230" s="473" t="s">
        <v>323</v>
      </c>
      <c r="C230" s="137">
        <v>25790</v>
      </c>
      <c r="D230" s="46">
        <v>13740</v>
      </c>
    </row>
    <row r="231" spans="1:4" ht="12.75" customHeight="1">
      <c r="A231" s="278" t="s">
        <v>1234</v>
      </c>
      <c r="B231" s="473" t="s">
        <v>324</v>
      </c>
      <c r="C231" s="137">
        <v>25790</v>
      </c>
      <c r="D231" s="46">
        <v>13740</v>
      </c>
    </row>
    <row r="232" spans="1:70" s="99" customFormat="1" ht="12.75" customHeight="1">
      <c r="A232" s="278">
        <v>1000</v>
      </c>
      <c r="B232" s="279" t="s">
        <v>329</v>
      </c>
      <c r="C232" s="285">
        <v>12118</v>
      </c>
      <c r="D232" s="46">
        <v>8846</v>
      </c>
      <c r="E232" s="459"/>
      <c r="F232" s="459"/>
      <c r="G232" s="459"/>
      <c r="H232" s="459"/>
      <c r="I232" s="459"/>
      <c r="J232" s="459"/>
      <c r="K232" s="459"/>
      <c r="L232" s="459"/>
      <c r="M232" s="459"/>
      <c r="N232" s="459"/>
      <c r="O232" s="459"/>
      <c r="P232" s="459"/>
      <c r="Q232" s="459"/>
      <c r="R232" s="459"/>
      <c r="S232" s="459"/>
      <c r="T232" s="459"/>
      <c r="U232" s="459"/>
      <c r="V232" s="459"/>
      <c r="W232" s="459"/>
      <c r="X232" s="459"/>
      <c r="Y232" s="459"/>
      <c r="Z232" s="459"/>
      <c r="AA232" s="459"/>
      <c r="AB232" s="459"/>
      <c r="AC232" s="459"/>
      <c r="AD232" s="459"/>
      <c r="AE232" s="459"/>
      <c r="AF232" s="459"/>
      <c r="AG232" s="459"/>
      <c r="AH232" s="459"/>
      <c r="AI232" s="459"/>
      <c r="AJ232" s="459"/>
      <c r="AK232" s="459"/>
      <c r="AL232" s="459"/>
      <c r="AM232" s="459"/>
      <c r="AN232" s="459"/>
      <c r="AO232" s="459"/>
      <c r="AP232" s="459"/>
      <c r="AQ232" s="459"/>
      <c r="AR232" s="459"/>
      <c r="AS232" s="459"/>
      <c r="AT232" s="459"/>
      <c r="AU232" s="459"/>
      <c r="AV232" s="459"/>
      <c r="AW232" s="459"/>
      <c r="AX232" s="459"/>
      <c r="AY232" s="459"/>
      <c r="AZ232" s="459"/>
      <c r="BA232" s="459"/>
      <c r="BB232" s="459"/>
      <c r="BC232" s="459"/>
      <c r="BD232" s="459"/>
      <c r="BE232" s="459"/>
      <c r="BF232" s="459"/>
      <c r="BG232" s="459"/>
      <c r="BH232" s="459"/>
      <c r="BI232" s="459"/>
      <c r="BJ232" s="459"/>
      <c r="BK232" s="459"/>
      <c r="BL232" s="459"/>
      <c r="BM232" s="459"/>
      <c r="BN232" s="459"/>
      <c r="BO232" s="459"/>
      <c r="BP232" s="459"/>
      <c r="BQ232" s="459"/>
      <c r="BR232" s="459"/>
    </row>
    <row r="233" spans="1:4" ht="12.75" customHeight="1">
      <c r="A233" s="163">
        <v>1100</v>
      </c>
      <c r="B233" s="473" t="s">
        <v>330</v>
      </c>
      <c r="C233" s="137">
        <v>9565</v>
      </c>
      <c r="D233" s="46">
        <v>7023</v>
      </c>
    </row>
    <row r="234" spans="1:4" ht="25.5" customHeight="1">
      <c r="A234" s="163">
        <v>1200</v>
      </c>
      <c r="B234" s="464" t="s">
        <v>316</v>
      </c>
      <c r="C234" s="137">
        <v>2553</v>
      </c>
      <c r="D234" s="46">
        <v>1823</v>
      </c>
    </row>
    <row r="235" spans="1:4" ht="12.75" customHeight="1">
      <c r="A235" s="278">
        <v>2000</v>
      </c>
      <c r="B235" s="473" t="s">
        <v>325</v>
      </c>
      <c r="C235" s="137">
        <v>13672</v>
      </c>
      <c r="D235" s="46">
        <v>4894</v>
      </c>
    </row>
    <row r="236" spans="1:4" ht="12.75" customHeight="1">
      <c r="A236" s="267" t="s">
        <v>34</v>
      </c>
      <c r="B236" s="473" t="s">
        <v>336</v>
      </c>
      <c r="C236" s="137">
        <v>0</v>
      </c>
      <c r="D236" s="137">
        <v>0</v>
      </c>
    </row>
    <row r="237" spans="1:4" ht="12.75" customHeight="1">
      <c r="A237" s="278">
        <v>5000</v>
      </c>
      <c r="B237" s="473" t="s">
        <v>37</v>
      </c>
      <c r="C237" s="137">
        <v>0</v>
      </c>
      <c r="D237" s="137">
        <v>0</v>
      </c>
    </row>
    <row r="238" spans="1:70" s="99" customFormat="1" ht="12.75" customHeight="1">
      <c r="A238" s="283"/>
      <c r="B238" s="277" t="s">
        <v>916</v>
      </c>
      <c r="C238" s="145">
        <v>2232</v>
      </c>
      <c r="D238" s="75">
        <v>-5908</v>
      </c>
      <c r="E238" s="459"/>
      <c r="F238" s="459"/>
      <c r="G238" s="459"/>
      <c r="H238" s="459"/>
      <c r="I238" s="459"/>
      <c r="J238" s="459"/>
      <c r="K238" s="459"/>
      <c r="L238" s="459"/>
      <c r="M238" s="459"/>
      <c r="N238" s="459"/>
      <c r="O238" s="459"/>
      <c r="P238" s="459"/>
      <c r="Q238" s="459"/>
      <c r="R238" s="459"/>
      <c r="S238" s="459"/>
      <c r="T238" s="459"/>
      <c r="U238" s="459"/>
      <c r="V238" s="459"/>
      <c r="W238" s="459"/>
      <c r="X238" s="459"/>
      <c r="Y238" s="459"/>
      <c r="Z238" s="459"/>
      <c r="AA238" s="459"/>
      <c r="AB238" s="459"/>
      <c r="AC238" s="459"/>
      <c r="AD238" s="459"/>
      <c r="AE238" s="459"/>
      <c r="AF238" s="459"/>
      <c r="AG238" s="459"/>
      <c r="AH238" s="459"/>
      <c r="AI238" s="459"/>
      <c r="AJ238" s="459"/>
      <c r="AK238" s="459"/>
      <c r="AL238" s="459"/>
      <c r="AM238" s="459"/>
      <c r="AN238" s="459"/>
      <c r="AO238" s="459"/>
      <c r="AP238" s="459"/>
      <c r="AQ238" s="459"/>
      <c r="AR238" s="459"/>
      <c r="AS238" s="459"/>
      <c r="AT238" s="459"/>
      <c r="AU238" s="459"/>
      <c r="AV238" s="459"/>
      <c r="AW238" s="459"/>
      <c r="AX238" s="459"/>
      <c r="AY238" s="459"/>
      <c r="AZ238" s="459"/>
      <c r="BA238" s="459"/>
      <c r="BB238" s="459"/>
      <c r="BC238" s="459"/>
      <c r="BD238" s="459"/>
      <c r="BE238" s="459"/>
      <c r="BF238" s="459"/>
      <c r="BG238" s="459"/>
      <c r="BH238" s="459"/>
      <c r="BI238" s="459"/>
      <c r="BJ238" s="459"/>
      <c r="BK238" s="459"/>
      <c r="BL238" s="459"/>
      <c r="BM238" s="459"/>
      <c r="BN238" s="459"/>
      <c r="BO238" s="459"/>
      <c r="BP238" s="459"/>
      <c r="BQ238" s="459"/>
      <c r="BR238" s="459"/>
    </row>
    <row r="239" spans="1:70" s="99" customFormat="1" ht="12.75" customHeight="1">
      <c r="A239" s="466"/>
      <c r="B239" s="277" t="s">
        <v>917</v>
      </c>
      <c r="C239" s="145">
        <v>-2232</v>
      </c>
      <c r="D239" s="75">
        <v>5908</v>
      </c>
      <c r="E239" s="459"/>
      <c r="F239" s="459"/>
      <c r="G239" s="459"/>
      <c r="H239" s="459"/>
      <c r="I239" s="459"/>
      <c r="J239" s="459"/>
      <c r="K239" s="459"/>
      <c r="L239" s="459"/>
      <c r="M239" s="459"/>
      <c r="N239" s="459"/>
      <c r="O239" s="459"/>
      <c r="P239" s="459"/>
      <c r="Q239" s="459"/>
      <c r="R239" s="459"/>
      <c r="S239" s="459"/>
      <c r="T239" s="459"/>
      <c r="U239" s="459"/>
      <c r="V239" s="459"/>
      <c r="W239" s="459"/>
      <c r="X239" s="459"/>
      <c r="Y239" s="459"/>
      <c r="Z239" s="459"/>
      <c r="AA239" s="459"/>
      <c r="AB239" s="459"/>
      <c r="AC239" s="459"/>
      <c r="AD239" s="459"/>
      <c r="AE239" s="459"/>
      <c r="AF239" s="459"/>
      <c r="AG239" s="459"/>
      <c r="AH239" s="459"/>
      <c r="AI239" s="459"/>
      <c r="AJ239" s="459"/>
      <c r="AK239" s="459"/>
      <c r="AL239" s="459"/>
      <c r="AM239" s="459"/>
      <c r="AN239" s="459"/>
      <c r="AO239" s="459"/>
      <c r="AP239" s="459"/>
      <c r="AQ239" s="459"/>
      <c r="AR239" s="459"/>
      <c r="AS239" s="459"/>
      <c r="AT239" s="459"/>
      <c r="AU239" s="459"/>
      <c r="AV239" s="459"/>
      <c r="AW239" s="459"/>
      <c r="AX239" s="459"/>
      <c r="AY239" s="459"/>
      <c r="AZ239" s="459"/>
      <c r="BA239" s="459"/>
      <c r="BB239" s="459"/>
      <c r="BC239" s="459"/>
      <c r="BD239" s="459"/>
      <c r="BE239" s="459"/>
      <c r="BF239" s="459"/>
      <c r="BG239" s="459"/>
      <c r="BH239" s="459"/>
      <c r="BI239" s="459"/>
      <c r="BJ239" s="459"/>
      <c r="BK239" s="459"/>
      <c r="BL239" s="459"/>
      <c r="BM239" s="459"/>
      <c r="BN239" s="459"/>
      <c r="BO239" s="459"/>
      <c r="BP239" s="459"/>
      <c r="BQ239" s="459"/>
      <c r="BR239" s="459"/>
    </row>
    <row r="240" spans="1:70" s="99" customFormat="1" ht="12.75" customHeight="1">
      <c r="A240" s="289" t="s">
        <v>320</v>
      </c>
      <c r="B240" s="290" t="s">
        <v>92</v>
      </c>
      <c r="C240" s="285">
        <v>-2232</v>
      </c>
      <c r="D240" s="46">
        <v>5908</v>
      </c>
      <c r="E240" s="459"/>
      <c r="F240" s="459"/>
      <c r="G240" s="459"/>
      <c r="H240" s="459"/>
      <c r="I240" s="459"/>
      <c r="J240" s="459"/>
      <c r="K240" s="459"/>
      <c r="L240" s="459"/>
      <c r="M240" s="459"/>
      <c r="N240" s="459"/>
      <c r="O240" s="459"/>
      <c r="P240" s="459"/>
      <c r="Q240" s="459"/>
      <c r="R240" s="459"/>
      <c r="S240" s="459"/>
      <c r="T240" s="459"/>
      <c r="U240" s="459"/>
      <c r="V240" s="459"/>
      <c r="W240" s="459"/>
      <c r="X240" s="459"/>
      <c r="Y240" s="459"/>
      <c r="Z240" s="459"/>
      <c r="AA240" s="459"/>
      <c r="AB240" s="459"/>
      <c r="AC240" s="459"/>
      <c r="AD240" s="459"/>
      <c r="AE240" s="459"/>
      <c r="AF240" s="459"/>
      <c r="AG240" s="459"/>
      <c r="AH240" s="459"/>
      <c r="AI240" s="459"/>
      <c r="AJ240" s="459"/>
      <c r="AK240" s="459"/>
      <c r="AL240" s="459"/>
      <c r="AM240" s="459"/>
      <c r="AN240" s="459"/>
      <c r="AO240" s="459"/>
      <c r="AP240" s="459"/>
      <c r="AQ240" s="459"/>
      <c r="AR240" s="459"/>
      <c r="AS240" s="459"/>
      <c r="AT240" s="459"/>
      <c r="AU240" s="459"/>
      <c r="AV240" s="459"/>
      <c r="AW240" s="459"/>
      <c r="AX240" s="459"/>
      <c r="AY240" s="459"/>
      <c r="AZ240" s="459"/>
      <c r="BA240" s="459"/>
      <c r="BB240" s="459"/>
      <c r="BC240" s="459"/>
      <c r="BD240" s="459"/>
      <c r="BE240" s="459"/>
      <c r="BF240" s="459"/>
      <c r="BG240" s="459"/>
      <c r="BH240" s="459"/>
      <c r="BI240" s="459"/>
      <c r="BJ240" s="459"/>
      <c r="BK240" s="459"/>
      <c r="BL240" s="459"/>
      <c r="BM240" s="459"/>
      <c r="BN240" s="459"/>
      <c r="BO240" s="459"/>
      <c r="BP240" s="459"/>
      <c r="BQ240" s="459"/>
      <c r="BR240" s="459"/>
    </row>
    <row r="241" spans="1:4" ht="15" customHeight="1" hidden="1">
      <c r="A241" s="457"/>
      <c r="B241" s="471" t="s">
        <v>344</v>
      </c>
      <c r="C241" s="132"/>
      <c r="D241" s="137"/>
    </row>
    <row r="242" spans="1:4" ht="12.75" customHeight="1" hidden="1">
      <c r="A242" s="457"/>
      <c r="B242" s="472" t="s">
        <v>345</v>
      </c>
      <c r="C242" s="132">
        <v>0</v>
      </c>
      <c r="D242" s="132">
        <v>0</v>
      </c>
    </row>
    <row r="243" spans="1:4" ht="25.5" customHeight="1" hidden="1">
      <c r="A243" s="457"/>
      <c r="B243" s="473" t="s">
        <v>346</v>
      </c>
      <c r="C243" s="137">
        <v>0</v>
      </c>
      <c r="D243" s="137">
        <v>0</v>
      </c>
    </row>
    <row r="244" spans="1:70" s="99" customFormat="1" ht="12.75" customHeight="1" hidden="1">
      <c r="A244" s="288"/>
      <c r="B244" s="277" t="s">
        <v>916</v>
      </c>
      <c r="C244" s="145">
        <v>0</v>
      </c>
      <c r="D244" s="132">
        <v>0</v>
      </c>
      <c r="E244" s="459"/>
      <c r="F244" s="459"/>
      <c r="G244" s="459"/>
      <c r="H244" s="459"/>
      <c r="I244" s="459"/>
      <c r="J244" s="459"/>
      <c r="K244" s="459"/>
      <c r="L244" s="459"/>
      <c r="M244" s="459"/>
      <c r="N244" s="459"/>
      <c r="O244" s="459"/>
      <c r="P244" s="459"/>
      <c r="Q244" s="459"/>
      <c r="R244" s="459"/>
      <c r="S244" s="459"/>
      <c r="T244" s="459"/>
      <c r="U244" s="459"/>
      <c r="V244" s="459"/>
      <c r="W244" s="459"/>
      <c r="X244" s="459"/>
      <c r="Y244" s="459"/>
      <c r="Z244" s="459"/>
      <c r="AA244" s="459"/>
      <c r="AB244" s="459"/>
      <c r="AC244" s="459"/>
      <c r="AD244" s="459"/>
      <c r="AE244" s="459"/>
      <c r="AF244" s="459"/>
      <c r="AG244" s="459"/>
      <c r="AH244" s="459"/>
      <c r="AI244" s="459"/>
      <c r="AJ244" s="459"/>
      <c r="AK244" s="459"/>
      <c r="AL244" s="459"/>
      <c r="AM244" s="459"/>
      <c r="AN244" s="459"/>
      <c r="AO244" s="459"/>
      <c r="AP244" s="459"/>
      <c r="AQ244" s="459"/>
      <c r="AR244" s="459"/>
      <c r="AS244" s="459"/>
      <c r="AT244" s="459"/>
      <c r="AU244" s="459"/>
      <c r="AV244" s="459"/>
      <c r="AW244" s="459"/>
      <c r="AX244" s="459"/>
      <c r="AY244" s="459"/>
      <c r="AZ244" s="459"/>
      <c r="BA244" s="459"/>
      <c r="BB244" s="459"/>
      <c r="BC244" s="459"/>
      <c r="BD244" s="459"/>
      <c r="BE244" s="459"/>
      <c r="BF244" s="459"/>
      <c r="BG244" s="459"/>
      <c r="BH244" s="459"/>
      <c r="BI244" s="459"/>
      <c r="BJ244" s="459"/>
      <c r="BK244" s="459"/>
      <c r="BL244" s="459"/>
      <c r="BM244" s="459"/>
      <c r="BN244" s="459"/>
      <c r="BO244" s="459"/>
      <c r="BP244" s="459"/>
      <c r="BQ244" s="459"/>
      <c r="BR244" s="459"/>
    </row>
    <row r="245" spans="1:70" s="99" customFormat="1" ht="12.75" customHeight="1" hidden="1">
      <c r="A245" s="466"/>
      <c r="B245" s="277" t="s">
        <v>917</v>
      </c>
      <c r="C245" s="145">
        <v>0</v>
      </c>
      <c r="D245" s="132">
        <v>0</v>
      </c>
      <c r="E245" s="459"/>
      <c r="F245" s="459"/>
      <c r="G245" s="459"/>
      <c r="H245" s="459"/>
      <c r="I245" s="459"/>
      <c r="J245" s="459"/>
      <c r="K245" s="459"/>
      <c r="L245" s="459"/>
      <c r="M245" s="459"/>
      <c r="N245" s="459"/>
      <c r="O245" s="459"/>
      <c r="P245" s="459"/>
      <c r="Q245" s="459"/>
      <c r="R245" s="459"/>
      <c r="S245" s="459"/>
      <c r="T245" s="459"/>
      <c r="U245" s="459"/>
      <c r="V245" s="459"/>
      <c r="W245" s="459"/>
      <c r="X245" s="459"/>
      <c r="Y245" s="459"/>
      <c r="Z245" s="459"/>
      <c r="AA245" s="459"/>
      <c r="AB245" s="459"/>
      <c r="AC245" s="459"/>
      <c r="AD245" s="459"/>
      <c r="AE245" s="459"/>
      <c r="AF245" s="459"/>
      <c r="AG245" s="459"/>
      <c r="AH245" s="459"/>
      <c r="AI245" s="459"/>
      <c r="AJ245" s="459"/>
      <c r="AK245" s="459"/>
      <c r="AL245" s="459"/>
      <c r="AM245" s="459"/>
      <c r="AN245" s="459"/>
      <c r="AO245" s="459"/>
      <c r="AP245" s="459"/>
      <c r="AQ245" s="459"/>
      <c r="AR245" s="459"/>
      <c r="AS245" s="459"/>
      <c r="AT245" s="459"/>
      <c r="AU245" s="459"/>
      <c r="AV245" s="459"/>
      <c r="AW245" s="459"/>
      <c r="AX245" s="459"/>
      <c r="AY245" s="459"/>
      <c r="AZ245" s="459"/>
      <c r="BA245" s="459"/>
      <c r="BB245" s="459"/>
      <c r="BC245" s="459"/>
      <c r="BD245" s="459"/>
      <c r="BE245" s="459"/>
      <c r="BF245" s="459"/>
      <c r="BG245" s="459"/>
      <c r="BH245" s="459"/>
      <c r="BI245" s="459"/>
      <c r="BJ245" s="459"/>
      <c r="BK245" s="459"/>
      <c r="BL245" s="459"/>
      <c r="BM245" s="459"/>
      <c r="BN245" s="459"/>
      <c r="BO245" s="459"/>
      <c r="BP245" s="459"/>
      <c r="BQ245" s="459"/>
      <c r="BR245" s="459"/>
    </row>
    <row r="246" spans="1:70" s="99" customFormat="1" ht="12.75" customHeight="1" hidden="1">
      <c r="A246" s="289" t="s">
        <v>320</v>
      </c>
      <c r="B246" s="290" t="s">
        <v>92</v>
      </c>
      <c r="C246" s="285">
        <v>0</v>
      </c>
      <c r="D246" s="137">
        <v>0</v>
      </c>
      <c r="E246" s="459"/>
      <c r="F246" s="459"/>
      <c r="G246" s="459"/>
      <c r="H246" s="459"/>
      <c r="I246" s="459"/>
      <c r="J246" s="459"/>
      <c r="K246" s="459"/>
      <c r="L246" s="459"/>
      <c r="M246" s="459"/>
      <c r="N246" s="459"/>
      <c r="O246" s="459"/>
      <c r="P246" s="459"/>
      <c r="Q246" s="459"/>
      <c r="R246" s="459"/>
      <c r="S246" s="459"/>
      <c r="T246" s="459"/>
      <c r="U246" s="459"/>
      <c r="V246" s="459"/>
      <c r="W246" s="459"/>
      <c r="X246" s="459"/>
      <c r="Y246" s="459"/>
      <c r="Z246" s="459"/>
      <c r="AA246" s="459"/>
      <c r="AB246" s="459"/>
      <c r="AC246" s="459"/>
      <c r="AD246" s="459"/>
      <c r="AE246" s="459"/>
      <c r="AF246" s="459"/>
      <c r="AG246" s="459"/>
      <c r="AH246" s="459"/>
      <c r="AI246" s="459"/>
      <c r="AJ246" s="459"/>
      <c r="AK246" s="459"/>
      <c r="AL246" s="459"/>
      <c r="AM246" s="459"/>
      <c r="AN246" s="459"/>
      <c r="AO246" s="459"/>
      <c r="AP246" s="459"/>
      <c r="AQ246" s="459"/>
      <c r="AR246" s="459"/>
      <c r="AS246" s="459"/>
      <c r="AT246" s="459"/>
      <c r="AU246" s="459"/>
      <c r="AV246" s="459"/>
      <c r="AW246" s="459"/>
      <c r="AX246" s="459"/>
      <c r="AY246" s="459"/>
      <c r="AZ246" s="459"/>
      <c r="BA246" s="459"/>
      <c r="BB246" s="459"/>
      <c r="BC246" s="459"/>
      <c r="BD246" s="459"/>
      <c r="BE246" s="459"/>
      <c r="BF246" s="459"/>
      <c r="BG246" s="459"/>
      <c r="BH246" s="459"/>
      <c r="BI246" s="459"/>
      <c r="BJ246" s="459"/>
      <c r="BK246" s="459"/>
      <c r="BL246" s="459"/>
      <c r="BM246" s="459"/>
      <c r="BN246" s="459"/>
      <c r="BO246" s="459"/>
      <c r="BP246" s="459"/>
      <c r="BQ246" s="459"/>
      <c r="BR246" s="459"/>
    </row>
    <row r="247" spans="1:70" s="99" customFormat="1" ht="12.75" customHeight="1">
      <c r="A247" s="289"/>
      <c r="B247" s="474" t="s">
        <v>347</v>
      </c>
      <c r="C247" s="285"/>
      <c r="D247" s="137"/>
      <c r="E247" s="459"/>
      <c r="F247" s="459"/>
      <c r="G247" s="459"/>
      <c r="H247" s="459"/>
      <c r="I247" s="459"/>
      <c r="J247" s="459"/>
      <c r="K247" s="459"/>
      <c r="L247" s="459"/>
      <c r="M247" s="459"/>
      <c r="N247" s="459"/>
      <c r="O247" s="459"/>
      <c r="P247" s="459"/>
      <c r="Q247" s="459"/>
      <c r="R247" s="459"/>
      <c r="S247" s="459"/>
      <c r="T247" s="459"/>
      <c r="U247" s="459"/>
      <c r="V247" s="459"/>
      <c r="W247" s="459"/>
      <c r="X247" s="459"/>
      <c r="Y247" s="459"/>
      <c r="Z247" s="459"/>
      <c r="AA247" s="459"/>
      <c r="AB247" s="459"/>
      <c r="AC247" s="459"/>
      <c r="AD247" s="459"/>
      <c r="AE247" s="459"/>
      <c r="AF247" s="459"/>
      <c r="AG247" s="459"/>
      <c r="AH247" s="459"/>
      <c r="AI247" s="459"/>
      <c r="AJ247" s="459"/>
      <c r="AK247" s="459"/>
      <c r="AL247" s="459"/>
      <c r="AM247" s="459"/>
      <c r="AN247" s="459"/>
      <c r="AO247" s="459"/>
      <c r="AP247" s="459"/>
      <c r="AQ247" s="459"/>
      <c r="AR247" s="459"/>
      <c r="AS247" s="459"/>
      <c r="AT247" s="459"/>
      <c r="AU247" s="459"/>
      <c r="AV247" s="459"/>
      <c r="AW247" s="459"/>
      <c r="AX247" s="459"/>
      <c r="AY247" s="459"/>
      <c r="AZ247" s="459"/>
      <c r="BA247" s="459"/>
      <c r="BB247" s="459"/>
      <c r="BC247" s="459"/>
      <c r="BD247" s="459"/>
      <c r="BE247" s="459"/>
      <c r="BF247" s="459"/>
      <c r="BG247" s="459"/>
      <c r="BH247" s="459"/>
      <c r="BI247" s="459"/>
      <c r="BJ247" s="459"/>
      <c r="BK247" s="459"/>
      <c r="BL247" s="459"/>
      <c r="BM247" s="459"/>
      <c r="BN247" s="459"/>
      <c r="BO247" s="459"/>
      <c r="BP247" s="459"/>
      <c r="BQ247" s="459"/>
      <c r="BR247" s="459"/>
    </row>
    <row r="248" spans="1:70" s="461" customFormat="1" ht="12.75" customHeight="1">
      <c r="A248" s="476"/>
      <c r="B248" s="472" t="s">
        <v>322</v>
      </c>
      <c r="C248" s="402">
        <v>499</v>
      </c>
      <c r="D248" s="75">
        <v>0</v>
      </c>
      <c r="E248" s="460"/>
      <c r="F248" s="460"/>
      <c r="G248" s="460"/>
      <c r="H248" s="460"/>
      <c r="I248" s="460"/>
      <c r="J248" s="460"/>
      <c r="K248" s="460"/>
      <c r="L248" s="460"/>
      <c r="M248" s="460"/>
      <c r="N248" s="460"/>
      <c r="O248" s="460"/>
      <c r="P248" s="460"/>
      <c r="Q248" s="460"/>
      <c r="R248" s="460"/>
      <c r="S248" s="460"/>
      <c r="T248" s="460"/>
      <c r="U248" s="460"/>
      <c r="V248" s="460"/>
      <c r="W248" s="460"/>
      <c r="X248" s="460"/>
      <c r="Y248" s="460"/>
      <c r="Z248" s="460"/>
      <c r="AA248" s="460"/>
      <c r="AB248" s="460"/>
      <c r="AC248" s="460"/>
      <c r="AD248" s="460"/>
      <c r="AE248" s="460"/>
      <c r="AF248" s="460"/>
      <c r="AG248" s="460"/>
      <c r="AH248" s="460"/>
      <c r="AI248" s="460"/>
      <c r="AJ248" s="460"/>
      <c r="AK248" s="460"/>
      <c r="AL248" s="460"/>
      <c r="AM248" s="460"/>
      <c r="AN248" s="460"/>
      <c r="AO248" s="460"/>
      <c r="AP248" s="460"/>
      <c r="AQ248" s="460"/>
      <c r="AR248" s="460"/>
      <c r="AS248" s="460"/>
      <c r="AT248" s="460"/>
      <c r="AU248" s="460"/>
      <c r="AV248" s="460"/>
      <c r="AW248" s="460"/>
      <c r="AX248" s="460"/>
      <c r="AY248" s="460"/>
      <c r="AZ248" s="460"/>
      <c r="BA248" s="460"/>
      <c r="BB248" s="460"/>
      <c r="BC248" s="460"/>
      <c r="BD248" s="460"/>
      <c r="BE248" s="460"/>
      <c r="BF248" s="460"/>
      <c r="BG248" s="460"/>
      <c r="BH248" s="460"/>
      <c r="BI248" s="460"/>
      <c r="BJ248" s="460"/>
      <c r="BK248" s="460"/>
      <c r="BL248" s="460"/>
      <c r="BM248" s="460"/>
      <c r="BN248" s="460"/>
      <c r="BO248" s="460"/>
      <c r="BP248" s="460"/>
      <c r="BQ248" s="460"/>
      <c r="BR248" s="460"/>
    </row>
    <row r="249" spans="1:70" s="99" customFormat="1" ht="12.75" customHeight="1">
      <c r="A249" s="457"/>
      <c r="B249" s="477" t="s">
        <v>79</v>
      </c>
      <c r="C249" s="402">
        <v>1464</v>
      </c>
      <c r="D249" s="75">
        <v>1298</v>
      </c>
      <c r="E249" s="459"/>
      <c r="F249" s="459"/>
      <c r="G249" s="459"/>
      <c r="H249" s="459"/>
      <c r="I249" s="459"/>
      <c r="J249" s="459"/>
      <c r="K249" s="459"/>
      <c r="L249" s="459"/>
      <c r="M249" s="459"/>
      <c r="N249" s="459"/>
      <c r="O249" s="459"/>
      <c r="P249" s="459"/>
      <c r="Q249" s="459"/>
      <c r="R249" s="459"/>
      <c r="S249" s="459"/>
      <c r="T249" s="459"/>
      <c r="U249" s="459"/>
      <c r="V249" s="459"/>
      <c r="W249" s="459"/>
      <c r="X249" s="459"/>
      <c r="Y249" s="459"/>
      <c r="Z249" s="459"/>
      <c r="AA249" s="459"/>
      <c r="AB249" s="459"/>
      <c r="AC249" s="459"/>
      <c r="AD249" s="459"/>
      <c r="AE249" s="459"/>
      <c r="AF249" s="459"/>
      <c r="AG249" s="459"/>
      <c r="AH249" s="459"/>
      <c r="AI249" s="459"/>
      <c r="AJ249" s="459"/>
      <c r="AK249" s="459"/>
      <c r="AL249" s="459"/>
      <c r="AM249" s="459"/>
      <c r="AN249" s="459"/>
      <c r="AO249" s="459"/>
      <c r="AP249" s="459"/>
      <c r="AQ249" s="459"/>
      <c r="AR249" s="459"/>
      <c r="AS249" s="459"/>
      <c r="AT249" s="459"/>
      <c r="AU249" s="459"/>
      <c r="AV249" s="459"/>
      <c r="AW249" s="459"/>
      <c r="AX249" s="459"/>
      <c r="AY249" s="459"/>
      <c r="AZ249" s="459"/>
      <c r="BA249" s="459"/>
      <c r="BB249" s="459"/>
      <c r="BC249" s="459"/>
      <c r="BD249" s="459"/>
      <c r="BE249" s="459"/>
      <c r="BF249" s="459"/>
      <c r="BG249" s="459"/>
      <c r="BH249" s="459"/>
      <c r="BI249" s="459"/>
      <c r="BJ249" s="459"/>
      <c r="BK249" s="459"/>
      <c r="BL249" s="459"/>
      <c r="BM249" s="459"/>
      <c r="BN249" s="459"/>
      <c r="BO249" s="459"/>
      <c r="BP249" s="459"/>
      <c r="BQ249" s="459"/>
      <c r="BR249" s="459"/>
    </row>
    <row r="250" spans="1:70" s="99" customFormat="1" ht="12.75" customHeight="1">
      <c r="A250" s="267" t="s">
        <v>1232</v>
      </c>
      <c r="B250" s="464" t="s">
        <v>323</v>
      </c>
      <c r="C250" s="285">
        <v>1464</v>
      </c>
      <c r="D250" s="46">
        <v>1298</v>
      </c>
      <c r="E250" s="459"/>
      <c r="F250" s="459"/>
      <c r="G250" s="459"/>
      <c r="H250" s="459"/>
      <c r="I250" s="459"/>
      <c r="J250" s="459"/>
      <c r="K250" s="459"/>
      <c r="L250" s="459"/>
      <c r="M250" s="459"/>
      <c r="N250" s="459"/>
      <c r="O250" s="459"/>
      <c r="P250" s="459"/>
      <c r="Q250" s="459"/>
      <c r="R250" s="459"/>
      <c r="S250" s="459"/>
      <c r="T250" s="459"/>
      <c r="U250" s="459"/>
      <c r="V250" s="459"/>
      <c r="W250" s="459"/>
      <c r="X250" s="459"/>
      <c r="Y250" s="459"/>
      <c r="Z250" s="459"/>
      <c r="AA250" s="459"/>
      <c r="AB250" s="459"/>
      <c r="AC250" s="459"/>
      <c r="AD250" s="459"/>
      <c r="AE250" s="459"/>
      <c r="AF250" s="459"/>
      <c r="AG250" s="459"/>
      <c r="AH250" s="459"/>
      <c r="AI250" s="459"/>
      <c r="AJ250" s="459"/>
      <c r="AK250" s="459"/>
      <c r="AL250" s="459"/>
      <c r="AM250" s="459"/>
      <c r="AN250" s="459"/>
      <c r="AO250" s="459"/>
      <c r="AP250" s="459"/>
      <c r="AQ250" s="459"/>
      <c r="AR250" s="459"/>
      <c r="AS250" s="459"/>
      <c r="AT250" s="459"/>
      <c r="AU250" s="459"/>
      <c r="AV250" s="459"/>
      <c r="AW250" s="459"/>
      <c r="AX250" s="459"/>
      <c r="AY250" s="459"/>
      <c r="AZ250" s="459"/>
      <c r="BA250" s="459"/>
      <c r="BB250" s="459"/>
      <c r="BC250" s="459"/>
      <c r="BD250" s="459"/>
      <c r="BE250" s="459"/>
      <c r="BF250" s="459"/>
      <c r="BG250" s="459"/>
      <c r="BH250" s="459"/>
      <c r="BI250" s="459"/>
      <c r="BJ250" s="459"/>
      <c r="BK250" s="459"/>
      <c r="BL250" s="459"/>
      <c r="BM250" s="459"/>
      <c r="BN250" s="459"/>
      <c r="BO250" s="459"/>
      <c r="BP250" s="459"/>
      <c r="BQ250" s="459"/>
      <c r="BR250" s="459"/>
    </row>
    <row r="251" spans="1:70" s="99" customFormat="1" ht="12.75" customHeight="1">
      <c r="A251" s="278" t="s">
        <v>1234</v>
      </c>
      <c r="B251" s="464" t="s">
        <v>324</v>
      </c>
      <c r="C251" s="285">
        <v>1464</v>
      </c>
      <c r="D251" s="46">
        <v>1298</v>
      </c>
      <c r="E251" s="459"/>
      <c r="F251" s="459"/>
      <c r="G251" s="459"/>
      <c r="H251" s="459"/>
      <c r="I251" s="459"/>
      <c r="J251" s="459"/>
      <c r="K251" s="459"/>
      <c r="L251" s="459"/>
      <c r="M251" s="459"/>
      <c r="N251" s="459"/>
      <c r="O251" s="459"/>
      <c r="P251" s="459"/>
      <c r="Q251" s="459"/>
      <c r="R251" s="459"/>
      <c r="S251" s="459"/>
      <c r="T251" s="459"/>
      <c r="U251" s="459"/>
      <c r="V251" s="459"/>
      <c r="W251" s="459"/>
      <c r="X251" s="459"/>
      <c r="Y251" s="459"/>
      <c r="Z251" s="459"/>
      <c r="AA251" s="459"/>
      <c r="AB251" s="459"/>
      <c r="AC251" s="459"/>
      <c r="AD251" s="459"/>
      <c r="AE251" s="459"/>
      <c r="AF251" s="459"/>
      <c r="AG251" s="459"/>
      <c r="AH251" s="459"/>
      <c r="AI251" s="459"/>
      <c r="AJ251" s="459"/>
      <c r="AK251" s="459"/>
      <c r="AL251" s="459"/>
      <c r="AM251" s="459"/>
      <c r="AN251" s="459"/>
      <c r="AO251" s="459"/>
      <c r="AP251" s="459"/>
      <c r="AQ251" s="459"/>
      <c r="AR251" s="459"/>
      <c r="AS251" s="459"/>
      <c r="AT251" s="459"/>
      <c r="AU251" s="459"/>
      <c r="AV251" s="459"/>
      <c r="AW251" s="459"/>
      <c r="AX251" s="459"/>
      <c r="AY251" s="459"/>
      <c r="AZ251" s="459"/>
      <c r="BA251" s="459"/>
      <c r="BB251" s="459"/>
      <c r="BC251" s="459"/>
      <c r="BD251" s="459"/>
      <c r="BE251" s="459"/>
      <c r="BF251" s="459"/>
      <c r="BG251" s="459"/>
      <c r="BH251" s="459"/>
      <c r="BI251" s="459"/>
      <c r="BJ251" s="459"/>
      <c r="BK251" s="459"/>
      <c r="BL251" s="459"/>
      <c r="BM251" s="459"/>
      <c r="BN251" s="459"/>
      <c r="BO251" s="459"/>
      <c r="BP251" s="459"/>
      <c r="BQ251" s="459"/>
      <c r="BR251" s="459"/>
    </row>
    <row r="252" spans="1:70" s="99" customFormat="1" ht="12.75" customHeight="1">
      <c r="A252" s="278">
        <v>1000</v>
      </c>
      <c r="B252" s="279" t="s">
        <v>329</v>
      </c>
      <c r="C252" s="285">
        <v>965</v>
      </c>
      <c r="D252" s="46">
        <v>799</v>
      </c>
      <c r="E252" s="459"/>
      <c r="F252" s="459"/>
      <c r="G252" s="459"/>
      <c r="H252" s="459"/>
      <c r="I252" s="459"/>
      <c r="J252" s="459"/>
      <c r="K252" s="459"/>
      <c r="L252" s="459"/>
      <c r="M252" s="459"/>
      <c r="N252" s="459"/>
      <c r="O252" s="459"/>
      <c r="P252" s="459"/>
      <c r="Q252" s="459"/>
      <c r="R252" s="459"/>
      <c r="S252" s="459"/>
      <c r="T252" s="459"/>
      <c r="U252" s="459"/>
      <c r="V252" s="459"/>
      <c r="W252" s="459"/>
      <c r="X252" s="459"/>
      <c r="Y252" s="459"/>
      <c r="Z252" s="459"/>
      <c r="AA252" s="459"/>
      <c r="AB252" s="459"/>
      <c r="AC252" s="459"/>
      <c r="AD252" s="459"/>
      <c r="AE252" s="459"/>
      <c r="AF252" s="459"/>
      <c r="AG252" s="459"/>
      <c r="AH252" s="459"/>
      <c r="AI252" s="459"/>
      <c r="AJ252" s="459"/>
      <c r="AK252" s="459"/>
      <c r="AL252" s="459"/>
      <c r="AM252" s="459"/>
      <c r="AN252" s="459"/>
      <c r="AO252" s="459"/>
      <c r="AP252" s="459"/>
      <c r="AQ252" s="459"/>
      <c r="AR252" s="459"/>
      <c r="AS252" s="459"/>
      <c r="AT252" s="459"/>
      <c r="AU252" s="459"/>
      <c r="AV252" s="459"/>
      <c r="AW252" s="459"/>
      <c r="AX252" s="459"/>
      <c r="AY252" s="459"/>
      <c r="AZ252" s="459"/>
      <c r="BA252" s="459"/>
      <c r="BB252" s="459"/>
      <c r="BC252" s="459"/>
      <c r="BD252" s="459"/>
      <c r="BE252" s="459"/>
      <c r="BF252" s="459"/>
      <c r="BG252" s="459"/>
      <c r="BH252" s="459"/>
      <c r="BI252" s="459"/>
      <c r="BJ252" s="459"/>
      <c r="BK252" s="459"/>
      <c r="BL252" s="459"/>
      <c r="BM252" s="459"/>
      <c r="BN252" s="459"/>
      <c r="BO252" s="459"/>
      <c r="BP252" s="459"/>
      <c r="BQ252" s="459"/>
      <c r="BR252" s="459"/>
    </row>
    <row r="253" spans="1:70" s="99" customFormat="1" ht="12.75" customHeight="1">
      <c r="A253" s="163">
        <v>1100</v>
      </c>
      <c r="B253" s="464" t="s">
        <v>330</v>
      </c>
      <c r="C253" s="285">
        <v>743</v>
      </c>
      <c r="D253" s="46">
        <v>606</v>
      </c>
      <c r="E253" s="459"/>
      <c r="F253" s="459"/>
      <c r="G253" s="459"/>
      <c r="H253" s="459"/>
      <c r="I253" s="459"/>
      <c r="J253" s="459"/>
      <c r="K253" s="459"/>
      <c r="L253" s="459"/>
      <c r="M253" s="459"/>
      <c r="N253" s="459"/>
      <c r="O253" s="459"/>
      <c r="P253" s="459"/>
      <c r="Q253" s="459"/>
      <c r="R253" s="459"/>
      <c r="S253" s="459"/>
      <c r="T253" s="459"/>
      <c r="U253" s="459"/>
      <c r="V253" s="459"/>
      <c r="W253" s="459"/>
      <c r="X253" s="459"/>
      <c r="Y253" s="459"/>
      <c r="Z253" s="459"/>
      <c r="AA253" s="459"/>
      <c r="AB253" s="459"/>
      <c r="AC253" s="459"/>
      <c r="AD253" s="459"/>
      <c r="AE253" s="459"/>
      <c r="AF253" s="459"/>
      <c r="AG253" s="459"/>
      <c r="AH253" s="459"/>
      <c r="AI253" s="459"/>
      <c r="AJ253" s="459"/>
      <c r="AK253" s="459"/>
      <c r="AL253" s="459"/>
      <c r="AM253" s="459"/>
      <c r="AN253" s="459"/>
      <c r="AO253" s="459"/>
      <c r="AP253" s="459"/>
      <c r="AQ253" s="459"/>
      <c r="AR253" s="459"/>
      <c r="AS253" s="459"/>
      <c r="AT253" s="459"/>
      <c r="AU253" s="459"/>
      <c r="AV253" s="459"/>
      <c r="AW253" s="459"/>
      <c r="AX253" s="459"/>
      <c r="AY253" s="459"/>
      <c r="AZ253" s="459"/>
      <c r="BA253" s="459"/>
      <c r="BB253" s="459"/>
      <c r="BC253" s="459"/>
      <c r="BD253" s="459"/>
      <c r="BE253" s="459"/>
      <c r="BF253" s="459"/>
      <c r="BG253" s="459"/>
      <c r="BH253" s="459"/>
      <c r="BI253" s="459"/>
      <c r="BJ253" s="459"/>
      <c r="BK253" s="459"/>
      <c r="BL253" s="459"/>
      <c r="BM253" s="459"/>
      <c r="BN253" s="459"/>
      <c r="BO253" s="459"/>
      <c r="BP253" s="459"/>
      <c r="BQ253" s="459"/>
      <c r="BR253" s="459"/>
    </row>
    <row r="254" spans="1:70" s="99" customFormat="1" ht="12.75" customHeight="1">
      <c r="A254" s="163">
        <v>1200</v>
      </c>
      <c r="B254" s="464" t="s">
        <v>316</v>
      </c>
      <c r="C254" s="285">
        <v>222</v>
      </c>
      <c r="D254" s="46">
        <v>193</v>
      </c>
      <c r="E254" s="459"/>
      <c r="F254" s="459"/>
      <c r="G254" s="459"/>
      <c r="H254" s="459"/>
      <c r="I254" s="459"/>
      <c r="J254" s="459"/>
      <c r="K254" s="459"/>
      <c r="L254" s="459"/>
      <c r="M254" s="459"/>
      <c r="N254" s="459"/>
      <c r="O254" s="459"/>
      <c r="P254" s="459"/>
      <c r="Q254" s="459"/>
      <c r="R254" s="459"/>
      <c r="S254" s="459"/>
      <c r="T254" s="459"/>
      <c r="U254" s="459"/>
      <c r="V254" s="459"/>
      <c r="W254" s="459"/>
      <c r="X254" s="459"/>
      <c r="Y254" s="459"/>
      <c r="Z254" s="459"/>
      <c r="AA254" s="459"/>
      <c r="AB254" s="459"/>
      <c r="AC254" s="459"/>
      <c r="AD254" s="459"/>
      <c r="AE254" s="459"/>
      <c r="AF254" s="459"/>
      <c r="AG254" s="459"/>
      <c r="AH254" s="459"/>
      <c r="AI254" s="459"/>
      <c r="AJ254" s="459"/>
      <c r="AK254" s="459"/>
      <c r="AL254" s="459"/>
      <c r="AM254" s="459"/>
      <c r="AN254" s="459"/>
      <c r="AO254" s="459"/>
      <c r="AP254" s="459"/>
      <c r="AQ254" s="459"/>
      <c r="AR254" s="459"/>
      <c r="AS254" s="459"/>
      <c r="AT254" s="459"/>
      <c r="AU254" s="459"/>
      <c r="AV254" s="459"/>
      <c r="AW254" s="459"/>
      <c r="AX254" s="459"/>
      <c r="AY254" s="459"/>
      <c r="AZ254" s="459"/>
      <c r="BA254" s="459"/>
      <c r="BB254" s="459"/>
      <c r="BC254" s="459"/>
      <c r="BD254" s="459"/>
      <c r="BE254" s="459"/>
      <c r="BF254" s="459"/>
      <c r="BG254" s="459"/>
      <c r="BH254" s="459"/>
      <c r="BI254" s="459"/>
      <c r="BJ254" s="459"/>
      <c r="BK254" s="459"/>
      <c r="BL254" s="459"/>
      <c r="BM254" s="459"/>
      <c r="BN254" s="459"/>
      <c r="BO254" s="459"/>
      <c r="BP254" s="459"/>
      <c r="BQ254" s="459"/>
      <c r="BR254" s="459"/>
    </row>
    <row r="255" spans="1:70" s="99" customFormat="1" ht="12.75" customHeight="1">
      <c r="A255" s="278">
        <v>2000</v>
      </c>
      <c r="B255" s="473" t="s">
        <v>325</v>
      </c>
      <c r="C255" s="285">
        <v>499</v>
      </c>
      <c r="D255" s="46">
        <v>499</v>
      </c>
      <c r="E255" s="459"/>
      <c r="F255" s="459"/>
      <c r="G255" s="459"/>
      <c r="H255" s="459"/>
      <c r="I255" s="459"/>
      <c r="J255" s="459"/>
      <c r="K255" s="459"/>
      <c r="L255" s="459"/>
      <c r="M255" s="459"/>
      <c r="N255" s="459"/>
      <c r="O255" s="459"/>
      <c r="P255" s="459"/>
      <c r="Q255" s="459"/>
      <c r="R255" s="459"/>
      <c r="S255" s="459"/>
      <c r="T255" s="459"/>
      <c r="U255" s="459"/>
      <c r="V255" s="459"/>
      <c r="W255" s="459"/>
      <c r="X255" s="459"/>
      <c r="Y255" s="459"/>
      <c r="Z255" s="459"/>
      <c r="AA255" s="459"/>
      <c r="AB255" s="459"/>
      <c r="AC255" s="459"/>
      <c r="AD255" s="459"/>
      <c r="AE255" s="459"/>
      <c r="AF255" s="459"/>
      <c r="AG255" s="459"/>
      <c r="AH255" s="459"/>
      <c r="AI255" s="459"/>
      <c r="AJ255" s="459"/>
      <c r="AK255" s="459"/>
      <c r="AL255" s="459"/>
      <c r="AM255" s="459"/>
      <c r="AN255" s="459"/>
      <c r="AO255" s="459"/>
      <c r="AP255" s="459"/>
      <c r="AQ255" s="459"/>
      <c r="AR255" s="459"/>
      <c r="AS255" s="459"/>
      <c r="AT255" s="459"/>
      <c r="AU255" s="459"/>
      <c r="AV255" s="459"/>
      <c r="AW255" s="459"/>
      <c r="AX255" s="459"/>
      <c r="AY255" s="459"/>
      <c r="AZ255" s="459"/>
      <c r="BA255" s="459"/>
      <c r="BB255" s="459"/>
      <c r="BC255" s="459"/>
      <c r="BD255" s="459"/>
      <c r="BE255" s="459"/>
      <c r="BF255" s="459"/>
      <c r="BG255" s="459"/>
      <c r="BH255" s="459"/>
      <c r="BI255" s="459"/>
      <c r="BJ255" s="459"/>
      <c r="BK255" s="459"/>
      <c r="BL255" s="459"/>
      <c r="BM255" s="459"/>
      <c r="BN255" s="459"/>
      <c r="BO255" s="459"/>
      <c r="BP255" s="459"/>
      <c r="BQ255" s="459"/>
      <c r="BR255" s="459"/>
    </row>
    <row r="256" spans="1:70" s="99" customFormat="1" ht="12.75" customHeight="1">
      <c r="A256" s="288"/>
      <c r="B256" s="277" t="s">
        <v>916</v>
      </c>
      <c r="C256" s="402">
        <v>-965</v>
      </c>
      <c r="D256" s="75">
        <v>-1298</v>
      </c>
      <c r="E256" s="459"/>
      <c r="F256" s="459"/>
      <c r="G256" s="459"/>
      <c r="H256" s="459"/>
      <c r="I256" s="459"/>
      <c r="J256" s="459"/>
      <c r="K256" s="459"/>
      <c r="L256" s="459"/>
      <c r="M256" s="459"/>
      <c r="N256" s="459"/>
      <c r="O256" s="459"/>
      <c r="P256" s="459"/>
      <c r="Q256" s="459"/>
      <c r="R256" s="459"/>
      <c r="S256" s="459"/>
      <c r="T256" s="459"/>
      <c r="U256" s="459"/>
      <c r="V256" s="459"/>
      <c r="W256" s="459"/>
      <c r="X256" s="459"/>
      <c r="Y256" s="459"/>
      <c r="Z256" s="459"/>
      <c r="AA256" s="459"/>
      <c r="AB256" s="459"/>
      <c r="AC256" s="459"/>
      <c r="AD256" s="459"/>
      <c r="AE256" s="459"/>
      <c r="AF256" s="459"/>
      <c r="AG256" s="459"/>
      <c r="AH256" s="459"/>
      <c r="AI256" s="459"/>
      <c r="AJ256" s="459"/>
      <c r="AK256" s="459"/>
      <c r="AL256" s="459"/>
      <c r="AM256" s="459"/>
      <c r="AN256" s="459"/>
      <c r="AO256" s="459"/>
      <c r="AP256" s="459"/>
      <c r="AQ256" s="459"/>
      <c r="AR256" s="459"/>
      <c r="AS256" s="459"/>
      <c r="AT256" s="459"/>
      <c r="AU256" s="459"/>
      <c r="AV256" s="459"/>
      <c r="AW256" s="459"/>
      <c r="AX256" s="459"/>
      <c r="AY256" s="459"/>
      <c r="AZ256" s="459"/>
      <c r="BA256" s="459"/>
      <c r="BB256" s="459"/>
      <c r="BC256" s="459"/>
      <c r="BD256" s="459"/>
      <c r="BE256" s="459"/>
      <c r="BF256" s="459"/>
      <c r="BG256" s="459"/>
      <c r="BH256" s="459"/>
      <c r="BI256" s="459"/>
      <c r="BJ256" s="459"/>
      <c r="BK256" s="459"/>
      <c r="BL256" s="459"/>
      <c r="BM256" s="459"/>
      <c r="BN256" s="459"/>
      <c r="BO256" s="459"/>
      <c r="BP256" s="459"/>
      <c r="BQ256" s="459"/>
      <c r="BR256" s="459"/>
    </row>
    <row r="257" spans="1:70" s="99" customFormat="1" ht="12.75" customHeight="1">
      <c r="A257" s="466"/>
      <c r="B257" s="277" t="s">
        <v>917</v>
      </c>
      <c r="C257" s="402">
        <v>965</v>
      </c>
      <c r="D257" s="75">
        <v>1298</v>
      </c>
      <c r="E257" s="459"/>
      <c r="F257" s="459"/>
      <c r="G257" s="459"/>
      <c r="H257" s="459"/>
      <c r="I257" s="459"/>
      <c r="J257" s="459"/>
      <c r="K257" s="459"/>
      <c r="L257" s="459"/>
      <c r="M257" s="459"/>
      <c r="N257" s="459"/>
      <c r="O257" s="459"/>
      <c r="P257" s="459"/>
      <c r="Q257" s="459"/>
      <c r="R257" s="459"/>
      <c r="S257" s="459"/>
      <c r="T257" s="459"/>
      <c r="U257" s="459"/>
      <c r="V257" s="459"/>
      <c r="W257" s="459"/>
      <c r="X257" s="459"/>
      <c r="Y257" s="459"/>
      <c r="Z257" s="459"/>
      <c r="AA257" s="459"/>
      <c r="AB257" s="459"/>
      <c r="AC257" s="459"/>
      <c r="AD257" s="459"/>
      <c r="AE257" s="459"/>
      <c r="AF257" s="459"/>
      <c r="AG257" s="459"/>
      <c r="AH257" s="459"/>
      <c r="AI257" s="459"/>
      <c r="AJ257" s="459"/>
      <c r="AK257" s="459"/>
      <c r="AL257" s="459"/>
      <c r="AM257" s="459"/>
      <c r="AN257" s="459"/>
      <c r="AO257" s="459"/>
      <c r="AP257" s="459"/>
      <c r="AQ257" s="459"/>
      <c r="AR257" s="459"/>
      <c r="AS257" s="459"/>
      <c r="AT257" s="459"/>
      <c r="AU257" s="459"/>
      <c r="AV257" s="459"/>
      <c r="AW257" s="459"/>
      <c r="AX257" s="459"/>
      <c r="AY257" s="459"/>
      <c r="AZ257" s="459"/>
      <c r="BA257" s="459"/>
      <c r="BB257" s="459"/>
      <c r="BC257" s="459"/>
      <c r="BD257" s="459"/>
      <c r="BE257" s="459"/>
      <c r="BF257" s="459"/>
      <c r="BG257" s="459"/>
      <c r="BH257" s="459"/>
      <c r="BI257" s="459"/>
      <c r="BJ257" s="459"/>
      <c r="BK257" s="459"/>
      <c r="BL257" s="459"/>
      <c r="BM257" s="459"/>
      <c r="BN257" s="459"/>
      <c r="BO257" s="459"/>
      <c r="BP257" s="459"/>
      <c r="BQ257" s="459"/>
      <c r="BR257" s="459"/>
    </row>
    <row r="258" spans="1:70" s="99" customFormat="1" ht="12.75" customHeight="1">
      <c r="A258" s="289" t="s">
        <v>320</v>
      </c>
      <c r="B258" s="290" t="s">
        <v>92</v>
      </c>
      <c r="C258" s="285">
        <v>965</v>
      </c>
      <c r="D258" s="46">
        <v>1298</v>
      </c>
      <c r="E258" s="459"/>
      <c r="F258" s="459"/>
      <c r="G258" s="459"/>
      <c r="H258" s="459"/>
      <c r="I258" s="459"/>
      <c r="J258" s="459"/>
      <c r="K258" s="459"/>
      <c r="L258" s="459"/>
      <c r="M258" s="459"/>
      <c r="N258" s="459"/>
      <c r="O258" s="459"/>
      <c r="P258" s="459"/>
      <c r="Q258" s="459"/>
      <c r="R258" s="459"/>
      <c r="S258" s="459"/>
      <c r="T258" s="459"/>
      <c r="U258" s="459"/>
      <c r="V258" s="459"/>
      <c r="W258" s="459"/>
      <c r="X258" s="459"/>
      <c r="Y258" s="459"/>
      <c r="Z258" s="459"/>
      <c r="AA258" s="459"/>
      <c r="AB258" s="459"/>
      <c r="AC258" s="459"/>
      <c r="AD258" s="459"/>
      <c r="AE258" s="459"/>
      <c r="AF258" s="459"/>
      <c r="AG258" s="459"/>
      <c r="AH258" s="459"/>
      <c r="AI258" s="459"/>
      <c r="AJ258" s="459"/>
      <c r="AK258" s="459"/>
      <c r="AL258" s="459"/>
      <c r="AM258" s="459"/>
      <c r="AN258" s="459"/>
      <c r="AO258" s="459"/>
      <c r="AP258" s="459"/>
      <c r="AQ258" s="459"/>
      <c r="AR258" s="459"/>
      <c r="AS258" s="459"/>
      <c r="AT258" s="459"/>
      <c r="AU258" s="459"/>
      <c r="AV258" s="459"/>
      <c r="AW258" s="459"/>
      <c r="AX258" s="459"/>
      <c r="AY258" s="459"/>
      <c r="AZ258" s="459"/>
      <c r="BA258" s="459"/>
      <c r="BB258" s="459"/>
      <c r="BC258" s="459"/>
      <c r="BD258" s="459"/>
      <c r="BE258" s="459"/>
      <c r="BF258" s="459"/>
      <c r="BG258" s="459"/>
      <c r="BH258" s="459"/>
      <c r="BI258" s="459"/>
      <c r="BJ258" s="459"/>
      <c r="BK258" s="459"/>
      <c r="BL258" s="459"/>
      <c r="BM258" s="459"/>
      <c r="BN258" s="459"/>
      <c r="BO258" s="459"/>
      <c r="BP258" s="459"/>
      <c r="BQ258" s="459"/>
      <c r="BR258" s="459"/>
    </row>
    <row r="259" spans="1:4" ht="15" customHeight="1">
      <c r="A259" s="457"/>
      <c r="B259" s="471" t="s">
        <v>348</v>
      </c>
      <c r="C259" s="132"/>
      <c r="D259" s="137"/>
    </row>
    <row r="260" spans="1:70" s="276" customFormat="1" ht="24.75" customHeight="1">
      <c r="A260" s="455"/>
      <c r="B260" s="472" t="s">
        <v>322</v>
      </c>
      <c r="C260" s="132">
        <v>100397</v>
      </c>
      <c r="D260" s="75">
        <v>2004</v>
      </c>
      <c r="E260" s="475"/>
      <c r="F260" s="475"/>
      <c r="G260" s="475"/>
      <c r="H260" s="475"/>
      <c r="I260" s="475"/>
      <c r="J260" s="475"/>
      <c r="K260" s="475"/>
      <c r="L260" s="475"/>
      <c r="M260" s="475"/>
      <c r="N260" s="475"/>
      <c r="O260" s="475"/>
      <c r="P260" s="475"/>
      <c r="Q260" s="475"/>
      <c r="R260" s="475"/>
      <c r="S260" s="475"/>
      <c r="T260" s="475"/>
      <c r="U260" s="475"/>
      <c r="V260" s="475"/>
      <c r="W260" s="475"/>
      <c r="X260" s="475"/>
      <c r="Y260" s="475"/>
      <c r="Z260" s="475"/>
      <c r="AA260" s="475"/>
      <c r="AB260" s="475"/>
      <c r="AC260" s="475"/>
      <c r="AD260" s="475"/>
      <c r="AE260" s="475"/>
      <c r="AF260" s="475"/>
      <c r="AG260" s="475"/>
      <c r="AH260" s="475"/>
      <c r="AI260" s="475"/>
      <c r="AJ260" s="475"/>
      <c r="AK260" s="475"/>
      <c r="AL260" s="475"/>
      <c r="AM260" s="475"/>
      <c r="AN260" s="475"/>
      <c r="AO260" s="475"/>
      <c r="AP260" s="475"/>
      <c r="AQ260" s="475"/>
      <c r="AR260" s="475"/>
      <c r="AS260" s="475"/>
      <c r="AT260" s="475"/>
      <c r="AU260" s="475"/>
      <c r="AV260" s="475"/>
      <c r="AW260" s="475"/>
      <c r="AX260" s="475"/>
      <c r="AY260" s="475"/>
      <c r="AZ260" s="475"/>
      <c r="BA260" s="475"/>
      <c r="BB260" s="475"/>
      <c r="BC260" s="475"/>
      <c r="BD260" s="475"/>
      <c r="BE260" s="475"/>
      <c r="BF260" s="475"/>
      <c r="BG260" s="475"/>
      <c r="BH260" s="475"/>
      <c r="BI260" s="475"/>
      <c r="BJ260" s="475"/>
      <c r="BK260" s="475"/>
      <c r="BL260" s="475"/>
      <c r="BM260" s="475"/>
      <c r="BN260" s="475"/>
      <c r="BO260" s="475"/>
      <c r="BP260" s="475"/>
      <c r="BQ260" s="475"/>
      <c r="BR260" s="475"/>
    </row>
    <row r="261" spans="1:4" ht="12.75" customHeight="1">
      <c r="A261" s="457"/>
      <c r="B261" s="472" t="s">
        <v>79</v>
      </c>
      <c r="C261" s="132">
        <v>52401</v>
      </c>
      <c r="D261" s="75">
        <v>15784</v>
      </c>
    </row>
    <row r="262" spans="1:4" ht="12.75" customHeight="1">
      <c r="A262" s="267" t="s">
        <v>1232</v>
      </c>
      <c r="B262" s="473" t="s">
        <v>323</v>
      </c>
      <c r="C262" s="137">
        <v>52401</v>
      </c>
      <c r="D262" s="46">
        <v>15784</v>
      </c>
    </row>
    <row r="263" spans="1:4" ht="12.75" customHeight="1">
      <c r="A263" s="278" t="s">
        <v>1234</v>
      </c>
      <c r="B263" s="473" t="s">
        <v>324</v>
      </c>
      <c r="C263" s="137">
        <v>52401</v>
      </c>
      <c r="D263" s="46">
        <v>15784</v>
      </c>
    </row>
    <row r="264" spans="1:70" s="99" customFormat="1" ht="12.75" customHeight="1">
      <c r="A264" s="278">
        <v>1000</v>
      </c>
      <c r="B264" s="279" t="s">
        <v>329</v>
      </c>
      <c r="C264" s="285">
        <v>30561</v>
      </c>
      <c r="D264" s="46">
        <v>7843</v>
      </c>
      <c r="E264" s="459"/>
      <c r="F264" s="459"/>
      <c r="G264" s="459"/>
      <c r="H264" s="459"/>
      <c r="I264" s="459"/>
      <c r="J264" s="459"/>
      <c r="K264" s="459"/>
      <c r="L264" s="459"/>
      <c r="M264" s="459"/>
      <c r="N264" s="459"/>
      <c r="O264" s="459"/>
      <c r="P264" s="459"/>
      <c r="Q264" s="459"/>
      <c r="R264" s="459"/>
      <c r="S264" s="459"/>
      <c r="T264" s="459"/>
      <c r="U264" s="459"/>
      <c r="V264" s="459"/>
      <c r="W264" s="459"/>
      <c r="X264" s="459"/>
      <c r="Y264" s="459"/>
      <c r="Z264" s="459"/>
      <c r="AA264" s="459"/>
      <c r="AB264" s="459"/>
      <c r="AC264" s="459"/>
      <c r="AD264" s="459"/>
      <c r="AE264" s="459"/>
      <c r="AF264" s="459"/>
      <c r="AG264" s="459"/>
      <c r="AH264" s="459"/>
      <c r="AI264" s="459"/>
      <c r="AJ264" s="459"/>
      <c r="AK264" s="459"/>
      <c r="AL264" s="459"/>
      <c r="AM264" s="459"/>
      <c r="AN264" s="459"/>
      <c r="AO264" s="459"/>
      <c r="AP264" s="459"/>
      <c r="AQ264" s="459"/>
      <c r="AR264" s="459"/>
      <c r="AS264" s="459"/>
      <c r="AT264" s="459"/>
      <c r="AU264" s="459"/>
      <c r="AV264" s="459"/>
      <c r="AW264" s="459"/>
      <c r="AX264" s="459"/>
      <c r="AY264" s="459"/>
      <c r="AZ264" s="459"/>
      <c r="BA264" s="459"/>
      <c r="BB264" s="459"/>
      <c r="BC264" s="459"/>
      <c r="BD264" s="459"/>
      <c r="BE264" s="459"/>
      <c r="BF264" s="459"/>
      <c r="BG264" s="459"/>
      <c r="BH264" s="459"/>
      <c r="BI264" s="459"/>
      <c r="BJ264" s="459"/>
      <c r="BK264" s="459"/>
      <c r="BL264" s="459"/>
      <c r="BM264" s="459"/>
      <c r="BN264" s="459"/>
      <c r="BO264" s="459"/>
      <c r="BP264" s="459"/>
      <c r="BQ264" s="459"/>
      <c r="BR264" s="459"/>
    </row>
    <row r="265" spans="1:4" ht="12.75" customHeight="1">
      <c r="A265" s="163">
        <v>1100</v>
      </c>
      <c r="B265" s="473" t="s">
        <v>330</v>
      </c>
      <c r="C265" s="137">
        <v>24543</v>
      </c>
      <c r="D265" s="46">
        <v>7843</v>
      </c>
    </row>
    <row r="266" spans="1:4" ht="25.5" customHeight="1">
      <c r="A266" s="163">
        <v>1200</v>
      </c>
      <c r="B266" s="464" t="s">
        <v>316</v>
      </c>
      <c r="C266" s="137">
        <v>6018</v>
      </c>
      <c r="D266" s="46">
        <v>0</v>
      </c>
    </row>
    <row r="267" spans="1:4" ht="12.75" customHeight="1">
      <c r="A267" s="278">
        <v>2000</v>
      </c>
      <c r="B267" s="473" t="s">
        <v>325</v>
      </c>
      <c r="C267" s="137">
        <v>21840</v>
      </c>
      <c r="D267" s="46">
        <v>7941</v>
      </c>
    </row>
    <row r="268" spans="1:4" ht="12.75" customHeight="1" hidden="1">
      <c r="A268" s="267" t="s">
        <v>34</v>
      </c>
      <c r="B268" s="473" t="s">
        <v>336</v>
      </c>
      <c r="C268" s="137">
        <v>0</v>
      </c>
      <c r="D268" s="137">
        <v>0</v>
      </c>
    </row>
    <row r="269" spans="1:4" ht="12.75" customHeight="1" hidden="1">
      <c r="A269" s="278">
        <v>5000</v>
      </c>
      <c r="B269" s="473" t="s">
        <v>37</v>
      </c>
      <c r="C269" s="137">
        <v>0</v>
      </c>
      <c r="D269" s="137">
        <v>0</v>
      </c>
    </row>
    <row r="270" spans="1:70" s="99" customFormat="1" ht="12.75" customHeight="1">
      <c r="A270" s="288"/>
      <c r="B270" s="277" t="s">
        <v>916</v>
      </c>
      <c r="C270" s="145">
        <v>47996</v>
      </c>
      <c r="D270" s="75">
        <v>-13780</v>
      </c>
      <c r="E270" s="459"/>
      <c r="F270" s="459"/>
      <c r="G270" s="459"/>
      <c r="H270" s="459"/>
      <c r="I270" s="459"/>
      <c r="J270" s="459"/>
      <c r="K270" s="459"/>
      <c r="L270" s="459"/>
      <c r="M270" s="459"/>
      <c r="N270" s="459"/>
      <c r="O270" s="459"/>
      <c r="P270" s="459"/>
      <c r="Q270" s="459"/>
      <c r="R270" s="459"/>
      <c r="S270" s="459"/>
      <c r="T270" s="459"/>
      <c r="U270" s="459"/>
      <c r="V270" s="459"/>
      <c r="W270" s="459"/>
      <c r="X270" s="459"/>
      <c r="Y270" s="459"/>
      <c r="Z270" s="459"/>
      <c r="AA270" s="459"/>
      <c r="AB270" s="459"/>
      <c r="AC270" s="459"/>
      <c r="AD270" s="459"/>
      <c r="AE270" s="459"/>
      <c r="AF270" s="459"/>
      <c r="AG270" s="459"/>
      <c r="AH270" s="459"/>
      <c r="AI270" s="459"/>
      <c r="AJ270" s="459"/>
      <c r="AK270" s="459"/>
      <c r="AL270" s="459"/>
      <c r="AM270" s="459"/>
      <c r="AN270" s="459"/>
      <c r="AO270" s="459"/>
      <c r="AP270" s="459"/>
      <c r="AQ270" s="459"/>
      <c r="AR270" s="459"/>
      <c r="AS270" s="459"/>
      <c r="AT270" s="459"/>
      <c r="AU270" s="459"/>
      <c r="AV270" s="459"/>
      <c r="AW270" s="459"/>
      <c r="AX270" s="459"/>
      <c r="AY270" s="459"/>
      <c r="AZ270" s="459"/>
      <c r="BA270" s="459"/>
      <c r="BB270" s="459"/>
      <c r="BC270" s="459"/>
      <c r="BD270" s="459"/>
      <c r="BE270" s="459"/>
      <c r="BF270" s="459"/>
      <c r="BG270" s="459"/>
      <c r="BH270" s="459"/>
      <c r="BI270" s="459"/>
      <c r="BJ270" s="459"/>
      <c r="BK270" s="459"/>
      <c r="BL270" s="459"/>
      <c r="BM270" s="459"/>
      <c r="BN270" s="459"/>
      <c r="BO270" s="459"/>
      <c r="BP270" s="459"/>
      <c r="BQ270" s="459"/>
      <c r="BR270" s="459"/>
    </row>
    <row r="271" spans="1:70" s="99" customFormat="1" ht="12.75" customHeight="1">
      <c r="A271" s="466"/>
      <c r="B271" s="277" t="s">
        <v>917</v>
      </c>
      <c r="C271" s="145">
        <v>-47996</v>
      </c>
      <c r="D271" s="75">
        <v>13780</v>
      </c>
      <c r="E271" s="459"/>
      <c r="F271" s="459"/>
      <c r="G271" s="459"/>
      <c r="H271" s="459"/>
      <c r="I271" s="459"/>
      <c r="J271" s="459"/>
      <c r="K271" s="459"/>
      <c r="L271" s="459"/>
      <c r="M271" s="459"/>
      <c r="N271" s="459"/>
      <c r="O271" s="459"/>
      <c r="P271" s="459"/>
      <c r="Q271" s="459"/>
      <c r="R271" s="459"/>
      <c r="S271" s="459"/>
      <c r="T271" s="459"/>
      <c r="U271" s="459"/>
      <c r="V271" s="459"/>
      <c r="W271" s="459"/>
      <c r="X271" s="459"/>
      <c r="Y271" s="459"/>
      <c r="Z271" s="459"/>
      <c r="AA271" s="459"/>
      <c r="AB271" s="459"/>
      <c r="AC271" s="459"/>
      <c r="AD271" s="459"/>
      <c r="AE271" s="459"/>
      <c r="AF271" s="459"/>
      <c r="AG271" s="459"/>
      <c r="AH271" s="459"/>
      <c r="AI271" s="459"/>
      <c r="AJ271" s="459"/>
      <c r="AK271" s="459"/>
      <c r="AL271" s="459"/>
      <c r="AM271" s="459"/>
      <c r="AN271" s="459"/>
      <c r="AO271" s="459"/>
      <c r="AP271" s="459"/>
      <c r="AQ271" s="459"/>
      <c r="AR271" s="459"/>
      <c r="AS271" s="459"/>
      <c r="AT271" s="459"/>
      <c r="AU271" s="459"/>
      <c r="AV271" s="459"/>
      <c r="AW271" s="459"/>
      <c r="AX271" s="459"/>
      <c r="AY271" s="459"/>
      <c r="AZ271" s="459"/>
      <c r="BA271" s="459"/>
      <c r="BB271" s="459"/>
      <c r="BC271" s="459"/>
      <c r="BD271" s="459"/>
      <c r="BE271" s="459"/>
      <c r="BF271" s="459"/>
      <c r="BG271" s="459"/>
      <c r="BH271" s="459"/>
      <c r="BI271" s="459"/>
      <c r="BJ271" s="459"/>
      <c r="BK271" s="459"/>
      <c r="BL271" s="459"/>
      <c r="BM271" s="459"/>
      <c r="BN271" s="459"/>
      <c r="BO271" s="459"/>
      <c r="BP271" s="459"/>
      <c r="BQ271" s="459"/>
      <c r="BR271" s="459"/>
    </row>
    <row r="272" spans="1:70" s="99" customFormat="1" ht="12.75" customHeight="1">
      <c r="A272" s="289" t="s">
        <v>320</v>
      </c>
      <c r="B272" s="290" t="s">
        <v>92</v>
      </c>
      <c r="C272" s="285">
        <v>-47996</v>
      </c>
      <c r="D272" s="46">
        <v>13780</v>
      </c>
      <c r="E272" s="459"/>
      <c r="F272" s="459"/>
      <c r="G272" s="459"/>
      <c r="H272" s="459"/>
      <c r="I272" s="459"/>
      <c r="J272" s="459"/>
      <c r="K272" s="459"/>
      <c r="L272" s="459"/>
      <c r="M272" s="459"/>
      <c r="N272" s="459"/>
      <c r="O272" s="459"/>
      <c r="P272" s="459"/>
      <c r="Q272" s="459"/>
      <c r="R272" s="459"/>
      <c r="S272" s="459"/>
      <c r="T272" s="459"/>
      <c r="U272" s="459"/>
      <c r="V272" s="459"/>
      <c r="W272" s="459"/>
      <c r="X272" s="459"/>
      <c r="Y272" s="459"/>
      <c r="Z272" s="459"/>
      <c r="AA272" s="459"/>
      <c r="AB272" s="459"/>
      <c r="AC272" s="459"/>
      <c r="AD272" s="459"/>
      <c r="AE272" s="459"/>
      <c r="AF272" s="459"/>
      <c r="AG272" s="459"/>
      <c r="AH272" s="459"/>
      <c r="AI272" s="459"/>
      <c r="AJ272" s="459"/>
      <c r="AK272" s="459"/>
      <c r="AL272" s="459"/>
      <c r="AM272" s="459"/>
      <c r="AN272" s="459"/>
      <c r="AO272" s="459"/>
      <c r="AP272" s="459"/>
      <c r="AQ272" s="459"/>
      <c r="AR272" s="459"/>
      <c r="AS272" s="459"/>
      <c r="AT272" s="459"/>
      <c r="AU272" s="459"/>
      <c r="AV272" s="459"/>
      <c r="AW272" s="459"/>
      <c r="AX272" s="459"/>
      <c r="AY272" s="459"/>
      <c r="AZ272" s="459"/>
      <c r="BA272" s="459"/>
      <c r="BB272" s="459"/>
      <c r="BC272" s="459"/>
      <c r="BD272" s="459"/>
      <c r="BE272" s="459"/>
      <c r="BF272" s="459"/>
      <c r="BG272" s="459"/>
      <c r="BH272" s="459"/>
      <c r="BI272" s="459"/>
      <c r="BJ272" s="459"/>
      <c r="BK272" s="459"/>
      <c r="BL272" s="459"/>
      <c r="BM272" s="459"/>
      <c r="BN272" s="459"/>
      <c r="BO272" s="459"/>
      <c r="BP272" s="459"/>
      <c r="BQ272" s="459"/>
      <c r="BR272" s="459"/>
    </row>
    <row r="273" ht="12.75" customHeight="1">
      <c r="C273" s="383"/>
    </row>
    <row r="274" spans="1:4" ht="12.75">
      <c r="A274" s="478"/>
      <c r="B274" s="478"/>
      <c r="C274" s="478"/>
      <c r="D274" s="247"/>
    </row>
    <row r="275" spans="1:4" ht="12.75">
      <c r="A275" s="479"/>
      <c r="B275" s="478"/>
      <c r="C275" s="478"/>
      <c r="D275" s="247"/>
    </row>
    <row r="276" spans="1:4" s="99" customFormat="1" ht="12.75">
      <c r="A276" s="104" t="s">
        <v>349</v>
      </c>
      <c r="B276" s="247"/>
      <c r="D276" s="361" t="s">
        <v>296</v>
      </c>
    </row>
    <row r="277" spans="1:4" s="99" customFormat="1" ht="12.75">
      <c r="A277" s="104"/>
      <c r="B277" s="247"/>
      <c r="C277" s="361"/>
      <c r="D277" s="361"/>
    </row>
    <row r="278" spans="1:4" s="99" customFormat="1" ht="12.75">
      <c r="A278" s="104"/>
      <c r="B278" s="247"/>
      <c r="C278" s="361"/>
      <c r="D278" s="361"/>
    </row>
    <row r="279" spans="1:4" s="99" customFormat="1" ht="12.75">
      <c r="A279" s="104"/>
      <c r="B279" s="247"/>
      <c r="C279" s="361"/>
      <c r="D279" s="361"/>
    </row>
    <row r="280" spans="1:4" ht="12.75" customHeight="1">
      <c r="A280" s="480" t="s">
        <v>350</v>
      </c>
      <c r="B280" s="378"/>
      <c r="C280" s="361"/>
      <c r="D280" s="361"/>
    </row>
    <row r="281" ht="12.75" customHeight="1">
      <c r="C281" s="383"/>
    </row>
    <row r="282" ht="12.75" customHeight="1">
      <c r="C282" s="383"/>
    </row>
    <row r="283" ht="12.75" customHeight="1">
      <c r="C283" s="383"/>
    </row>
    <row r="284" ht="12.75" customHeight="1">
      <c r="C284" s="383"/>
    </row>
    <row r="285" ht="12.75" customHeight="1">
      <c r="C285" s="383"/>
    </row>
    <row r="286" ht="12.75" customHeight="1">
      <c r="C286" s="383"/>
    </row>
    <row r="287" ht="12.75" customHeight="1">
      <c r="C287" s="383"/>
    </row>
    <row r="288" ht="12.75" customHeight="1">
      <c r="C288" s="383"/>
    </row>
    <row r="289" ht="12.75" customHeight="1">
      <c r="C289" s="383"/>
    </row>
    <row r="290" ht="12.75" customHeight="1">
      <c r="C290" s="383"/>
    </row>
    <row r="291" ht="12.75" customHeight="1">
      <c r="C291" s="383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984251968503937" bottom="0.984251968503937" header="0.7480314960629921" footer="0.7480314960629921"/>
  <pageSetup firstPageNumber="33" useFirstPageNumber="1" horizontalDpi="600" verticalDpi="600" orientation="portrait" paperSize="9" scale="87" r:id="rId1"/>
  <headerFooter alignWithMargins="0">
    <oddFooter>&amp;C&amp;"Times New Roman,Regular"&amp;P</oddFooter>
  </headerFooter>
  <rowBreaks count="3" manualBreakCount="3">
    <brk id="127" max="3" man="1"/>
    <brk id="179" max="3" man="1"/>
    <brk id="226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B12" sqref="B12"/>
    </sheetView>
  </sheetViews>
  <sheetFormatPr defaultColWidth="9.140625" defaultRowHeight="17.25" customHeight="1"/>
  <cols>
    <col min="1" max="1" width="9.140625" style="532" customWidth="1"/>
    <col min="2" max="2" width="48.28125" style="493" customWidth="1"/>
    <col min="3" max="3" width="11.00390625" style="533" customWidth="1"/>
    <col min="4" max="4" width="12.140625" style="533" bestFit="1" customWidth="1"/>
    <col min="5" max="5" width="10.7109375" style="534" customWidth="1"/>
    <col min="6" max="6" width="12.140625" style="498" bestFit="1" customWidth="1"/>
    <col min="7" max="16384" width="9.140625" style="516" customWidth="1"/>
  </cols>
  <sheetData>
    <row r="1" spans="1:6" s="11" customFormat="1" ht="12.75">
      <c r="A1" s="819" t="s">
        <v>895</v>
      </c>
      <c r="B1" s="819"/>
      <c r="C1" s="819"/>
      <c r="D1" s="819"/>
      <c r="E1" s="819"/>
      <c r="F1" s="819"/>
    </row>
    <row r="2" spans="1:6" s="11" customFormat="1" ht="15" customHeight="1">
      <c r="A2" s="820" t="s">
        <v>896</v>
      </c>
      <c r="B2" s="820"/>
      <c r="C2" s="820"/>
      <c r="D2" s="820"/>
      <c r="E2" s="820"/>
      <c r="F2" s="820"/>
    </row>
    <row r="3" spans="1:6" s="11" customFormat="1" ht="3.75" customHeight="1">
      <c r="A3" s="481"/>
      <c r="B3" s="6"/>
      <c r="C3" s="482"/>
      <c r="D3" s="482"/>
      <c r="E3" s="483"/>
      <c r="F3" s="484"/>
    </row>
    <row r="4" spans="1:6" s="11" customFormat="1" ht="12.75">
      <c r="A4" s="814" t="s">
        <v>928</v>
      </c>
      <c r="B4" s="814"/>
      <c r="C4" s="814"/>
      <c r="D4" s="814"/>
      <c r="E4" s="814"/>
      <c r="F4" s="814"/>
    </row>
    <row r="5" spans="1:6" s="11" customFormat="1" ht="12.75">
      <c r="A5" s="485"/>
      <c r="C5" s="375"/>
      <c r="D5" s="375"/>
      <c r="E5" s="486"/>
      <c r="F5" s="487"/>
    </row>
    <row r="6" spans="1:6" s="12" customFormat="1" ht="17.25" customHeight="1">
      <c r="A6" s="819" t="s">
        <v>898</v>
      </c>
      <c r="B6" s="819"/>
      <c r="C6" s="819"/>
      <c r="D6" s="819"/>
      <c r="E6" s="819"/>
      <c r="F6" s="819"/>
    </row>
    <row r="7" spans="1:6" s="12" customFormat="1" ht="17.25" customHeight="1">
      <c r="A7" s="816" t="s">
        <v>351</v>
      </c>
      <c r="B7" s="816"/>
      <c r="C7" s="816"/>
      <c r="D7" s="816"/>
      <c r="E7" s="816"/>
      <c r="F7" s="816"/>
    </row>
    <row r="8" spans="1:6" s="12" customFormat="1" ht="17.25" customHeight="1">
      <c r="A8" s="817" t="s">
        <v>1218</v>
      </c>
      <c r="B8" s="817"/>
      <c r="C8" s="817"/>
      <c r="D8" s="817"/>
      <c r="E8" s="817"/>
      <c r="F8" s="817"/>
    </row>
    <row r="9" spans="1:6" s="4" customFormat="1" ht="12.75">
      <c r="A9" s="818" t="s">
        <v>901</v>
      </c>
      <c r="B9" s="818"/>
      <c r="C9" s="818"/>
      <c r="D9" s="818"/>
      <c r="E9" s="818"/>
      <c r="F9" s="818"/>
    </row>
    <row r="10" spans="1:6" s="4" customFormat="1" ht="12.75">
      <c r="A10" s="488" t="s">
        <v>902</v>
      </c>
      <c r="B10" s="20"/>
      <c r="C10" s="191"/>
      <c r="D10" s="193"/>
      <c r="E10" s="18"/>
      <c r="F10" s="17" t="s">
        <v>182</v>
      </c>
    </row>
    <row r="11" spans="1:6" s="4" customFormat="1" ht="12.75">
      <c r="A11" s="488"/>
      <c r="B11" s="20"/>
      <c r="C11" s="191"/>
      <c r="D11" s="193"/>
      <c r="E11" s="18"/>
      <c r="F11" s="489" t="s">
        <v>352</v>
      </c>
    </row>
    <row r="12" spans="1:6" s="11" customFormat="1" ht="12.75">
      <c r="A12" s="488"/>
      <c r="B12" s="23"/>
      <c r="C12" s="247"/>
      <c r="D12" s="247"/>
      <c r="E12" s="21"/>
      <c r="F12" s="22" t="s">
        <v>931</v>
      </c>
    </row>
    <row r="13" spans="1:6" s="11" customFormat="1" ht="51">
      <c r="A13" s="82"/>
      <c r="B13" s="69" t="s">
        <v>932</v>
      </c>
      <c r="C13" s="258" t="s">
        <v>353</v>
      </c>
      <c r="D13" s="258" t="s">
        <v>934</v>
      </c>
      <c r="E13" s="69" t="s">
        <v>935</v>
      </c>
      <c r="F13" s="69" t="s">
        <v>936</v>
      </c>
    </row>
    <row r="14" spans="1:6" s="11" customFormat="1" ht="12.75">
      <c r="A14" s="71">
        <v>1</v>
      </c>
      <c r="B14" s="69">
        <v>2</v>
      </c>
      <c r="C14" s="163">
        <v>3</v>
      </c>
      <c r="D14" s="163">
        <v>4</v>
      </c>
      <c r="E14" s="71">
        <v>5</v>
      </c>
      <c r="F14" s="71">
        <v>6</v>
      </c>
    </row>
    <row r="15" spans="1:6" ht="17.25" customHeight="1">
      <c r="A15" s="87" t="s">
        <v>354</v>
      </c>
      <c r="B15" s="102" t="s">
        <v>355</v>
      </c>
      <c r="C15" s="490">
        <v>1534674750</v>
      </c>
      <c r="D15" s="490">
        <v>246812299</v>
      </c>
      <c r="E15" s="491">
        <v>16.082384818020888</v>
      </c>
      <c r="F15" s="492">
        <v>125305477</v>
      </c>
    </row>
    <row r="16" spans="1:6" ht="17.25" customHeight="1">
      <c r="A16" s="87"/>
      <c r="B16" s="141" t="s">
        <v>356</v>
      </c>
      <c r="C16" s="490">
        <v>1629876508</v>
      </c>
      <c r="D16" s="490">
        <v>261411241</v>
      </c>
      <c r="E16" s="491">
        <v>16.038714572355808</v>
      </c>
      <c r="F16" s="492">
        <v>130416447</v>
      </c>
    </row>
    <row r="17" spans="1:6" ht="12.75">
      <c r="A17" s="78"/>
      <c r="B17" s="494" t="s">
        <v>211</v>
      </c>
      <c r="C17" s="495">
        <v>884542509</v>
      </c>
      <c r="D17" s="495">
        <v>131598530</v>
      </c>
      <c r="E17" s="496">
        <v>14.87758119717455</v>
      </c>
      <c r="F17" s="497">
        <v>68711601</v>
      </c>
    </row>
    <row r="18" spans="1:6" ht="12.75">
      <c r="A18" s="82"/>
      <c r="B18" s="494" t="s">
        <v>236</v>
      </c>
      <c r="C18" s="495">
        <v>30841869</v>
      </c>
      <c r="D18" s="495">
        <v>3432603</v>
      </c>
      <c r="E18" s="496">
        <v>11.12968542859708</v>
      </c>
      <c r="F18" s="497">
        <v>1633561</v>
      </c>
    </row>
    <row r="19" spans="1:6" ht="12.75">
      <c r="A19" s="82"/>
      <c r="B19" s="494" t="s">
        <v>357</v>
      </c>
      <c r="C19" s="495">
        <v>94834391</v>
      </c>
      <c r="D19" s="495">
        <v>16956681</v>
      </c>
      <c r="E19" s="496">
        <v>17.88030778834231</v>
      </c>
      <c r="F19" s="497">
        <v>8926505</v>
      </c>
    </row>
    <row r="20" spans="1:6" ht="12.75">
      <c r="A20" s="82"/>
      <c r="B20" s="494" t="s">
        <v>358</v>
      </c>
      <c r="C20" s="495">
        <v>1767299</v>
      </c>
      <c r="D20" s="495">
        <v>500952</v>
      </c>
      <c r="E20" s="496">
        <v>28.34562798937814</v>
      </c>
      <c r="F20" s="497">
        <v>295128</v>
      </c>
    </row>
    <row r="21" spans="1:6" ht="12.75">
      <c r="A21" s="82"/>
      <c r="B21" s="494" t="s">
        <v>359</v>
      </c>
      <c r="C21" s="495">
        <v>619741292</v>
      </c>
      <c r="D21" s="495">
        <v>108922475</v>
      </c>
      <c r="E21" s="496">
        <v>17.575474864437464</v>
      </c>
      <c r="F21" s="497">
        <v>50849652</v>
      </c>
    </row>
    <row r="22" spans="1:6" ht="12.75">
      <c r="A22" s="78"/>
      <c r="B22" s="499" t="s">
        <v>360</v>
      </c>
      <c r="C22" s="500">
        <v>84916721</v>
      </c>
      <c r="D22" s="500">
        <v>13842082</v>
      </c>
      <c r="E22" s="501">
        <v>16.300773083313004</v>
      </c>
      <c r="F22" s="502">
        <v>6921042</v>
      </c>
    </row>
    <row r="23" spans="1:6" ht="12" customHeight="1">
      <c r="A23" s="82"/>
      <c r="B23" s="499" t="s">
        <v>361</v>
      </c>
      <c r="C23" s="500">
        <v>134676711</v>
      </c>
      <c r="D23" s="500">
        <v>21805381</v>
      </c>
      <c r="E23" s="501">
        <v>16.190906978712896</v>
      </c>
      <c r="F23" s="502">
        <v>11389882</v>
      </c>
    </row>
    <row r="24" spans="1:6" ht="12.75">
      <c r="A24" s="78" t="s">
        <v>362</v>
      </c>
      <c r="B24" s="102" t="s">
        <v>363</v>
      </c>
      <c r="C24" s="490">
        <v>1410283076</v>
      </c>
      <c r="D24" s="490">
        <v>225763778</v>
      </c>
      <c r="E24" s="491">
        <v>16.008401564339554</v>
      </c>
      <c r="F24" s="492">
        <v>112105523</v>
      </c>
    </row>
    <row r="25" spans="1:6" ht="14.25" customHeight="1">
      <c r="A25" s="82"/>
      <c r="B25" s="87" t="s">
        <v>364</v>
      </c>
      <c r="C25" s="490">
        <v>149730124</v>
      </c>
      <c r="D25" s="490">
        <v>26827493</v>
      </c>
      <c r="E25" s="491">
        <v>17.917231538524607</v>
      </c>
      <c r="F25" s="492">
        <v>17643608</v>
      </c>
    </row>
    <row r="26" spans="1:6" ht="12.75">
      <c r="A26" s="82"/>
      <c r="B26" s="503" t="s">
        <v>365</v>
      </c>
      <c r="C26" s="495">
        <v>122101948</v>
      </c>
      <c r="D26" s="495">
        <v>24954323</v>
      </c>
      <c r="E26" s="496">
        <v>20.4372849153889</v>
      </c>
      <c r="F26" s="497">
        <v>17284141</v>
      </c>
    </row>
    <row r="27" spans="1:6" ht="12.75">
      <c r="A27" s="82"/>
      <c r="B27" s="494" t="s">
        <v>357</v>
      </c>
      <c r="C27" s="495">
        <v>27574272</v>
      </c>
      <c r="D27" s="495">
        <v>1864042</v>
      </c>
      <c r="E27" s="496">
        <v>6.7600769296828584</v>
      </c>
      <c r="F27" s="497">
        <v>350339</v>
      </c>
    </row>
    <row r="28" spans="1:6" ht="12.75">
      <c r="A28" s="82"/>
      <c r="B28" s="494" t="s">
        <v>358</v>
      </c>
      <c r="C28" s="495">
        <v>53904</v>
      </c>
      <c r="D28" s="495">
        <v>9128</v>
      </c>
      <c r="E28" s="496">
        <v>16.93380825170674</v>
      </c>
      <c r="F28" s="497">
        <v>9128</v>
      </c>
    </row>
    <row r="29" spans="1:6" ht="12.75">
      <c r="A29" s="82"/>
      <c r="B29" s="499" t="s">
        <v>366</v>
      </c>
      <c r="C29" s="500">
        <v>2613676</v>
      </c>
      <c r="D29" s="500">
        <v>1802533</v>
      </c>
      <c r="E29" s="501">
        <v>68.96543412419902</v>
      </c>
      <c r="F29" s="502">
        <v>596540</v>
      </c>
    </row>
    <row r="30" spans="1:6" ht="12" customHeight="1">
      <c r="A30" s="82"/>
      <c r="B30" s="499" t="s">
        <v>361</v>
      </c>
      <c r="C30" s="500">
        <v>22724774</v>
      </c>
      <c r="D30" s="500">
        <v>3976439</v>
      </c>
      <c r="E30" s="501">
        <v>17.4982554281948</v>
      </c>
      <c r="F30" s="502">
        <v>3847114</v>
      </c>
    </row>
    <row r="31" spans="1:6" ht="17.25" customHeight="1">
      <c r="A31" s="78" t="s">
        <v>367</v>
      </c>
      <c r="B31" s="102" t="s">
        <v>368</v>
      </c>
      <c r="C31" s="490">
        <v>124391674</v>
      </c>
      <c r="D31" s="490">
        <v>21048521</v>
      </c>
      <c r="E31" s="491">
        <v>16.92116547929084</v>
      </c>
      <c r="F31" s="492">
        <v>13199954</v>
      </c>
    </row>
    <row r="32" spans="1:6" ht="15" customHeight="1">
      <c r="A32" s="78" t="s">
        <v>969</v>
      </c>
      <c r="B32" s="87" t="s">
        <v>369</v>
      </c>
      <c r="C32" s="490">
        <v>1742217799</v>
      </c>
      <c r="D32" s="490">
        <v>211896256</v>
      </c>
      <c r="E32" s="491">
        <v>12.162443531550672</v>
      </c>
      <c r="F32" s="492">
        <v>117460711</v>
      </c>
    </row>
    <row r="33" spans="1:6" s="536" customFormat="1" ht="11.25" customHeight="1">
      <c r="A33" s="78" t="s">
        <v>971</v>
      </c>
      <c r="B33" s="102" t="s">
        <v>370</v>
      </c>
      <c r="C33" s="490">
        <v>1333321162</v>
      </c>
      <c r="D33" s="490">
        <v>177340540</v>
      </c>
      <c r="E33" s="491">
        <v>13.30066191509229</v>
      </c>
      <c r="F33" s="492">
        <v>98428840</v>
      </c>
    </row>
    <row r="34" spans="1:6" s="536" customFormat="1" ht="12.75">
      <c r="A34" s="78" t="s">
        <v>973</v>
      </c>
      <c r="B34" s="102" t="s">
        <v>371</v>
      </c>
      <c r="C34" s="490">
        <v>408895392</v>
      </c>
      <c r="D34" s="490">
        <v>34517073</v>
      </c>
      <c r="E34" s="491">
        <v>8.441541204749013</v>
      </c>
      <c r="F34" s="492">
        <v>18993308</v>
      </c>
    </row>
    <row r="35" spans="1:6" s="536" customFormat="1" ht="12.75">
      <c r="A35" s="78" t="s">
        <v>372</v>
      </c>
      <c r="B35" s="102" t="s">
        <v>373</v>
      </c>
      <c r="C35" s="490">
        <v>1245</v>
      </c>
      <c r="D35" s="490">
        <v>38643</v>
      </c>
      <c r="E35" s="491">
        <v>3103.855421686747</v>
      </c>
      <c r="F35" s="492">
        <v>38563</v>
      </c>
    </row>
    <row r="36" spans="1:6" ht="12.75">
      <c r="A36" s="86"/>
      <c r="B36" s="102" t="s">
        <v>374</v>
      </c>
      <c r="C36" s="490">
        <v>-207543049</v>
      </c>
      <c r="D36" s="490">
        <v>34916043</v>
      </c>
      <c r="E36" s="491">
        <v>-16.823518382444117</v>
      </c>
      <c r="F36" s="492">
        <v>7844766</v>
      </c>
    </row>
    <row r="37" spans="1:6" s="505" customFormat="1" ht="12.75">
      <c r="A37" s="86"/>
      <c r="B37" s="102" t="s">
        <v>375</v>
      </c>
      <c r="C37" s="490">
        <v>207543049</v>
      </c>
      <c r="D37" s="490">
        <v>-34916043</v>
      </c>
      <c r="E37" s="491">
        <v>-16.823518382444117</v>
      </c>
      <c r="F37" s="492">
        <v>-7844766</v>
      </c>
    </row>
    <row r="38" spans="1:6" s="505" customFormat="1" ht="12.75">
      <c r="A38" s="78"/>
      <c r="B38" s="290" t="s">
        <v>921</v>
      </c>
      <c r="C38" s="495">
        <v>69632161</v>
      </c>
      <c r="D38" s="495">
        <v>-1606743</v>
      </c>
      <c r="E38" s="496">
        <v>-2.307472548496664</v>
      </c>
      <c r="F38" s="497">
        <v>977017</v>
      </c>
    </row>
    <row r="39" spans="1:6" s="505" customFormat="1" ht="12.75">
      <c r="A39" s="78"/>
      <c r="B39" s="290" t="s">
        <v>922</v>
      </c>
      <c r="C39" s="495">
        <v>1358962</v>
      </c>
      <c r="D39" s="495">
        <v>104186</v>
      </c>
      <c r="E39" s="496">
        <v>7.666586703675306</v>
      </c>
      <c r="F39" s="497">
        <v>82646</v>
      </c>
    </row>
    <row r="40" spans="1:6" s="505" customFormat="1" ht="12.75">
      <c r="A40" s="87"/>
      <c r="B40" s="290" t="s">
        <v>92</v>
      </c>
      <c r="C40" s="504">
        <v>149860552</v>
      </c>
      <c r="D40" s="504">
        <v>-32655801</v>
      </c>
      <c r="E40" s="496">
        <v>-21.790791882309364</v>
      </c>
      <c r="F40" s="497">
        <v>-8780575</v>
      </c>
    </row>
    <row r="41" spans="1:6" s="505" customFormat="1" ht="25.5">
      <c r="A41" s="87"/>
      <c r="B41" s="313" t="s">
        <v>376</v>
      </c>
      <c r="C41" s="504">
        <v>709923</v>
      </c>
      <c r="D41" s="504">
        <v>116000</v>
      </c>
      <c r="E41" s="496">
        <v>16.33980023185613</v>
      </c>
      <c r="F41" s="497">
        <v>31000</v>
      </c>
    </row>
    <row r="42" spans="1:6" s="505" customFormat="1" ht="12.75">
      <c r="A42" s="456"/>
      <c r="B42" s="313" t="s">
        <v>923</v>
      </c>
      <c r="C42" s="504">
        <v>-6612526</v>
      </c>
      <c r="D42" s="504">
        <v>-133110</v>
      </c>
      <c r="E42" s="496">
        <v>2.0129977560768757</v>
      </c>
      <c r="F42" s="497">
        <v>-54279</v>
      </c>
    </row>
    <row r="43" spans="1:6" s="505" customFormat="1" ht="12.75">
      <c r="A43" s="456"/>
      <c r="B43" s="313" t="s">
        <v>377</v>
      </c>
      <c r="C43" s="504">
        <v>-7406023</v>
      </c>
      <c r="D43" s="504">
        <v>-740575</v>
      </c>
      <c r="E43" s="496">
        <v>9.99963138110697</v>
      </c>
      <c r="F43" s="497">
        <v>-100575</v>
      </c>
    </row>
    <row r="44" spans="1:6" ht="17.25" customHeight="1">
      <c r="A44" s="78"/>
      <c r="B44" s="102" t="s">
        <v>378</v>
      </c>
      <c r="C44" s="490">
        <v>1796650091</v>
      </c>
      <c r="D44" s="490">
        <v>235279083</v>
      </c>
      <c r="E44" s="491">
        <v>13.09543155779686</v>
      </c>
      <c r="F44" s="492">
        <v>128195959</v>
      </c>
    </row>
    <row r="45" spans="1:6" ht="12.75">
      <c r="A45" s="89"/>
      <c r="B45" s="499" t="s">
        <v>361</v>
      </c>
      <c r="C45" s="500">
        <v>219593432</v>
      </c>
      <c r="D45" s="500">
        <v>35647463</v>
      </c>
      <c r="E45" s="501">
        <v>16.233392171765864</v>
      </c>
      <c r="F45" s="502">
        <v>18310924</v>
      </c>
    </row>
    <row r="46" spans="1:6" s="508" customFormat="1" ht="17.25" customHeight="1">
      <c r="A46" s="87" t="s">
        <v>988</v>
      </c>
      <c r="B46" s="102" t="s">
        <v>379</v>
      </c>
      <c r="C46" s="490">
        <v>1577056659</v>
      </c>
      <c r="D46" s="490">
        <v>199631620</v>
      </c>
      <c r="E46" s="491">
        <v>12.658493837918602</v>
      </c>
      <c r="F46" s="492">
        <v>109885035</v>
      </c>
    </row>
    <row r="47" spans="1:6" ht="12.75">
      <c r="A47" s="89"/>
      <c r="B47" s="506" t="s">
        <v>380</v>
      </c>
      <c r="C47" s="495">
        <v>1464623037</v>
      </c>
      <c r="D47" s="495">
        <v>205193509</v>
      </c>
      <c r="E47" s="496">
        <v>14.009987813676592</v>
      </c>
      <c r="F47" s="497">
        <v>112239459</v>
      </c>
    </row>
    <row r="48" spans="1:6" ht="12.75">
      <c r="A48" s="89"/>
      <c r="B48" s="499" t="s">
        <v>381</v>
      </c>
      <c r="C48" s="500">
        <v>218163410</v>
      </c>
      <c r="D48" s="500">
        <v>35521099</v>
      </c>
      <c r="E48" s="507">
        <v>16.281877423899818</v>
      </c>
      <c r="F48" s="502">
        <v>18226460</v>
      </c>
    </row>
    <row r="49" spans="1:6" ht="12.75">
      <c r="A49" s="87" t="s">
        <v>992</v>
      </c>
      <c r="B49" s="87" t="s">
        <v>382</v>
      </c>
      <c r="C49" s="490">
        <v>1246459627</v>
      </c>
      <c r="D49" s="490">
        <v>169672410</v>
      </c>
      <c r="E49" s="491">
        <v>13.61234702870966</v>
      </c>
      <c r="F49" s="492">
        <v>94012999</v>
      </c>
    </row>
    <row r="50" spans="1:6" ht="19.5" customHeight="1">
      <c r="A50" s="87"/>
      <c r="B50" s="506" t="s">
        <v>383</v>
      </c>
      <c r="C50" s="495">
        <v>332025809</v>
      </c>
      <c r="D50" s="495">
        <v>30046935</v>
      </c>
      <c r="E50" s="496">
        <v>9.049578130837412</v>
      </c>
      <c r="F50" s="497">
        <v>15917937</v>
      </c>
    </row>
    <row r="51" spans="1:6" ht="17.25" customHeight="1">
      <c r="A51" s="87"/>
      <c r="B51" s="499" t="s">
        <v>384</v>
      </c>
      <c r="C51" s="500">
        <v>1430022</v>
      </c>
      <c r="D51" s="500">
        <v>126364</v>
      </c>
      <c r="E51" s="501">
        <v>8.836507410375505</v>
      </c>
      <c r="F51" s="497">
        <v>84464</v>
      </c>
    </row>
    <row r="52" spans="1:6" ht="18" customHeight="1">
      <c r="A52" s="87" t="s">
        <v>995</v>
      </c>
      <c r="B52" s="102" t="s">
        <v>385</v>
      </c>
      <c r="C52" s="490">
        <v>330595787</v>
      </c>
      <c r="D52" s="490">
        <v>29920571</v>
      </c>
      <c r="E52" s="491">
        <v>9.050499787524515</v>
      </c>
      <c r="F52" s="492">
        <v>15833473</v>
      </c>
    </row>
    <row r="53" spans="1:6" ht="18" customHeight="1">
      <c r="A53" s="87" t="s">
        <v>386</v>
      </c>
      <c r="B53" s="102" t="s">
        <v>387</v>
      </c>
      <c r="C53" s="490">
        <v>1245</v>
      </c>
      <c r="D53" s="490">
        <v>38639</v>
      </c>
      <c r="E53" s="491">
        <v>0</v>
      </c>
      <c r="F53" s="492">
        <v>38563</v>
      </c>
    </row>
    <row r="54" spans="1:6" s="508" customFormat="1" ht="17.25" customHeight="1">
      <c r="A54" s="87"/>
      <c r="B54" s="102" t="s">
        <v>388</v>
      </c>
      <c r="C54" s="490">
        <v>-166773583</v>
      </c>
      <c r="D54" s="490">
        <v>26132158</v>
      </c>
      <c r="E54" s="491">
        <v>-15.669243011946321</v>
      </c>
      <c r="F54" s="492">
        <v>2220488</v>
      </c>
    </row>
    <row r="55" spans="1:6" ht="19.5" customHeight="1">
      <c r="A55" s="89"/>
      <c r="B55" s="102" t="s">
        <v>389</v>
      </c>
      <c r="C55" s="490">
        <v>187885914</v>
      </c>
      <c r="D55" s="490">
        <v>16241075</v>
      </c>
      <c r="E55" s="491">
        <v>8.64411527944559</v>
      </c>
      <c r="F55" s="492">
        <v>11422790</v>
      </c>
    </row>
    <row r="56" spans="1:6" ht="15" customHeight="1">
      <c r="A56" s="89"/>
      <c r="B56" s="499" t="s">
        <v>361</v>
      </c>
      <c r="C56" s="500">
        <v>22724774</v>
      </c>
      <c r="D56" s="500">
        <v>3976439</v>
      </c>
      <c r="E56" s="501">
        <v>17.4982554281948</v>
      </c>
      <c r="F56" s="502">
        <v>3847114</v>
      </c>
    </row>
    <row r="57" spans="1:6" s="508" customFormat="1" ht="15.75" customHeight="1">
      <c r="A57" s="87" t="s">
        <v>999</v>
      </c>
      <c r="B57" s="102" t="s">
        <v>390</v>
      </c>
      <c r="C57" s="495">
        <v>165161140</v>
      </c>
      <c r="D57" s="495">
        <v>12264636</v>
      </c>
      <c r="E57" s="496">
        <v>7.425860586818425</v>
      </c>
      <c r="F57" s="497">
        <v>7575676</v>
      </c>
    </row>
    <row r="58" spans="1:6" s="508" customFormat="1" ht="19.5" customHeight="1">
      <c r="A58" s="89"/>
      <c r="B58" s="506" t="s">
        <v>391</v>
      </c>
      <c r="C58" s="495">
        <v>109309101</v>
      </c>
      <c r="D58" s="495">
        <v>11644569</v>
      </c>
      <c r="E58" s="496">
        <v>10.65288150160525</v>
      </c>
      <c r="F58" s="497">
        <v>8262955</v>
      </c>
    </row>
    <row r="59" spans="1:6" s="537" customFormat="1" ht="12.75">
      <c r="A59" s="89"/>
      <c r="B59" s="499" t="s">
        <v>392</v>
      </c>
      <c r="C59" s="500">
        <v>22447566</v>
      </c>
      <c r="D59" s="500">
        <v>3976439</v>
      </c>
      <c r="E59" s="501">
        <v>17.71434372884793</v>
      </c>
      <c r="F59" s="502">
        <v>3847114</v>
      </c>
    </row>
    <row r="60" spans="1:6" s="537" customFormat="1" ht="14.25" customHeight="1">
      <c r="A60" s="87" t="s">
        <v>1002</v>
      </c>
      <c r="B60" s="102" t="s">
        <v>393</v>
      </c>
      <c r="C60" s="490">
        <v>86861535</v>
      </c>
      <c r="D60" s="490">
        <v>7668130</v>
      </c>
      <c r="E60" s="491">
        <v>8.827992735794963</v>
      </c>
      <c r="F60" s="492">
        <v>4415841</v>
      </c>
    </row>
    <row r="61" spans="1:6" s="537" customFormat="1" ht="18" customHeight="1">
      <c r="A61" s="89"/>
      <c r="B61" s="506" t="s">
        <v>394</v>
      </c>
      <c r="C61" s="495">
        <v>78576813</v>
      </c>
      <c r="D61" s="495">
        <v>4596502</v>
      </c>
      <c r="E61" s="510">
        <v>5.84969258043082</v>
      </c>
      <c r="F61" s="492">
        <v>3159835</v>
      </c>
    </row>
    <row r="62" spans="1:6" s="537" customFormat="1" ht="12.75">
      <c r="A62" s="89"/>
      <c r="B62" s="499" t="s">
        <v>396</v>
      </c>
      <c r="C62" s="500">
        <v>277208</v>
      </c>
      <c r="D62" s="500">
        <v>0</v>
      </c>
      <c r="E62" s="501">
        <v>0</v>
      </c>
      <c r="F62" s="502">
        <v>0</v>
      </c>
    </row>
    <row r="63" spans="1:6" ht="15.75" customHeight="1">
      <c r="A63" s="87" t="s">
        <v>1005</v>
      </c>
      <c r="B63" s="102" t="s">
        <v>397</v>
      </c>
      <c r="C63" s="490">
        <v>78299605</v>
      </c>
      <c r="D63" s="490">
        <v>4596502</v>
      </c>
      <c r="E63" s="491">
        <v>5.870402539067726</v>
      </c>
      <c r="F63" s="492">
        <v>3159835</v>
      </c>
    </row>
    <row r="64" spans="1:6" ht="15.75" customHeight="1">
      <c r="A64" s="87" t="s">
        <v>398</v>
      </c>
      <c r="B64" s="102" t="s">
        <v>387</v>
      </c>
      <c r="C64" s="490">
        <v>0</v>
      </c>
      <c r="D64" s="490">
        <v>4</v>
      </c>
      <c r="E64" s="491">
        <v>0</v>
      </c>
      <c r="F64" s="492">
        <v>0</v>
      </c>
    </row>
    <row r="65" spans="1:6" s="508" customFormat="1" ht="12.75">
      <c r="A65" s="89"/>
      <c r="B65" s="102" t="s">
        <v>399</v>
      </c>
      <c r="C65" s="490">
        <v>-38155790</v>
      </c>
      <c r="D65" s="490">
        <v>10586418</v>
      </c>
      <c r="E65" s="491">
        <v>-27.745246527460182</v>
      </c>
      <c r="F65" s="492">
        <v>6220818</v>
      </c>
    </row>
    <row r="66" spans="1:6" ht="17.25" customHeight="1">
      <c r="A66" s="511"/>
      <c r="B66" s="512" t="s">
        <v>400</v>
      </c>
      <c r="C66" s="513"/>
      <c r="D66" s="513"/>
      <c r="E66" s="514"/>
      <c r="F66" s="515"/>
    </row>
    <row r="67" spans="1:6" ht="17.25" customHeight="1">
      <c r="A67" s="517"/>
      <c r="B67" s="518" t="s">
        <v>401</v>
      </c>
      <c r="C67" s="519"/>
      <c r="D67" s="520">
        <v>24385962</v>
      </c>
      <c r="E67" s="521"/>
      <c r="F67" s="522"/>
    </row>
    <row r="68" spans="1:6" ht="17.25" customHeight="1">
      <c r="A68" s="517"/>
      <c r="B68" s="518" t="s">
        <v>402</v>
      </c>
      <c r="C68" s="519"/>
      <c r="D68" s="520">
        <v>4841417</v>
      </c>
      <c r="E68" s="521"/>
      <c r="F68" s="522"/>
    </row>
    <row r="69" spans="1:6" ht="17.25" customHeight="1">
      <c r="A69" s="517"/>
      <c r="B69" s="518"/>
      <c r="C69" s="519"/>
      <c r="D69" s="519"/>
      <c r="E69" s="521"/>
      <c r="F69" s="522"/>
    </row>
    <row r="70" spans="1:6" s="11" customFormat="1" ht="17.25" customHeight="1">
      <c r="A70" s="488"/>
      <c r="B70" s="21"/>
      <c r="C70" s="247"/>
      <c r="D70" s="247"/>
      <c r="E70" s="21"/>
      <c r="F70" s="21"/>
    </row>
    <row r="71" spans="1:6" s="538" customFormat="1" ht="17.25" customHeight="1">
      <c r="A71" s="523" t="s">
        <v>403</v>
      </c>
      <c r="B71" s="524"/>
      <c r="C71" s="525"/>
      <c r="D71" s="525"/>
      <c r="E71" s="526"/>
      <c r="F71" s="527" t="s">
        <v>926</v>
      </c>
    </row>
    <row r="72" spans="1:6" s="11" customFormat="1" ht="17.25" customHeight="1">
      <c r="A72" s="488"/>
      <c r="B72" s="488"/>
      <c r="C72" s="369"/>
      <c r="D72" s="369"/>
      <c r="E72" s="528"/>
      <c r="F72" s="529"/>
    </row>
    <row r="73" spans="1:6" s="11" customFormat="1" ht="17.25" customHeight="1">
      <c r="A73" s="21"/>
      <c r="B73" s="21"/>
      <c r="C73" s="271"/>
      <c r="D73" s="271"/>
      <c r="E73" s="530"/>
      <c r="F73" s="40"/>
    </row>
    <row r="74" spans="1:6" s="11" customFormat="1" ht="12" customHeight="1">
      <c r="A74" s="488"/>
      <c r="B74" s="23"/>
      <c r="C74" s="271"/>
      <c r="D74" s="271"/>
      <c r="E74" s="530"/>
      <c r="F74" s="40"/>
    </row>
    <row r="75" spans="1:6" s="11" customFormat="1" ht="17.25" customHeight="1" hidden="1">
      <c r="A75" s="488"/>
      <c r="B75" s="23"/>
      <c r="C75" s="271"/>
      <c r="D75" s="271"/>
      <c r="E75" s="530"/>
      <c r="F75" s="40"/>
    </row>
    <row r="76" spans="1:6" s="11" customFormat="1" ht="17.25" customHeight="1" hidden="1">
      <c r="A76" s="488"/>
      <c r="B76" s="23"/>
      <c r="C76" s="271"/>
      <c r="D76" s="271"/>
      <c r="E76" s="530"/>
      <c r="F76" s="40"/>
    </row>
    <row r="77" spans="1:6" s="11" customFormat="1" ht="17.25" customHeight="1" hidden="1">
      <c r="A77" s="488"/>
      <c r="B77" s="531"/>
      <c r="C77" s="271"/>
      <c r="D77" s="271"/>
      <c r="E77" s="530"/>
      <c r="F77" s="40"/>
    </row>
    <row r="78" spans="1:6" s="11" customFormat="1" ht="17.25" customHeight="1" hidden="1">
      <c r="A78" s="488"/>
      <c r="B78" s="531"/>
      <c r="C78" s="373"/>
      <c r="D78" s="372"/>
      <c r="E78" s="530"/>
      <c r="F78" s="40"/>
    </row>
    <row r="79" spans="1:6" s="11" customFormat="1" ht="17.25" customHeight="1" hidden="1">
      <c r="A79" s="488"/>
      <c r="B79" s="23"/>
      <c r="C79" s="271"/>
      <c r="D79" s="271"/>
      <c r="E79" s="530"/>
      <c r="F79" s="40"/>
    </row>
    <row r="80" spans="1:6" s="11" customFormat="1" ht="17.25" customHeight="1" hidden="1">
      <c r="A80" s="488"/>
      <c r="B80" s="23"/>
      <c r="C80" s="271"/>
      <c r="D80" s="271"/>
      <c r="E80" s="530"/>
      <c r="F80" s="40"/>
    </row>
    <row r="81" spans="1:6" s="11" customFormat="1" ht="17.25" customHeight="1" hidden="1">
      <c r="A81" s="488"/>
      <c r="B81" s="23"/>
      <c r="C81" s="271"/>
      <c r="D81" s="271"/>
      <c r="E81" s="530"/>
      <c r="F81" s="40"/>
    </row>
    <row r="82" spans="1:6" s="11" customFormat="1" ht="17.25" customHeight="1" hidden="1">
      <c r="A82" s="21"/>
      <c r="B82" s="23"/>
      <c r="C82" s="271"/>
      <c r="D82" s="271"/>
      <c r="E82" s="530"/>
      <c r="F82" s="40"/>
    </row>
    <row r="83" spans="1:6" s="11" customFormat="1" ht="17.25" customHeight="1" hidden="1">
      <c r="A83" s="488"/>
      <c r="B83" s="23"/>
      <c r="C83" s="271"/>
      <c r="D83" s="271"/>
      <c r="E83" s="530"/>
      <c r="F83" s="40"/>
    </row>
    <row r="84" spans="1:6" s="11" customFormat="1" ht="17.25" customHeight="1" hidden="1">
      <c r="A84" s="488"/>
      <c r="B84" s="23"/>
      <c r="C84" s="271"/>
      <c r="D84" s="271"/>
      <c r="E84" s="530"/>
      <c r="F84" s="40"/>
    </row>
    <row r="85" spans="1:6" s="11" customFormat="1" ht="17.25" customHeight="1" hidden="1">
      <c r="A85" s="488"/>
      <c r="B85" s="21"/>
      <c r="C85" s="271"/>
      <c r="D85" s="271"/>
      <c r="E85" s="530"/>
      <c r="F85" s="40"/>
    </row>
    <row r="86" spans="1:6" s="11" customFormat="1" ht="17.25" customHeight="1" hidden="1">
      <c r="A86" s="488"/>
      <c r="B86" s="21"/>
      <c r="C86" s="271"/>
      <c r="D86" s="271"/>
      <c r="E86" s="530"/>
      <c r="F86" s="40"/>
    </row>
    <row r="87" spans="1:6" s="11" customFormat="1" ht="17.25" customHeight="1" hidden="1">
      <c r="A87" s="488"/>
      <c r="B87" s="23"/>
      <c r="C87" s="271"/>
      <c r="D87" s="271"/>
      <c r="E87" s="530"/>
      <c r="F87" s="40"/>
    </row>
    <row r="88" spans="1:6" s="11" customFormat="1" ht="17.25" customHeight="1" hidden="1">
      <c r="A88" s="488"/>
      <c r="B88" s="23"/>
      <c r="C88" s="271"/>
      <c r="D88" s="271"/>
      <c r="E88" s="530"/>
      <c r="F88" s="40"/>
    </row>
    <row r="89" spans="1:6" s="11" customFormat="1" ht="17.25" customHeight="1" hidden="1">
      <c r="A89" s="488"/>
      <c r="B89" s="531"/>
      <c r="C89" s="271"/>
      <c r="D89" s="271"/>
      <c r="E89" s="530"/>
      <c r="F89" s="40"/>
    </row>
    <row r="90" spans="1:6" s="11" customFormat="1" ht="17.25" customHeight="1" hidden="1">
      <c r="A90" s="488"/>
      <c r="B90" s="493"/>
      <c r="C90" s="271"/>
      <c r="D90" s="271"/>
      <c r="E90" s="530"/>
      <c r="F90" s="40"/>
    </row>
    <row r="91" ht="17.25" customHeight="1" hidden="1"/>
    <row r="92" ht="17.25" customHeight="1" hidden="1">
      <c r="B92" s="23"/>
    </row>
    <row r="93" spans="1:6" s="11" customFormat="1" ht="17.25" customHeight="1" hidden="1">
      <c r="A93" s="488"/>
      <c r="B93" s="23"/>
      <c r="C93" s="271"/>
      <c r="D93" s="271"/>
      <c r="E93" s="530"/>
      <c r="F93" s="40"/>
    </row>
    <row r="94" spans="1:6" s="11" customFormat="1" ht="17.25" customHeight="1" hidden="1">
      <c r="A94" s="488"/>
      <c r="B94" s="23"/>
      <c r="C94" s="271"/>
      <c r="D94" s="271"/>
      <c r="E94" s="530"/>
      <c r="F94" s="40"/>
    </row>
    <row r="95" spans="1:6" s="11" customFormat="1" ht="17.25" customHeight="1" hidden="1">
      <c r="A95" s="488"/>
      <c r="B95" s="21"/>
      <c r="C95" s="271"/>
      <c r="D95" s="271"/>
      <c r="E95" s="530"/>
      <c r="F95" s="40"/>
    </row>
    <row r="96" spans="1:6" s="11" customFormat="1" ht="17.25" customHeight="1" hidden="1">
      <c r="A96" s="488"/>
      <c r="B96" s="21"/>
      <c r="C96" s="271"/>
      <c r="D96" s="271"/>
      <c r="E96" s="530"/>
      <c r="F96" s="40"/>
    </row>
    <row r="97" spans="1:6" s="11" customFormat="1" ht="17.25" customHeight="1" hidden="1">
      <c r="A97" s="488"/>
      <c r="B97" s="23"/>
      <c r="C97" s="271"/>
      <c r="D97" s="271"/>
      <c r="E97" s="530"/>
      <c r="F97" s="40"/>
    </row>
    <row r="98" spans="1:6" s="11" customFormat="1" ht="17.25" customHeight="1" hidden="1">
      <c r="A98" s="488"/>
      <c r="B98" s="23"/>
      <c r="C98" s="271"/>
      <c r="D98" s="271"/>
      <c r="E98" s="530"/>
      <c r="F98" s="40"/>
    </row>
    <row r="99" spans="1:6" s="11" customFormat="1" ht="17.25" customHeight="1" hidden="1">
      <c r="A99" s="21"/>
      <c r="B99" s="535"/>
      <c r="C99" s="271"/>
      <c r="D99" s="271"/>
      <c r="E99" s="530"/>
      <c r="F99" s="40"/>
    </row>
    <row r="100" ht="17.25" customHeight="1" hidden="1">
      <c r="B100" s="535"/>
    </row>
    <row r="101" spans="1:2" ht="17.25" customHeight="1">
      <c r="A101" s="107" t="s">
        <v>179</v>
      </c>
      <c r="B101" s="535"/>
    </row>
    <row r="102" ht="17.25" customHeight="1">
      <c r="B102" s="535"/>
    </row>
    <row r="103" ht="17.25" customHeight="1">
      <c r="B103" s="535"/>
    </row>
    <row r="104" ht="17.25" customHeight="1">
      <c r="B104" s="535"/>
    </row>
    <row r="105" ht="17.25" customHeight="1">
      <c r="B105" s="535"/>
    </row>
    <row r="107" ht="17.25" customHeight="1">
      <c r="A107" s="493"/>
    </row>
    <row r="111" ht="17.25" customHeight="1">
      <c r="B111" s="535"/>
    </row>
    <row r="112" ht="17.25" customHeight="1">
      <c r="B112" s="535"/>
    </row>
    <row r="113" ht="17.25" customHeight="1">
      <c r="B113" s="535"/>
    </row>
    <row r="114" ht="17.25" customHeight="1">
      <c r="B114" s="535"/>
    </row>
    <row r="117" ht="17.25" customHeight="1">
      <c r="B117" s="535"/>
    </row>
    <row r="118" ht="17.25" customHeight="1">
      <c r="B118" s="535"/>
    </row>
    <row r="121" ht="17.25" customHeight="1">
      <c r="B121" s="535"/>
    </row>
    <row r="122" ht="17.25" customHeight="1">
      <c r="B122" s="535"/>
    </row>
    <row r="123" ht="17.25" customHeight="1">
      <c r="B123" s="535"/>
    </row>
    <row r="124" ht="17.25" customHeight="1">
      <c r="B124" s="535"/>
    </row>
    <row r="125" ht="17.25" customHeight="1">
      <c r="B125" s="535"/>
    </row>
    <row r="126" ht="17.25" customHeight="1">
      <c r="B126" s="535"/>
    </row>
    <row r="127" ht="17.25" customHeight="1">
      <c r="B127" s="535"/>
    </row>
    <row r="128" ht="17.25" customHeight="1">
      <c r="B128" s="535"/>
    </row>
    <row r="129" ht="17.25" customHeight="1">
      <c r="B129" s="535"/>
    </row>
    <row r="130" ht="17.25" customHeight="1">
      <c r="B130" s="535"/>
    </row>
    <row r="131" ht="17.25" customHeight="1">
      <c r="B131" s="535"/>
    </row>
    <row r="132" ht="17.25" customHeight="1">
      <c r="B132" s="535"/>
    </row>
    <row r="133" ht="17.25" customHeight="1">
      <c r="B133" s="535"/>
    </row>
    <row r="134" ht="17.25" customHeight="1">
      <c r="B134" s="535"/>
    </row>
    <row r="135" ht="17.25" customHeight="1">
      <c r="B135" s="535"/>
    </row>
    <row r="136" ht="17.25" customHeight="1">
      <c r="B136" s="535"/>
    </row>
    <row r="137" ht="17.25" customHeight="1">
      <c r="B137" s="535"/>
    </row>
    <row r="138" ht="17.25" customHeight="1">
      <c r="B138" s="535"/>
    </row>
    <row r="139" ht="17.25" customHeight="1">
      <c r="B139" s="535"/>
    </row>
    <row r="140" ht="17.25" customHeight="1">
      <c r="B140" s="535"/>
    </row>
    <row r="141" ht="17.25" customHeight="1">
      <c r="B141" s="535"/>
    </row>
    <row r="142" ht="17.25" customHeight="1">
      <c r="B142" s="535"/>
    </row>
    <row r="143" ht="17.25" customHeight="1">
      <c r="B143" s="535"/>
    </row>
    <row r="144" ht="17.25" customHeight="1">
      <c r="B144" s="535"/>
    </row>
    <row r="145" ht="17.25" customHeight="1">
      <c r="B145" s="535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480314960629921" right="0.7480314960629921" top="0.984251968503937" bottom="0.984251968503937" header="0.5118110236220472" footer="0.5118110236220472"/>
  <pageSetup firstPageNumber="38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5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261"/>
  <sheetViews>
    <sheetView showGridLines="0" zoomScaleSheetLayoutView="100" workbookViewId="0" topLeftCell="A1">
      <selection activeCell="B11" sqref="B11"/>
    </sheetView>
  </sheetViews>
  <sheetFormatPr defaultColWidth="9.140625" defaultRowHeight="12.75"/>
  <cols>
    <col min="1" max="1" width="9.57421875" style="549" customWidth="1"/>
    <col min="2" max="2" width="49.00390625" style="550" customWidth="1"/>
    <col min="3" max="3" width="12.57421875" style="552" customWidth="1"/>
    <col min="4" max="4" width="12.140625" style="552" customWidth="1"/>
    <col min="5" max="5" width="10.140625" style="552" customWidth="1"/>
    <col min="6" max="6" width="11.57421875" style="552" customWidth="1"/>
    <col min="7" max="16384" width="9.140625" style="251" customWidth="1"/>
  </cols>
  <sheetData>
    <row r="1" spans="1:6" s="539" customFormat="1" ht="15">
      <c r="A1" s="819" t="s">
        <v>895</v>
      </c>
      <c r="B1" s="819"/>
      <c r="C1" s="819"/>
      <c r="D1" s="819"/>
      <c r="E1" s="819"/>
      <c r="F1" s="819"/>
    </row>
    <row r="2" spans="1:18" s="540" customFormat="1" ht="12.75" customHeight="1">
      <c r="A2" s="844" t="s">
        <v>896</v>
      </c>
      <c r="B2" s="844"/>
      <c r="C2" s="844"/>
      <c r="D2" s="844"/>
      <c r="E2" s="844"/>
      <c r="F2" s="844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540" customFormat="1" ht="3" customHeight="1">
      <c r="A3" s="541"/>
      <c r="B3" s="542"/>
      <c r="C3" s="542"/>
      <c r="D3" s="541"/>
      <c r="E3" s="541"/>
      <c r="F3" s="543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540" customFormat="1" ht="17.25" customHeight="1">
      <c r="A4" s="802" t="s">
        <v>928</v>
      </c>
      <c r="B4" s="802"/>
      <c r="C4" s="802"/>
      <c r="D4" s="802"/>
      <c r="E4" s="802"/>
      <c r="F4" s="802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s="540" customFormat="1" ht="12.75">
      <c r="A5" s="106"/>
      <c r="B5" s="113"/>
      <c r="C5" s="113"/>
      <c r="D5" s="113"/>
      <c r="E5" s="113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s="540" customFormat="1" ht="17.25" customHeight="1">
      <c r="A6" s="800" t="s">
        <v>898</v>
      </c>
      <c r="B6" s="800"/>
      <c r="C6" s="800"/>
      <c r="D6" s="800"/>
      <c r="E6" s="800"/>
      <c r="F6" s="800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s="540" customFormat="1" ht="17.25" customHeight="1">
      <c r="A7" s="801" t="s">
        <v>404</v>
      </c>
      <c r="B7" s="801"/>
      <c r="C7" s="801"/>
      <c r="D7" s="801"/>
      <c r="E7" s="801"/>
      <c r="F7" s="801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540" customFormat="1" ht="17.25" customHeight="1">
      <c r="A8" s="838" t="s">
        <v>405</v>
      </c>
      <c r="B8" s="838"/>
      <c r="C8" s="838"/>
      <c r="D8" s="838"/>
      <c r="E8" s="838"/>
      <c r="F8" s="83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8" s="540" customFormat="1" ht="12.75">
      <c r="A9" s="839" t="s">
        <v>901</v>
      </c>
      <c r="B9" s="839"/>
      <c r="C9" s="839"/>
      <c r="D9" s="839"/>
      <c r="E9" s="839"/>
      <c r="F9" s="83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</row>
    <row r="10" spans="1:18" s="540" customFormat="1" ht="17.25" customHeight="1">
      <c r="A10" s="451" t="s">
        <v>406</v>
      </c>
      <c r="B10" s="192"/>
      <c r="C10" s="193"/>
      <c r="D10" s="544"/>
      <c r="F10" s="255" t="s">
        <v>407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pans="2:18" s="540" customFormat="1" ht="12.75">
      <c r="B11" s="545"/>
      <c r="C11" s="546"/>
      <c r="D11" s="547"/>
      <c r="F11" s="548" t="s">
        <v>408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</row>
    <row r="12" spans="3:6" ht="12.75" customHeight="1">
      <c r="C12" s="551"/>
      <c r="D12" s="551"/>
      <c r="F12" s="553" t="s">
        <v>931</v>
      </c>
    </row>
    <row r="13" spans="1:6" ht="46.5" customHeight="1">
      <c r="A13" s="452" t="s">
        <v>409</v>
      </c>
      <c r="B13" s="452" t="s">
        <v>932</v>
      </c>
      <c r="C13" s="554" t="s">
        <v>353</v>
      </c>
      <c r="D13" s="554" t="s">
        <v>934</v>
      </c>
      <c r="E13" s="554" t="s">
        <v>410</v>
      </c>
      <c r="F13" s="554" t="s">
        <v>909</v>
      </c>
    </row>
    <row r="14" spans="1:6" s="247" customFormat="1" ht="12.75">
      <c r="A14" s="555">
        <v>1</v>
      </c>
      <c r="B14" s="554">
        <v>2</v>
      </c>
      <c r="C14" s="555">
        <v>3</v>
      </c>
      <c r="D14" s="555">
        <v>4</v>
      </c>
      <c r="E14" s="555">
        <v>5</v>
      </c>
      <c r="F14" s="555">
        <v>6</v>
      </c>
    </row>
    <row r="15" spans="1:6" s="276" customFormat="1" ht="12.75">
      <c r="A15" s="262" t="s">
        <v>411</v>
      </c>
      <c r="B15" s="556" t="s">
        <v>657</v>
      </c>
      <c r="C15" s="557">
        <v>1629876508</v>
      </c>
      <c r="D15" s="557">
        <v>261411241</v>
      </c>
      <c r="E15" s="558">
        <v>16.038714572355808</v>
      </c>
      <c r="F15" s="557">
        <v>130416447</v>
      </c>
    </row>
    <row r="16" spans="1:6" s="276" customFormat="1" ht="12.75">
      <c r="A16" s="262" t="s">
        <v>411</v>
      </c>
      <c r="B16" s="556" t="s">
        <v>658</v>
      </c>
      <c r="C16" s="557">
        <v>915384378</v>
      </c>
      <c r="D16" s="557">
        <v>135031133</v>
      </c>
      <c r="E16" s="558">
        <v>14.751304069119694</v>
      </c>
      <c r="F16" s="557">
        <v>70345162</v>
      </c>
    </row>
    <row r="17" spans="1:6" s="276" customFormat="1" ht="12.75">
      <c r="A17" s="262" t="s">
        <v>411</v>
      </c>
      <c r="B17" s="556" t="s">
        <v>412</v>
      </c>
      <c r="C17" s="557">
        <v>884542509</v>
      </c>
      <c r="D17" s="557">
        <v>131598530</v>
      </c>
      <c r="E17" s="558">
        <v>14.87758119717455</v>
      </c>
      <c r="F17" s="557">
        <v>68711601</v>
      </c>
    </row>
    <row r="18" spans="1:6" s="276" customFormat="1" ht="12.75">
      <c r="A18" s="262" t="s">
        <v>411</v>
      </c>
      <c r="B18" s="556" t="s">
        <v>413</v>
      </c>
      <c r="C18" s="557">
        <v>875392947</v>
      </c>
      <c r="D18" s="557">
        <v>130325004</v>
      </c>
      <c r="E18" s="558">
        <v>14.887600413805938</v>
      </c>
      <c r="F18" s="557">
        <v>68080879</v>
      </c>
    </row>
    <row r="19" spans="1:6" s="276" customFormat="1" ht="12.75">
      <c r="A19" s="262" t="s">
        <v>414</v>
      </c>
      <c r="B19" s="556" t="s">
        <v>415</v>
      </c>
      <c r="C19" s="557">
        <v>805415495</v>
      </c>
      <c r="D19" s="557">
        <v>125603018</v>
      </c>
      <c r="E19" s="558">
        <v>15.594810228973804</v>
      </c>
      <c r="F19" s="557">
        <v>64317001</v>
      </c>
    </row>
    <row r="20" spans="1:6" s="276" customFormat="1" ht="12.75">
      <c r="A20" s="555" t="s">
        <v>1016</v>
      </c>
      <c r="B20" s="559" t="s">
        <v>416</v>
      </c>
      <c r="C20" s="560">
        <v>800419924</v>
      </c>
      <c r="D20" s="560">
        <v>125596123</v>
      </c>
      <c r="E20" s="561">
        <v>15.69127894422578</v>
      </c>
      <c r="F20" s="562">
        <v>64316794</v>
      </c>
    </row>
    <row r="21" spans="1:6" s="346" customFormat="1" ht="25.5">
      <c r="A21" s="563" t="s">
        <v>417</v>
      </c>
      <c r="B21" s="564" t="s">
        <v>418</v>
      </c>
      <c r="C21" s="565">
        <v>4277741</v>
      </c>
      <c r="D21" s="565">
        <v>2106601</v>
      </c>
      <c r="E21" s="566">
        <v>49.245641566424894</v>
      </c>
      <c r="F21" s="567">
        <v>1419228</v>
      </c>
    </row>
    <row r="22" spans="1:6" s="346" customFormat="1" ht="25.5">
      <c r="A22" s="568" t="s">
        <v>419</v>
      </c>
      <c r="B22" s="564" t="s">
        <v>420</v>
      </c>
      <c r="C22" s="565">
        <v>432912691</v>
      </c>
      <c r="D22" s="565">
        <v>70257661</v>
      </c>
      <c r="E22" s="566">
        <v>16.22906014552482</v>
      </c>
      <c r="F22" s="567">
        <v>35128829</v>
      </c>
    </row>
    <row r="23" spans="1:6" s="346" customFormat="1" ht="12.75">
      <c r="A23" s="563" t="s">
        <v>421</v>
      </c>
      <c r="B23" s="564" t="s">
        <v>422</v>
      </c>
      <c r="C23" s="565">
        <v>27787342</v>
      </c>
      <c r="D23" s="565">
        <v>53231861</v>
      </c>
      <c r="E23" s="566">
        <v>191.5687401839298</v>
      </c>
      <c r="F23" s="567">
        <v>27768737</v>
      </c>
    </row>
    <row r="24" spans="1:6" s="346" customFormat="1" ht="12.75">
      <c r="A24" s="555" t="s">
        <v>423</v>
      </c>
      <c r="B24" s="559" t="s">
        <v>424</v>
      </c>
      <c r="C24" s="565">
        <v>22918</v>
      </c>
      <c r="D24" s="565">
        <v>6895</v>
      </c>
      <c r="E24" s="566">
        <v>30.08552229688454</v>
      </c>
      <c r="F24" s="567">
        <v>207</v>
      </c>
    </row>
    <row r="25" spans="1:6" s="276" customFormat="1" ht="18" customHeight="1">
      <c r="A25" s="262" t="s">
        <v>1045</v>
      </c>
      <c r="B25" s="556" t="s">
        <v>425</v>
      </c>
      <c r="C25" s="557">
        <v>69977452</v>
      </c>
      <c r="D25" s="557">
        <v>4721986</v>
      </c>
      <c r="E25" s="558">
        <v>6.7478678703534385</v>
      </c>
      <c r="F25" s="569">
        <v>3763878</v>
      </c>
    </row>
    <row r="26" spans="1:6" s="247" customFormat="1" ht="12.75">
      <c r="A26" s="555" t="s">
        <v>426</v>
      </c>
      <c r="B26" s="570" t="s">
        <v>427</v>
      </c>
      <c r="C26" s="560">
        <v>69865803</v>
      </c>
      <c r="D26" s="560">
        <v>4714162</v>
      </c>
      <c r="E26" s="561">
        <v>6.747452684398403</v>
      </c>
      <c r="F26" s="560">
        <v>3763565</v>
      </c>
    </row>
    <row r="27" spans="1:6" s="247" customFormat="1" ht="12.75">
      <c r="A27" s="563" t="s">
        <v>428</v>
      </c>
      <c r="B27" s="571" t="s">
        <v>429</v>
      </c>
      <c r="C27" s="567">
        <v>34489887</v>
      </c>
      <c r="D27" s="567">
        <v>3745947</v>
      </c>
      <c r="E27" s="572">
        <v>10.861001081273477</v>
      </c>
      <c r="F27" s="567">
        <v>3229761</v>
      </c>
    </row>
    <row r="28" spans="1:6" s="247" customFormat="1" ht="12.75">
      <c r="A28" s="563" t="s">
        <v>430</v>
      </c>
      <c r="B28" s="571" t="s">
        <v>431</v>
      </c>
      <c r="C28" s="567">
        <v>35230661</v>
      </c>
      <c r="D28" s="567">
        <v>968215</v>
      </c>
      <c r="E28" s="572">
        <v>2.748216957950349</v>
      </c>
      <c r="F28" s="567">
        <v>533804</v>
      </c>
    </row>
    <row r="29" spans="1:6" s="247" customFormat="1" ht="12.75">
      <c r="A29" s="555" t="s">
        <v>432</v>
      </c>
      <c r="B29" s="570" t="s">
        <v>433</v>
      </c>
      <c r="C29" s="560">
        <v>15719</v>
      </c>
      <c r="D29" s="560">
        <v>6045</v>
      </c>
      <c r="E29" s="561">
        <v>38.4566448247344</v>
      </c>
      <c r="F29" s="560">
        <v>358</v>
      </c>
    </row>
    <row r="30" spans="1:6" s="247" customFormat="1" ht="12.75">
      <c r="A30" s="555" t="s">
        <v>434</v>
      </c>
      <c r="B30" s="570" t="s">
        <v>435</v>
      </c>
      <c r="C30" s="560">
        <v>18571</v>
      </c>
      <c r="D30" s="560">
        <v>1779</v>
      </c>
      <c r="E30" s="561">
        <v>9.579451833503851</v>
      </c>
      <c r="F30" s="560">
        <v>-45</v>
      </c>
    </row>
    <row r="31" spans="1:6" s="276" customFormat="1" ht="12.75">
      <c r="A31" s="262" t="s">
        <v>1028</v>
      </c>
      <c r="B31" s="556" t="s">
        <v>436</v>
      </c>
      <c r="C31" s="557">
        <v>7177320</v>
      </c>
      <c r="D31" s="557">
        <v>1273526</v>
      </c>
      <c r="E31" s="558">
        <v>17.74375393600954</v>
      </c>
      <c r="F31" s="569">
        <v>630722</v>
      </c>
    </row>
    <row r="32" spans="1:6" s="247" customFormat="1" ht="12.75" hidden="1">
      <c r="A32" s="563" t="s">
        <v>437</v>
      </c>
      <c r="B32" s="571" t="s">
        <v>438</v>
      </c>
      <c r="C32" s="560">
        <v>0</v>
      </c>
      <c r="D32" s="560">
        <v>0</v>
      </c>
      <c r="E32" s="561" t="e">
        <v>#DIV/0!</v>
      </c>
      <c r="F32" s="569">
        <v>0</v>
      </c>
    </row>
    <row r="33" spans="1:6" s="247" customFormat="1" ht="12.75" hidden="1">
      <c r="A33" s="563" t="s">
        <v>439</v>
      </c>
      <c r="B33" s="571" t="s">
        <v>440</v>
      </c>
      <c r="C33" s="560">
        <v>0</v>
      </c>
      <c r="D33" s="560">
        <v>0</v>
      </c>
      <c r="E33" s="561">
        <v>0</v>
      </c>
      <c r="F33" s="569">
        <v>0</v>
      </c>
    </row>
    <row r="34" spans="1:6" s="276" customFormat="1" ht="12.75">
      <c r="A34" s="262" t="s">
        <v>411</v>
      </c>
      <c r="B34" s="556" t="s">
        <v>441</v>
      </c>
      <c r="C34" s="557">
        <v>30841869</v>
      </c>
      <c r="D34" s="557">
        <v>3432603</v>
      </c>
      <c r="E34" s="558">
        <v>11.12968542859708</v>
      </c>
      <c r="F34" s="569">
        <v>1633561</v>
      </c>
    </row>
    <row r="35" spans="1:6" s="276" customFormat="1" ht="12.75">
      <c r="A35" s="262" t="s">
        <v>1048</v>
      </c>
      <c r="B35" s="556" t="s">
        <v>442</v>
      </c>
      <c r="C35" s="557">
        <v>1645060</v>
      </c>
      <c r="D35" s="557">
        <v>472991</v>
      </c>
      <c r="E35" s="558">
        <v>28.75220356704315</v>
      </c>
      <c r="F35" s="569">
        <v>234172</v>
      </c>
    </row>
    <row r="36" spans="1:6" s="276" customFormat="1" ht="12.75" hidden="1">
      <c r="A36" s="555" t="s">
        <v>1050</v>
      </c>
      <c r="B36" s="559" t="s">
        <v>443</v>
      </c>
      <c r="C36" s="560">
        <v>0</v>
      </c>
      <c r="D36" s="560">
        <v>0</v>
      </c>
      <c r="E36" s="561" t="e">
        <v>#DIV/0!</v>
      </c>
      <c r="F36" s="569">
        <v>0</v>
      </c>
    </row>
    <row r="37" spans="1:6" s="247" customFormat="1" ht="31.5" customHeight="1" hidden="1">
      <c r="A37" s="555" t="s">
        <v>1054</v>
      </c>
      <c r="B37" s="559" t="s">
        <v>444</v>
      </c>
      <c r="C37" s="560">
        <v>0</v>
      </c>
      <c r="D37" s="560">
        <v>0</v>
      </c>
      <c r="E37" s="561" t="e">
        <v>#DIV/0!</v>
      </c>
      <c r="F37" s="569">
        <v>0</v>
      </c>
    </row>
    <row r="38" spans="1:6" s="247" customFormat="1" ht="31.5" customHeight="1" hidden="1">
      <c r="A38" s="555" t="s">
        <v>1057</v>
      </c>
      <c r="B38" s="559" t="s">
        <v>445</v>
      </c>
      <c r="C38" s="560">
        <v>0</v>
      </c>
      <c r="D38" s="560">
        <v>0</v>
      </c>
      <c r="E38" s="561" t="e">
        <v>#DIV/0!</v>
      </c>
      <c r="F38" s="569">
        <v>0</v>
      </c>
    </row>
    <row r="39" spans="1:6" s="247" customFormat="1" ht="38.25" hidden="1">
      <c r="A39" s="573" t="s">
        <v>446</v>
      </c>
      <c r="B39" s="564" t="s">
        <v>447</v>
      </c>
      <c r="C39" s="565">
        <v>0</v>
      </c>
      <c r="D39" s="565">
        <v>0</v>
      </c>
      <c r="E39" s="566" t="e">
        <v>#DIV/0!</v>
      </c>
      <c r="F39" s="569">
        <v>0</v>
      </c>
    </row>
    <row r="40" spans="1:6" s="247" customFormat="1" ht="12.75" hidden="1">
      <c r="A40" s="555" t="s">
        <v>1059</v>
      </c>
      <c r="B40" s="559" t="s">
        <v>448</v>
      </c>
      <c r="C40" s="560">
        <v>0</v>
      </c>
      <c r="D40" s="560">
        <v>0</v>
      </c>
      <c r="E40" s="561" t="e">
        <v>#DIV/0!</v>
      </c>
      <c r="F40" s="569">
        <v>0</v>
      </c>
    </row>
    <row r="41" spans="1:6" s="247" customFormat="1" ht="25.5" hidden="1">
      <c r="A41" s="573" t="s">
        <v>449</v>
      </c>
      <c r="B41" s="564" t="s">
        <v>450</v>
      </c>
      <c r="C41" s="565">
        <v>0</v>
      </c>
      <c r="D41" s="565">
        <v>0</v>
      </c>
      <c r="E41" s="566" t="e">
        <v>#DIV/0!</v>
      </c>
      <c r="F41" s="569">
        <v>0</v>
      </c>
    </row>
    <row r="42" spans="1:6" s="247" customFormat="1" ht="15.75" customHeight="1" hidden="1">
      <c r="A42" s="555" t="s">
        <v>1061</v>
      </c>
      <c r="B42" s="559" t="s">
        <v>451</v>
      </c>
      <c r="C42" s="560">
        <v>0</v>
      </c>
      <c r="D42" s="560">
        <v>0</v>
      </c>
      <c r="E42" s="561" t="e">
        <v>#DIV/0!</v>
      </c>
      <c r="F42" s="569">
        <v>0</v>
      </c>
    </row>
    <row r="43" spans="1:6" s="247" customFormat="1" ht="25.5" hidden="1">
      <c r="A43" s="555" t="s">
        <v>452</v>
      </c>
      <c r="B43" s="559" t="s">
        <v>453</v>
      </c>
      <c r="C43" s="560">
        <v>0</v>
      </c>
      <c r="D43" s="560">
        <v>0</v>
      </c>
      <c r="E43" s="561">
        <v>0</v>
      </c>
      <c r="F43" s="569">
        <v>0</v>
      </c>
    </row>
    <row r="44" spans="1:6" s="247" customFormat="1" ht="12.75" hidden="1">
      <c r="A44" s="555" t="s">
        <v>454</v>
      </c>
      <c r="B44" s="559" t="s">
        <v>455</v>
      </c>
      <c r="C44" s="560">
        <v>0</v>
      </c>
      <c r="D44" s="560">
        <v>0</v>
      </c>
      <c r="E44" s="561" t="e">
        <v>#DIV/0!</v>
      </c>
      <c r="F44" s="569">
        <v>0</v>
      </c>
    </row>
    <row r="45" spans="1:6" s="276" customFormat="1" ht="15" customHeight="1">
      <c r="A45" s="262" t="s">
        <v>1065</v>
      </c>
      <c r="B45" s="556" t="s">
        <v>456</v>
      </c>
      <c r="C45" s="557">
        <v>3783231</v>
      </c>
      <c r="D45" s="557">
        <v>602277</v>
      </c>
      <c r="E45" s="558">
        <v>15.919646460921893</v>
      </c>
      <c r="F45" s="569">
        <v>240539</v>
      </c>
    </row>
    <row r="46" spans="1:6" s="276" customFormat="1" ht="12.75" hidden="1">
      <c r="A46" s="555" t="s">
        <v>457</v>
      </c>
      <c r="B46" s="559" t="s">
        <v>458</v>
      </c>
      <c r="C46" s="560">
        <v>0</v>
      </c>
      <c r="D46" s="560">
        <v>0</v>
      </c>
      <c r="E46" s="561" t="e">
        <v>#DIV/0!</v>
      </c>
      <c r="F46" s="569">
        <v>0</v>
      </c>
    </row>
    <row r="47" spans="1:6" s="276" customFormat="1" ht="12.75" hidden="1">
      <c r="A47" s="555" t="s">
        <v>459</v>
      </c>
      <c r="B47" s="559" t="s">
        <v>460</v>
      </c>
      <c r="C47" s="560">
        <v>0</v>
      </c>
      <c r="D47" s="560">
        <v>0</v>
      </c>
      <c r="E47" s="561" t="e">
        <v>#DIV/0!</v>
      </c>
      <c r="F47" s="569">
        <v>0</v>
      </c>
    </row>
    <row r="48" spans="1:6" s="276" customFormat="1" ht="12.75" hidden="1">
      <c r="A48" s="555" t="s">
        <v>1080</v>
      </c>
      <c r="B48" s="559" t="s">
        <v>461</v>
      </c>
      <c r="C48" s="560">
        <v>0</v>
      </c>
      <c r="D48" s="560">
        <v>0</v>
      </c>
      <c r="E48" s="561" t="e">
        <v>#DIV/0!</v>
      </c>
      <c r="F48" s="569">
        <v>0</v>
      </c>
    </row>
    <row r="49" spans="1:6" s="276" customFormat="1" ht="12.75">
      <c r="A49" s="262" t="s">
        <v>1082</v>
      </c>
      <c r="B49" s="556" t="s">
        <v>462</v>
      </c>
      <c r="C49" s="557">
        <v>1940528</v>
      </c>
      <c r="D49" s="557">
        <v>395951</v>
      </c>
      <c r="E49" s="558">
        <v>20.40429202773678</v>
      </c>
      <c r="F49" s="569">
        <v>244242</v>
      </c>
    </row>
    <row r="50" spans="1:6" s="276" customFormat="1" ht="12.75">
      <c r="A50" s="262" t="s">
        <v>463</v>
      </c>
      <c r="B50" s="556" t="s">
        <v>464</v>
      </c>
      <c r="C50" s="557">
        <v>6332938</v>
      </c>
      <c r="D50" s="557">
        <v>867675</v>
      </c>
      <c r="E50" s="558">
        <v>13.700986808966075</v>
      </c>
      <c r="F50" s="569">
        <v>439205</v>
      </c>
    </row>
    <row r="51" spans="1:6" s="276" customFormat="1" ht="25.5">
      <c r="A51" s="262" t="s">
        <v>465</v>
      </c>
      <c r="B51" s="556" t="s">
        <v>466</v>
      </c>
      <c r="C51" s="557">
        <v>17131480</v>
      </c>
      <c r="D51" s="557">
        <v>1093709</v>
      </c>
      <c r="E51" s="558">
        <v>6.384206151482534</v>
      </c>
      <c r="F51" s="569">
        <v>475403</v>
      </c>
    </row>
    <row r="52" spans="1:6" s="247" customFormat="1" ht="12.75" hidden="1">
      <c r="A52" s="555" t="s">
        <v>467</v>
      </c>
      <c r="B52" s="559" t="s">
        <v>468</v>
      </c>
      <c r="C52" s="560">
        <v>0</v>
      </c>
      <c r="D52" s="560">
        <v>0</v>
      </c>
      <c r="E52" s="561" t="e">
        <v>#DIV/0!</v>
      </c>
      <c r="F52" s="569">
        <v>0</v>
      </c>
    </row>
    <row r="53" spans="1:6" s="247" customFormat="1" ht="12.75" hidden="1">
      <c r="A53" s="555" t="s">
        <v>469</v>
      </c>
      <c r="B53" s="559" t="s">
        <v>470</v>
      </c>
      <c r="C53" s="560">
        <v>0</v>
      </c>
      <c r="D53" s="560">
        <v>0</v>
      </c>
      <c r="E53" s="561" t="e">
        <v>#DIV/0!</v>
      </c>
      <c r="F53" s="569">
        <v>0</v>
      </c>
    </row>
    <row r="54" spans="1:6" s="247" customFormat="1" ht="25.5" hidden="1">
      <c r="A54" s="555" t="s">
        <v>471</v>
      </c>
      <c r="B54" s="559" t="s">
        <v>472</v>
      </c>
      <c r="C54" s="560">
        <v>0</v>
      </c>
      <c r="D54" s="560">
        <v>0</v>
      </c>
      <c r="E54" s="561" t="e">
        <v>#DIV/0!</v>
      </c>
      <c r="F54" s="569">
        <v>0</v>
      </c>
    </row>
    <row r="55" spans="1:6" s="247" customFormat="1" ht="27.75" customHeight="1" hidden="1">
      <c r="A55" s="555" t="s">
        <v>473</v>
      </c>
      <c r="B55" s="559" t="s">
        <v>474</v>
      </c>
      <c r="C55" s="560">
        <v>0</v>
      </c>
      <c r="D55" s="560">
        <v>0</v>
      </c>
      <c r="E55" s="561" t="e">
        <v>#DIV/0!</v>
      </c>
      <c r="F55" s="569">
        <v>0</v>
      </c>
    </row>
    <row r="56" spans="1:6" s="247" customFormat="1" ht="12.75">
      <c r="A56" s="555"/>
      <c r="B56" s="556" t="s">
        <v>475</v>
      </c>
      <c r="C56" s="557">
        <v>619741292</v>
      </c>
      <c r="D56" s="557">
        <v>108922475</v>
      </c>
      <c r="E56" s="558">
        <v>17.575474864437464</v>
      </c>
      <c r="F56" s="569">
        <v>50849652</v>
      </c>
    </row>
    <row r="57" spans="1:6" s="276" customFormat="1" ht="18" customHeight="1">
      <c r="A57" s="262" t="s">
        <v>476</v>
      </c>
      <c r="B57" s="556" t="s">
        <v>659</v>
      </c>
      <c r="C57" s="557">
        <v>485064581</v>
      </c>
      <c r="D57" s="557">
        <v>87117094</v>
      </c>
      <c r="E57" s="558">
        <v>17.95989594218589</v>
      </c>
      <c r="F57" s="569">
        <v>39459770</v>
      </c>
    </row>
    <row r="58" spans="1:6" s="276" customFormat="1" ht="25.5">
      <c r="A58" s="262" t="s">
        <v>477</v>
      </c>
      <c r="B58" s="556" t="s">
        <v>478</v>
      </c>
      <c r="C58" s="557">
        <v>448966468</v>
      </c>
      <c r="D58" s="557">
        <v>75670167</v>
      </c>
      <c r="E58" s="558">
        <v>16.854302580120528</v>
      </c>
      <c r="F58" s="569">
        <v>36291386</v>
      </c>
    </row>
    <row r="59" spans="1:6" s="276" customFormat="1" ht="12.75">
      <c r="A59" s="258" t="s">
        <v>479</v>
      </c>
      <c r="B59" s="559" t="s">
        <v>127</v>
      </c>
      <c r="C59" s="560">
        <v>36573269</v>
      </c>
      <c r="D59" s="560">
        <v>7564761</v>
      </c>
      <c r="E59" s="561">
        <v>20.68385246065918</v>
      </c>
      <c r="F59" s="560">
        <v>2238224</v>
      </c>
    </row>
    <row r="60" spans="1:6" s="276" customFormat="1" ht="25.5" hidden="1">
      <c r="A60" s="574" t="s">
        <v>480</v>
      </c>
      <c r="B60" s="564" t="s">
        <v>481</v>
      </c>
      <c r="C60" s="565"/>
      <c r="D60" s="565"/>
      <c r="E60" s="566" t="e">
        <v>#DIV/0!</v>
      </c>
      <c r="F60" s="560">
        <v>0</v>
      </c>
    </row>
    <row r="61" spans="1:6" s="276" customFormat="1" ht="25.5" hidden="1">
      <c r="A61" s="574" t="s">
        <v>482</v>
      </c>
      <c r="B61" s="564" t="s">
        <v>483</v>
      </c>
      <c r="C61" s="565"/>
      <c r="D61" s="565"/>
      <c r="E61" s="566" t="e">
        <v>#DIV/0!</v>
      </c>
      <c r="F61" s="560">
        <v>0</v>
      </c>
    </row>
    <row r="62" spans="1:6" s="276" customFormat="1" ht="25.5" hidden="1">
      <c r="A62" s="574" t="s">
        <v>484</v>
      </c>
      <c r="B62" s="564" t="s">
        <v>485</v>
      </c>
      <c r="C62" s="565"/>
      <c r="D62" s="565"/>
      <c r="E62" s="566" t="e">
        <v>#DIV/0!</v>
      </c>
      <c r="F62" s="560">
        <v>0</v>
      </c>
    </row>
    <row r="63" spans="1:6" s="276" customFormat="1" ht="42" customHeight="1" hidden="1">
      <c r="A63" s="574" t="s">
        <v>486</v>
      </c>
      <c r="B63" s="564" t="s">
        <v>487</v>
      </c>
      <c r="C63" s="565"/>
      <c r="D63" s="565"/>
      <c r="E63" s="566" t="e">
        <v>#DIV/0!</v>
      </c>
      <c r="F63" s="560">
        <v>0</v>
      </c>
    </row>
    <row r="64" spans="1:6" s="276" customFormat="1" ht="12.75" hidden="1">
      <c r="A64" s="574" t="s">
        <v>488</v>
      </c>
      <c r="B64" s="564" t="s">
        <v>489</v>
      </c>
      <c r="C64" s="565"/>
      <c r="D64" s="565"/>
      <c r="E64" s="566" t="e">
        <v>#DIV/0!</v>
      </c>
      <c r="F64" s="560">
        <v>0</v>
      </c>
    </row>
    <row r="65" spans="1:6" s="276" customFormat="1" ht="38.25" hidden="1">
      <c r="A65" s="574" t="s">
        <v>490</v>
      </c>
      <c r="B65" s="564" t="s">
        <v>491</v>
      </c>
      <c r="C65" s="565"/>
      <c r="D65" s="565"/>
      <c r="E65" s="566" t="e">
        <v>#DIV/0!</v>
      </c>
      <c r="F65" s="560">
        <v>0</v>
      </c>
    </row>
    <row r="66" spans="1:6" s="276" customFormat="1" ht="38.25" hidden="1">
      <c r="A66" s="574" t="s">
        <v>492</v>
      </c>
      <c r="B66" s="564" t="s">
        <v>493</v>
      </c>
      <c r="C66" s="565"/>
      <c r="D66" s="565"/>
      <c r="E66" s="566" t="e">
        <v>#DIV/0!</v>
      </c>
      <c r="F66" s="560">
        <v>0</v>
      </c>
    </row>
    <row r="67" spans="1:6" s="276" customFormat="1" ht="25.5" hidden="1">
      <c r="A67" s="574" t="s">
        <v>494</v>
      </c>
      <c r="B67" s="564" t="s">
        <v>495</v>
      </c>
      <c r="C67" s="565"/>
      <c r="D67" s="565"/>
      <c r="E67" s="566" t="e">
        <v>#DIV/0!</v>
      </c>
      <c r="F67" s="560">
        <v>0</v>
      </c>
    </row>
    <row r="68" spans="1:6" s="276" customFormat="1" ht="12.75" hidden="1">
      <c r="A68" s="574" t="s">
        <v>496</v>
      </c>
      <c r="B68" s="564" t="s">
        <v>497</v>
      </c>
      <c r="C68" s="565"/>
      <c r="D68" s="565"/>
      <c r="E68" s="566" t="e">
        <v>#DIV/0!</v>
      </c>
      <c r="F68" s="560">
        <v>0</v>
      </c>
    </row>
    <row r="69" spans="1:6" s="276" customFormat="1" ht="12.75">
      <c r="A69" s="258" t="s">
        <v>498</v>
      </c>
      <c r="B69" s="559" t="s">
        <v>499</v>
      </c>
      <c r="C69" s="560">
        <v>309254818</v>
      </c>
      <c r="D69" s="560">
        <v>51278517</v>
      </c>
      <c r="E69" s="561">
        <v>16.58131547686995</v>
      </c>
      <c r="F69" s="560">
        <v>25593456</v>
      </c>
    </row>
    <row r="70" spans="1:6" s="276" customFormat="1" ht="12.75" hidden="1">
      <c r="A70" s="574" t="s">
        <v>500</v>
      </c>
      <c r="B70" s="564" t="s">
        <v>501</v>
      </c>
      <c r="C70" s="565"/>
      <c r="D70" s="565"/>
      <c r="E70" s="566" t="e">
        <v>#DIV/0!</v>
      </c>
      <c r="F70" s="560">
        <v>0</v>
      </c>
    </row>
    <row r="71" spans="1:6" s="276" customFormat="1" ht="12.75" hidden="1">
      <c r="A71" s="574" t="s">
        <v>502</v>
      </c>
      <c r="B71" s="564" t="s">
        <v>503</v>
      </c>
      <c r="C71" s="565"/>
      <c r="D71" s="565"/>
      <c r="E71" s="566" t="e">
        <v>#DIV/0!</v>
      </c>
      <c r="F71" s="560">
        <v>0</v>
      </c>
    </row>
    <row r="72" spans="1:6" s="276" customFormat="1" ht="25.5" hidden="1">
      <c r="A72" s="574" t="s">
        <v>504</v>
      </c>
      <c r="B72" s="564" t="s">
        <v>505</v>
      </c>
      <c r="C72" s="565"/>
      <c r="D72" s="565"/>
      <c r="E72" s="566" t="e">
        <v>#DIV/0!</v>
      </c>
      <c r="F72" s="560">
        <v>0</v>
      </c>
    </row>
    <row r="73" spans="1:6" s="276" customFormat="1" ht="63.75" hidden="1">
      <c r="A73" s="574" t="s">
        <v>506</v>
      </c>
      <c r="B73" s="564" t="s">
        <v>507</v>
      </c>
      <c r="C73" s="565"/>
      <c r="D73" s="565"/>
      <c r="E73" s="566" t="e">
        <v>#DIV/0!</v>
      </c>
      <c r="F73" s="560">
        <v>0</v>
      </c>
    </row>
    <row r="74" spans="1:6" s="276" customFormat="1" ht="51.75" customHeight="1" hidden="1">
      <c r="A74" s="574" t="s">
        <v>508</v>
      </c>
      <c r="B74" s="564" t="s">
        <v>509</v>
      </c>
      <c r="C74" s="565"/>
      <c r="D74" s="565"/>
      <c r="E74" s="566" t="e">
        <v>#DIV/0!</v>
      </c>
      <c r="F74" s="560">
        <v>0</v>
      </c>
    </row>
    <row r="75" spans="1:6" s="276" customFormat="1" ht="39.75" customHeight="1" hidden="1">
      <c r="A75" s="574" t="s">
        <v>510</v>
      </c>
      <c r="B75" s="564" t="s">
        <v>511</v>
      </c>
      <c r="C75" s="565"/>
      <c r="D75" s="565"/>
      <c r="E75" s="566" t="e">
        <v>#DIV/0!</v>
      </c>
      <c r="F75" s="560">
        <v>0</v>
      </c>
    </row>
    <row r="76" spans="1:6" s="276" customFormat="1" ht="12.75" hidden="1">
      <c r="A76" s="574" t="s">
        <v>512</v>
      </c>
      <c r="B76" s="564" t="s">
        <v>513</v>
      </c>
      <c r="C76" s="565"/>
      <c r="D76" s="565"/>
      <c r="E76" s="566" t="e">
        <v>#DIV/0!</v>
      </c>
      <c r="F76" s="560">
        <v>0</v>
      </c>
    </row>
    <row r="77" spans="1:6" s="276" customFormat="1" ht="16.5" customHeight="1" hidden="1">
      <c r="A77" s="574" t="s">
        <v>514</v>
      </c>
      <c r="B77" s="564" t="s">
        <v>515</v>
      </c>
      <c r="C77" s="565"/>
      <c r="D77" s="565"/>
      <c r="E77" s="566" t="e">
        <v>#DIV/0!</v>
      </c>
      <c r="F77" s="560">
        <v>0</v>
      </c>
    </row>
    <row r="78" spans="1:6" s="276" customFormat="1" ht="12.75" hidden="1">
      <c r="A78" s="574" t="s">
        <v>516</v>
      </c>
      <c r="B78" s="564" t="s">
        <v>517</v>
      </c>
      <c r="C78" s="565"/>
      <c r="D78" s="565"/>
      <c r="E78" s="566" t="e">
        <v>#DIV/0!</v>
      </c>
      <c r="F78" s="560">
        <v>0</v>
      </c>
    </row>
    <row r="79" spans="1:6" s="276" customFormat="1" ht="63.75">
      <c r="A79" s="258" t="s">
        <v>518</v>
      </c>
      <c r="B79" s="559" t="s">
        <v>519</v>
      </c>
      <c r="C79" s="560">
        <v>5818</v>
      </c>
      <c r="D79" s="560">
        <v>7523</v>
      </c>
      <c r="E79" s="561">
        <v>129.30560330010312</v>
      </c>
      <c r="F79" s="560">
        <v>741</v>
      </c>
    </row>
    <row r="80" spans="1:6" s="276" customFormat="1" ht="12.75">
      <c r="A80" s="258" t="s">
        <v>520</v>
      </c>
      <c r="B80" s="559" t="s">
        <v>521</v>
      </c>
      <c r="C80" s="560">
        <v>93493380</v>
      </c>
      <c r="D80" s="560">
        <v>15636088</v>
      </c>
      <c r="E80" s="561">
        <v>16.72427288434753</v>
      </c>
      <c r="F80" s="560">
        <v>7818044</v>
      </c>
    </row>
    <row r="81" spans="1:6" s="276" customFormat="1" ht="31.5" customHeight="1">
      <c r="A81" s="258" t="s">
        <v>522</v>
      </c>
      <c r="B81" s="559" t="s">
        <v>523</v>
      </c>
      <c r="C81" s="560">
        <v>9234088</v>
      </c>
      <c r="D81" s="560">
        <v>1183278</v>
      </c>
      <c r="E81" s="561">
        <v>12.8142378543501</v>
      </c>
      <c r="F81" s="560">
        <v>640921</v>
      </c>
    </row>
    <row r="82" spans="1:6" s="276" customFormat="1" ht="25.5">
      <c r="A82" s="300" t="s">
        <v>524</v>
      </c>
      <c r="B82" s="556" t="s">
        <v>525</v>
      </c>
      <c r="C82" s="557">
        <v>26975083</v>
      </c>
      <c r="D82" s="557">
        <v>10547215</v>
      </c>
      <c r="E82" s="558">
        <v>39.09984262142956</v>
      </c>
      <c r="F82" s="569">
        <v>2740763</v>
      </c>
    </row>
    <row r="83" spans="1:6" s="276" customFormat="1" ht="12.75">
      <c r="A83" s="258" t="s">
        <v>526</v>
      </c>
      <c r="B83" s="559" t="s">
        <v>527</v>
      </c>
      <c r="C83" s="560">
        <v>6645801</v>
      </c>
      <c r="D83" s="560">
        <v>-508</v>
      </c>
      <c r="E83" s="561">
        <v>-0.00764392433658486</v>
      </c>
      <c r="F83" s="560">
        <v>-2582302</v>
      </c>
    </row>
    <row r="84" spans="1:6" s="276" customFormat="1" ht="47.25" customHeight="1">
      <c r="A84" s="258" t="s">
        <v>528</v>
      </c>
      <c r="B84" s="559" t="s">
        <v>529</v>
      </c>
      <c r="C84" s="560">
        <v>3033086</v>
      </c>
      <c r="D84" s="560">
        <v>268733</v>
      </c>
      <c r="E84" s="561">
        <v>8.86005210534749</v>
      </c>
      <c r="F84" s="560">
        <v>0</v>
      </c>
    </row>
    <row r="85" spans="1:6" s="276" customFormat="1" ht="25.5">
      <c r="A85" s="258" t="s">
        <v>530</v>
      </c>
      <c r="B85" s="559" t="s">
        <v>531</v>
      </c>
      <c r="C85" s="560">
        <v>16564331</v>
      </c>
      <c r="D85" s="560">
        <v>10278990</v>
      </c>
      <c r="E85" s="561">
        <v>62.054966180040715</v>
      </c>
      <c r="F85" s="560">
        <v>5323065</v>
      </c>
    </row>
    <row r="86" spans="1:6" s="276" customFormat="1" ht="25.5">
      <c r="A86" s="300" t="s">
        <v>532</v>
      </c>
      <c r="B86" s="556" t="s">
        <v>533</v>
      </c>
      <c r="C86" s="557">
        <v>8872903</v>
      </c>
      <c r="D86" s="557">
        <v>899712</v>
      </c>
      <c r="E86" s="558">
        <v>10.139995895368179</v>
      </c>
      <c r="F86" s="569">
        <v>427621</v>
      </c>
    </row>
    <row r="87" spans="1:6" s="276" customFormat="1" ht="25.5">
      <c r="A87" s="258" t="s">
        <v>534</v>
      </c>
      <c r="B87" s="559" t="s">
        <v>535</v>
      </c>
      <c r="C87" s="560">
        <v>6481837</v>
      </c>
      <c r="D87" s="560">
        <v>630733</v>
      </c>
      <c r="E87" s="561">
        <v>9.73077539592557</v>
      </c>
      <c r="F87" s="560">
        <v>183429</v>
      </c>
    </row>
    <row r="88" spans="1:6" s="276" customFormat="1" ht="38.25" hidden="1">
      <c r="A88" s="574" t="s">
        <v>536</v>
      </c>
      <c r="B88" s="564" t="s">
        <v>537</v>
      </c>
      <c r="C88" s="565"/>
      <c r="D88" s="565"/>
      <c r="E88" s="566" t="e">
        <v>#DIV/0!</v>
      </c>
      <c r="F88" s="560">
        <v>0</v>
      </c>
    </row>
    <row r="89" spans="1:6" s="276" customFormat="1" ht="38.25" hidden="1">
      <c r="A89" s="574" t="s">
        <v>538</v>
      </c>
      <c r="B89" s="564" t="s">
        <v>539</v>
      </c>
      <c r="C89" s="565"/>
      <c r="D89" s="565"/>
      <c r="E89" s="566" t="e">
        <v>#DIV/0!</v>
      </c>
      <c r="F89" s="560">
        <v>0</v>
      </c>
    </row>
    <row r="90" spans="1:6" s="276" customFormat="1" ht="32.25" customHeight="1">
      <c r="A90" s="258" t="s">
        <v>540</v>
      </c>
      <c r="B90" s="559" t="s">
        <v>541</v>
      </c>
      <c r="C90" s="560">
        <v>1456473</v>
      </c>
      <c r="D90" s="560">
        <v>268979</v>
      </c>
      <c r="E90" s="561">
        <v>18.46783290867733</v>
      </c>
      <c r="F90" s="560">
        <v>244192</v>
      </c>
    </row>
    <row r="91" spans="1:6" s="276" customFormat="1" ht="39" customHeight="1" hidden="1">
      <c r="A91" s="574" t="s">
        <v>542</v>
      </c>
      <c r="B91" s="564" t="s">
        <v>543</v>
      </c>
      <c r="C91" s="565"/>
      <c r="D91" s="565"/>
      <c r="E91" s="566" t="e">
        <v>#DIV/0!</v>
      </c>
      <c r="F91" s="560">
        <v>0</v>
      </c>
    </row>
    <row r="92" spans="1:6" s="276" customFormat="1" ht="40.5" customHeight="1" hidden="1">
      <c r="A92" s="574" t="s">
        <v>544</v>
      </c>
      <c r="B92" s="564" t="s">
        <v>545</v>
      </c>
      <c r="C92" s="565"/>
      <c r="D92" s="565"/>
      <c r="E92" s="566" t="e">
        <v>#DIV/0!</v>
      </c>
      <c r="F92" s="560">
        <v>0</v>
      </c>
    </row>
    <row r="93" spans="1:6" s="276" customFormat="1" ht="12.75">
      <c r="A93" s="300" t="s">
        <v>546</v>
      </c>
      <c r="B93" s="556" t="s">
        <v>547</v>
      </c>
      <c r="C93" s="557">
        <v>134676711</v>
      </c>
      <c r="D93" s="557">
        <v>21805381</v>
      </c>
      <c r="E93" s="558">
        <v>16.190906978712896</v>
      </c>
      <c r="F93" s="569">
        <v>11389882</v>
      </c>
    </row>
    <row r="94" spans="1:6" s="276" customFormat="1" ht="12.75">
      <c r="A94" s="300" t="s">
        <v>548</v>
      </c>
      <c r="B94" s="556" t="s">
        <v>549</v>
      </c>
      <c r="C94" s="557">
        <v>129964</v>
      </c>
      <c r="D94" s="557">
        <v>12676</v>
      </c>
      <c r="E94" s="558">
        <v>9.753470191745405</v>
      </c>
      <c r="F94" s="569">
        <v>10935</v>
      </c>
    </row>
    <row r="95" spans="1:6" s="276" customFormat="1" ht="25.5" hidden="1">
      <c r="A95" s="258" t="s">
        <v>550</v>
      </c>
      <c r="B95" s="559" t="s">
        <v>551</v>
      </c>
      <c r="C95" s="560">
        <v>0</v>
      </c>
      <c r="D95" s="560">
        <v>0</v>
      </c>
      <c r="E95" s="561" t="e">
        <v>#DIV/0!</v>
      </c>
      <c r="F95" s="569">
        <v>0</v>
      </c>
    </row>
    <row r="96" spans="1:6" s="276" customFormat="1" ht="12.75" hidden="1">
      <c r="A96" s="574" t="s">
        <v>552</v>
      </c>
      <c r="B96" s="564" t="s">
        <v>553</v>
      </c>
      <c r="C96" s="565"/>
      <c r="D96" s="565"/>
      <c r="E96" s="561" t="e">
        <v>#DIV/0!</v>
      </c>
      <c r="F96" s="569">
        <v>0</v>
      </c>
    </row>
    <row r="97" spans="1:6" s="276" customFormat="1" ht="25.5" hidden="1">
      <c r="A97" s="258" t="s">
        <v>554</v>
      </c>
      <c r="B97" s="559" t="s">
        <v>555</v>
      </c>
      <c r="C97" s="560">
        <v>0</v>
      </c>
      <c r="D97" s="560">
        <v>0</v>
      </c>
      <c r="E97" s="561" t="e">
        <v>#DIV/0!</v>
      </c>
      <c r="F97" s="569">
        <v>0</v>
      </c>
    </row>
    <row r="98" spans="1:6" s="276" customFormat="1" ht="12.75" hidden="1">
      <c r="A98" s="574" t="s">
        <v>556</v>
      </c>
      <c r="B98" s="564" t="s">
        <v>553</v>
      </c>
      <c r="C98" s="565"/>
      <c r="D98" s="565"/>
      <c r="E98" s="566" t="e">
        <v>#DIV/0!</v>
      </c>
      <c r="F98" s="569">
        <v>0</v>
      </c>
    </row>
    <row r="99" spans="1:6" s="276" customFormat="1" ht="12.75">
      <c r="A99" s="300" t="s">
        <v>557</v>
      </c>
      <c r="B99" s="556" t="s">
        <v>558</v>
      </c>
      <c r="C99" s="557">
        <v>12100061</v>
      </c>
      <c r="D99" s="557">
        <v>940157</v>
      </c>
      <c r="E99" s="558">
        <v>7.769853391648191</v>
      </c>
      <c r="F99" s="569">
        <v>623888</v>
      </c>
    </row>
    <row r="100" spans="1:6" s="276" customFormat="1" ht="12.75" hidden="1">
      <c r="A100" s="258" t="s">
        <v>559</v>
      </c>
      <c r="B100" s="559" t="s">
        <v>560</v>
      </c>
      <c r="C100" s="560">
        <v>0</v>
      </c>
      <c r="D100" s="560">
        <v>0</v>
      </c>
      <c r="E100" s="561" t="e">
        <v>#DIV/0!</v>
      </c>
      <c r="F100" s="569">
        <v>0</v>
      </c>
    </row>
    <row r="101" spans="1:6" s="276" customFormat="1" ht="12.75" hidden="1">
      <c r="A101" s="258" t="s">
        <v>561</v>
      </c>
      <c r="B101" s="559" t="s">
        <v>562</v>
      </c>
      <c r="C101" s="560">
        <v>0</v>
      </c>
      <c r="D101" s="560">
        <v>0</v>
      </c>
      <c r="E101" s="561" t="e">
        <v>#DIV/0!</v>
      </c>
      <c r="F101" s="569">
        <v>0</v>
      </c>
    </row>
    <row r="102" spans="1:6" s="276" customFormat="1" ht="12.75" hidden="1">
      <c r="A102" s="258" t="s">
        <v>563</v>
      </c>
      <c r="B102" s="559" t="s">
        <v>564</v>
      </c>
      <c r="C102" s="560">
        <v>0</v>
      </c>
      <c r="D102" s="560">
        <v>0</v>
      </c>
      <c r="E102" s="561" t="e">
        <v>#DIV/0!</v>
      </c>
      <c r="F102" s="569">
        <v>0</v>
      </c>
    </row>
    <row r="103" spans="1:6" s="276" customFormat="1" ht="12.75" hidden="1">
      <c r="A103" s="258" t="s">
        <v>565</v>
      </c>
      <c r="B103" s="559" t="s">
        <v>566</v>
      </c>
      <c r="C103" s="560">
        <v>0</v>
      </c>
      <c r="D103" s="560">
        <v>0</v>
      </c>
      <c r="E103" s="561" t="e">
        <v>#DIV/0!</v>
      </c>
      <c r="F103" s="569">
        <v>0</v>
      </c>
    </row>
    <row r="104" spans="1:6" s="276" customFormat="1" ht="12.75" hidden="1">
      <c r="A104" s="258" t="s">
        <v>567</v>
      </c>
      <c r="B104" s="559" t="s">
        <v>568</v>
      </c>
      <c r="C104" s="560">
        <v>0</v>
      </c>
      <c r="D104" s="560">
        <v>0</v>
      </c>
      <c r="E104" s="561" t="e">
        <v>#DIV/0!</v>
      </c>
      <c r="F104" s="569">
        <v>0</v>
      </c>
    </row>
    <row r="105" spans="1:6" s="276" customFormat="1" ht="12.75">
      <c r="A105" s="300" t="s">
        <v>569</v>
      </c>
      <c r="B105" s="556" t="s">
        <v>570</v>
      </c>
      <c r="C105" s="557">
        <v>121972305</v>
      </c>
      <c r="D105" s="557">
        <v>20778948</v>
      </c>
      <c r="E105" s="558">
        <v>17.035791854552556</v>
      </c>
      <c r="F105" s="569">
        <v>10681709</v>
      </c>
    </row>
    <row r="106" spans="1:6" s="276" customFormat="1" ht="25.5">
      <c r="A106" s="258" t="s">
        <v>571</v>
      </c>
      <c r="B106" s="559" t="s">
        <v>572</v>
      </c>
      <c r="C106" s="560">
        <v>115189494</v>
      </c>
      <c r="D106" s="560">
        <v>19872655</v>
      </c>
      <c r="E106" s="561">
        <v>17.25214193579147</v>
      </c>
      <c r="F106" s="560">
        <v>10269906</v>
      </c>
    </row>
    <row r="107" spans="1:6" s="276" customFormat="1" ht="25.5" hidden="1">
      <c r="A107" s="574" t="s">
        <v>573</v>
      </c>
      <c r="B107" s="564" t="s">
        <v>574</v>
      </c>
      <c r="C107" s="565"/>
      <c r="D107" s="565"/>
      <c r="E107" s="566" t="e">
        <v>#DIV/0!</v>
      </c>
      <c r="F107" s="560">
        <v>0</v>
      </c>
    </row>
    <row r="108" spans="1:6" s="276" customFormat="1" ht="25.5" hidden="1">
      <c r="A108" s="574" t="s">
        <v>575</v>
      </c>
      <c r="B108" s="564" t="s">
        <v>576</v>
      </c>
      <c r="C108" s="565"/>
      <c r="D108" s="565"/>
      <c r="E108" s="566" t="e">
        <v>#DIV/0!</v>
      </c>
      <c r="F108" s="560">
        <v>0</v>
      </c>
    </row>
    <row r="109" spans="1:6" s="276" customFormat="1" ht="25.5" hidden="1">
      <c r="A109" s="574" t="s">
        <v>577</v>
      </c>
      <c r="B109" s="564" t="s">
        <v>578</v>
      </c>
      <c r="C109" s="565"/>
      <c r="D109" s="565"/>
      <c r="E109" s="566" t="e">
        <v>#DIV/0!</v>
      </c>
      <c r="F109" s="560">
        <v>0</v>
      </c>
    </row>
    <row r="110" spans="1:6" s="276" customFormat="1" ht="12.75">
      <c r="A110" s="258" t="s">
        <v>579</v>
      </c>
      <c r="B110" s="559" t="s">
        <v>580</v>
      </c>
      <c r="C110" s="560">
        <v>5236100</v>
      </c>
      <c r="D110" s="560">
        <v>906293</v>
      </c>
      <c r="E110" s="561">
        <v>17.30855025687057</v>
      </c>
      <c r="F110" s="560">
        <v>411803</v>
      </c>
    </row>
    <row r="111" spans="1:6" s="276" customFormat="1" ht="25.5" hidden="1">
      <c r="A111" s="574" t="s">
        <v>581</v>
      </c>
      <c r="B111" s="564" t="s">
        <v>582</v>
      </c>
      <c r="C111" s="565"/>
      <c r="D111" s="565"/>
      <c r="E111" s="566" t="e">
        <v>#DIV/0!</v>
      </c>
      <c r="F111" s="560">
        <v>0</v>
      </c>
    </row>
    <row r="112" spans="1:6" s="276" customFormat="1" ht="25.5" hidden="1">
      <c r="A112" s="574" t="s">
        <v>583</v>
      </c>
      <c r="B112" s="564" t="s">
        <v>584</v>
      </c>
      <c r="C112" s="565"/>
      <c r="D112" s="565"/>
      <c r="E112" s="566" t="e">
        <v>#DIV/0!</v>
      </c>
      <c r="F112" s="560">
        <v>0</v>
      </c>
    </row>
    <row r="113" spans="1:6" s="276" customFormat="1" ht="25.5" hidden="1">
      <c r="A113" s="574" t="s">
        <v>585</v>
      </c>
      <c r="B113" s="564" t="s">
        <v>586</v>
      </c>
      <c r="C113" s="565"/>
      <c r="D113" s="565"/>
      <c r="E113" s="566" t="e">
        <v>#DIV/0!</v>
      </c>
      <c r="F113" s="560">
        <v>0</v>
      </c>
    </row>
    <row r="114" spans="1:6" s="276" customFormat="1" ht="12.75">
      <c r="A114" s="300" t="s">
        <v>587</v>
      </c>
      <c r="B114" s="556" t="s">
        <v>660</v>
      </c>
      <c r="C114" s="557">
        <v>286600</v>
      </c>
      <c r="D114" s="557">
        <v>73600</v>
      </c>
      <c r="E114" s="558">
        <v>25.680390788555478</v>
      </c>
      <c r="F114" s="569">
        <v>73350</v>
      </c>
    </row>
    <row r="115" spans="1:6" s="276" customFormat="1" ht="38.25">
      <c r="A115" s="258" t="s">
        <v>588</v>
      </c>
      <c r="B115" s="559" t="s">
        <v>589</v>
      </c>
      <c r="C115" s="560">
        <v>259600</v>
      </c>
      <c r="D115" s="560">
        <v>73600</v>
      </c>
      <c r="E115" s="561">
        <v>28.35130970724191</v>
      </c>
      <c r="F115" s="560">
        <v>73350</v>
      </c>
    </row>
    <row r="116" spans="1:6" s="276" customFormat="1" ht="25.5">
      <c r="A116" s="258" t="s">
        <v>590</v>
      </c>
      <c r="B116" s="559" t="s">
        <v>591</v>
      </c>
      <c r="C116" s="560">
        <v>27000</v>
      </c>
      <c r="D116" s="560">
        <v>0</v>
      </c>
      <c r="E116" s="561">
        <v>0</v>
      </c>
      <c r="F116" s="560">
        <v>0</v>
      </c>
    </row>
    <row r="117" spans="1:6" s="276" customFormat="1" ht="12.75">
      <c r="A117" s="262" t="s">
        <v>592</v>
      </c>
      <c r="B117" s="556" t="s">
        <v>593</v>
      </c>
      <c r="C117" s="557">
        <v>96601690</v>
      </c>
      <c r="D117" s="557">
        <v>17457633</v>
      </c>
      <c r="E117" s="558">
        <v>18.071767688536298</v>
      </c>
      <c r="F117" s="569">
        <v>9221633</v>
      </c>
    </row>
    <row r="118" spans="1:6" s="247" customFormat="1" ht="12.75">
      <c r="A118" s="575" t="s">
        <v>274</v>
      </c>
      <c r="B118" s="556" t="s">
        <v>594</v>
      </c>
      <c r="C118" s="557">
        <v>1796650091</v>
      </c>
      <c r="D118" s="557">
        <v>235279083</v>
      </c>
      <c r="E118" s="558">
        <v>13.09543155779686</v>
      </c>
      <c r="F118" s="569">
        <v>128195959</v>
      </c>
    </row>
    <row r="119" spans="1:6" s="346" customFormat="1" ht="12.75">
      <c r="A119" s="576" t="s">
        <v>54</v>
      </c>
      <c r="B119" s="570" t="s">
        <v>55</v>
      </c>
      <c r="C119" s="560">
        <v>351204235</v>
      </c>
      <c r="D119" s="560">
        <v>48332849</v>
      </c>
      <c r="E119" s="561">
        <v>13.76203478867503</v>
      </c>
      <c r="F119" s="560">
        <v>24460336</v>
      </c>
    </row>
    <row r="120" spans="1:6" s="247" customFormat="1" ht="12.75">
      <c r="A120" s="576" t="s">
        <v>56</v>
      </c>
      <c r="B120" s="570" t="s">
        <v>57</v>
      </c>
      <c r="C120" s="560">
        <v>210277</v>
      </c>
      <c r="D120" s="560">
        <v>12336</v>
      </c>
      <c r="E120" s="561">
        <v>5.866547458828117</v>
      </c>
      <c r="F120" s="560">
        <v>5087</v>
      </c>
    </row>
    <row r="121" spans="1:6" s="247" customFormat="1" ht="12.75">
      <c r="A121" s="576" t="s">
        <v>58</v>
      </c>
      <c r="B121" s="570" t="s">
        <v>59</v>
      </c>
      <c r="C121" s="560">
        <v>28222217</v>
      </c>
      <c r="D121" s="560">
        <v>3805310</v>
      </c>
      <c r="E121" s="561">
        <v>13.48338438472073</v>
      </c>
      <c r="F121" s="560">
        <v>2125936</v>
      </c>
    </row>
    <row r="122" spans="1:6" s="247" customFormat="1" ht="12.75">
      <c r="A122" s="576" t="s">
        <v>60</v>
      </c>
      <c r="B122" s="570" t="s">
        <v>61</v>
      </c>
      <c r="C122" s="560">
        <v>174620062</v>
      </c>
      <c r="D122" s="560">
        <v>18713784</v>
      </c>
      <c r="E122" s="561">
        <v>10.716857951865807</v>
      </c>
      <c r="F122" s="560">
        <v>10037780</v>
      </c>
    </row>
    <row r="123" spans="1:6" s="247" customFormat="1" ht="12.75">
      <c r="A123" s="576" t="s">
        <v>62</v>
      </c>
      <c r="B123" s="570" t="s">
        <v>63</v>
      </c>
      <c r="C123" s="560">
        <v>31261971</v>
      </c>
      <c r="D123" s="560">
        <v>3504709</v>
      </c>
      <c r="E123" s="561">
        <v>11.210774266280268</v>
      </c>
      <c r="F123" s="560">
        <v>1910863</v>
      </c>
    </row>
    <row r="124" spans="1:6" s="247" customFormat="1" ht="12.75">
      <c r="A124" s="576" t="s">
        <v>64</v>
      </c>
      <c r="B124" s="570" t="s">
        <v>595</v>
      </c>
      <c r="C124" s="560">
        <v>160600902</v>
      </c>
      <c r="D124" s="560">
        <v>19881728</v>
      </c>
      <c r="E124" s="561">
        <v>12.379586759730653</v>
      </c>
      <c r="F124" s="560">
        <v>11433649</v>
      </c>
    </row>
    <row r="125" spans="1:6" s="247" customFormat="1" ht="12.75">
      <c r="A125" s="576" t="s">
        <v>66</v>
      </c>
      <c r="B125" s="570" t="s">
        <v>67</v>
      </c>
      <c r="C125" s="560">
        <v>37333321</v>
      </c>
      <c r="D125" s="560">
        <v>3324745</v>
      </c>
      <c r="E125" s="561">
        <v>8.905569906304343</v>
      </c>
      <c r="F125" s="560">
        <v>2045731</v>
      </c>
    </row>
    <row r="126" spans="1:6" s="247" customFormat="1" ht="12.75">
      <c r="A126" s="576" t="s">
        <v>68</v>
      </c>
      <c r="B126" s="570" t="s">
        <v>596</v>
      </c>
      <c r="C126" s="560">
        <v>155453643</v>
      </c>
      <c r="D126" s="560">
        <v>19365472</v>
      </c>
      <c r="E126" s="561">
        <v>12.457393488038102</v>
      </c>
      <c r="F126" s="560">
        <v>10057771</v>
      </c>
    </row>
    <row r="127" spans="1:6" s="276" customFormat="1" ht="12.75">
      <c r="A127" s="576" t="s">
        <v>70</v>
      </c>
      <c r="B127" s="570" t="s">
        <v>71</v>
      </c>
      <c r="C127" s="560">
        <v>722638849</v>
      </c>
      <c r="D127" s="560">
        <v>99985916</v>
      </c>
      <c r="E127" s="561">
        <v>13.83622208221468</v>
      </c>
      <c r="F127" s="560">
        <v>55657897</v>
      </c>
    </row>
    <row r="128" spans="1:6" s="276" customFormat="1" ht="12.75">
      <c r="A128" s="576" t="s">
        <v>72</v>
      </c>
      <c r="B128" s="570" t="s">
        <v>73</v>
      </c>
      <c r="C128" s="560">
        <v>135104614</v>
      </c>
      <c r="D128" s="560">
        <v>18352234</v>
      </c>
      <c r="E128" s="561">
        <v>13.583721130353105</v>
      </c>
      <c r="F128" s="560">
        <v>10460909</v>
      </c>
    </row>
    <row r="129" spans="1:6" s="247" customFormat="1" ht="12.75">
      <c r="A129" s="577"/>
      <c r="B129" s="556" t="s">
        <v>597</v>
      </c>
      <c r="C129" s="557">
        <v>1796650091</v>
      </c>
      <c r="D129" s="557">
        <v>235279083</v>
      </c>
      <c r="E129" s="558">
        <v>13.09543155779686</v>
      </c>
      <c r="F129" s="569">
        <v>128195959</v>
      </c>
    </row>
    <row r="130" spans="1:6" s="99" customFormat="1" ht="12.75" customHeight="1">
      <c r="A130" s="275" t="s">
        <v>1232</v>
      </c>
      <c r="B130" s="275" t="s">
        <v>1233</v>
      </c>
      <c r="C130" s="402">
        <v>1464623037</v>
      </c>
      <c r="D130" s="402">
        <v>205193509</v>
      </c>
      <c r="E130" s="558">
        <v>14.009987813676592</v>
      </c>
      <c r="F130" s="569">
        <v>112239459</v>
      </c>
    </row>
    <row r="131" spans="1:6" s="461" customFormat="1" ht="12.75" customHeight="1">
      <c r="A131" s="277" t="s">
        <v>1234</v>
      </c>
      <c r="B131" s="277" t="s">
        <v>1235</v>
      </c>
      <c r="C131" s="402">
        <v>1061758421</v>
      </c>
      <c r="D131" s="402">
        <v>142834530</v>
      </c>
      <c r="E131" s="558">
        <v>13.452639242123798</v>
      </c>
      <c r="F131" s="569">
        <v>79909873</v>
      </c>
    </row>
    <row r="132" spans="1:6" s="247" customFormat="1" ht="12.75">
      <c r="A132" s="289">
        <v>1000</v>
      </c>
      <c r="B132" s="578" t="s">
        <v>269</v>
      </c>
      <c r="C132" s="560">
        <v>724607895</v>
      </c>
      <c r="D132" s="560">
        <v>99330381</v>
      </c>
      <c r="E132" s="561">
        <v>13.708156050383636</v>
      </c>
      <c r="F132" s="560">
        <v>55283720</v>
      </c>
    </row>
    <row r="133" spans="1:6" s="247" customFormat="1" ht="12.75">
      <c r="A133" s="579" t="s">
        <v>598</v>
      </c>
      <c r="B133" s="509" t="s">
        <v>83</v>
      </c>
      <c r="C133" s="560">
        <v>571488955</v>
      </c>
      <c r="D133" s="560">
        <v>80427945</v>
      </c>
      <c r="E133" s="561">
        <v>14.073403220889894</v>
      </c>
      <c r="F133" s="560">
        <v>44459057</v>
      </c>
    </row>
    <row r="134" spans="1:6" s="247" customFormat="1" ht="25.5">
      <c r="A134" s="579" t="s">
        <v>599</v>
      </c>
      <c r="B134" s="559" t="s">
        <v>600</v>
      </c>
      <c r="C134" s="560">
        <v>150346887</v>
      </c>
      <c r="D134" s="560">
        <v>18902436</v>
      </c>
      <c r="E134" s="561">
        <v>12.572548974692108</v>
      </c>
      <c r="F134" s="560">
        <v>10824663</v>
      </c>
    </row>
    <row r="135" spans="1:6" s="247" customFormat="1" ht="12.75">
      <c r="A135" s="289">
        <v>2000</v>
      </c>
      <c r="B135" s="570" t="s">
        <v>84</v>
      </c>
      <c r="C135" s="560">
        <v>337150526</v>
      </c>
      <c r="D135" s="560">
        <v>43504149</v>
      </c>
      <c r="E135" s="561">
        <v>12.903479498056605</v>
      </c>
      <c r="F135" s="560">
        <v>24626153</v>
      </c>
    </row>
    <row r="136" spans="1:6" s="247" customFormat="1" ht="12.75">
      <c r="A136" s="579">
        <v>2100</v>
      </c>
      <c r="B136" s="509" t="s">
        <v>601</v>
      </c>
      <c r="C136" s="560">
        <v>5406801</v>
      </c>
      <c r="D136" s="560">
        <v>596256</v>
      </c>
      <c r="E136" s="561">
        <v>11.027888764539327</v>
      </c>
      <c r="F136" s="560">
        <v>317201</v>
      </c>
    </row>
    <row r="137" spans="1:6" s="247" customFormat="1" ht="12.75">
      <c r="A137" s="579">
        <v>2200</v>
      </c>
      <c r="B137" s="509" t="s">
        <v>602</v>
      </c>
      <c r="C137" s="560">
        <v>232452765</v>
      </c>
      <c r="D137" s="560">
        <v>28610459</v>
      </c>
      <c r="E137" s="561">
        <v>12.308074287694534</v>
      </c>
      <c r="F137" s="560">
        <v>16423532</v>
      </c>
    </row>
    <row r="138" spans="1:6" s="247" customFormat="1" ht="25.5">
      <c r="A138" s="579">
        <v>2300</v>
      </c>
      <c r="B138" s="559" t="s">
        <v>603</v>
      </c>
      <c r="C138" s="560">
        <v>87960027</v>
      </c>
      <c r="D138" s="560">
        <v>13320608</v>
      </c>
      <c r="E138" s="561">
        <v>15.14393350515911</v>
      </c>
      <c r="F138" s="560">
        <v>7336030</v>
      </c>
    </row>
    <row r="139" spans="1:6" s="247" customFormat="1" ht="12.75">
      <c r="A139" s="579">
        <v>2400</v>
      </c>
      <c r="B139" s="559" t="s">
        <v>604</v>
      </c>
      <c r="C139" s="560">
        <v>4352607</v>
      </c>
      <c r="D139" s="560">
        <v>256038</v>
      </c>
      <c r="E139" s="561">
        <v>5.882405647925484</v>
      </c>
      <c r="F139" s="560">
        <v>161782</v>
      </c>
    </row>
    <row r="140" spans="1:6" s="247" customFormat="1" ht="12.75">
      <c r="A140" s="579">
        <v>2500</v>
      </c>
      <c r="B140" s="559" t="s">
        <v>605</v>
      </c>
      <c r="C140" s="560">
        <v>3273427</v>
      </c>
      <c r="D140" s="560">
        <v>622810</v>
      </c>
      <c r="E140" s="561">
        <v>19.02623764024675</v>
      </c>
      <c r="F140" s="560">
        <v>312090</v>
      </c>
    </row>
    <row r="141" spans="1:6" s="247" customFormat="1" ht="54.75" customHeight="1">
      <c r="A141" s="579">
        <v>2600</v>
      </c>
      <c r="B141" s="559" t="s">
        <v>606</v>
      </c>
      <c r="C141" s="560">
        <v>14120</v>
      </c>
      <c r="D141" s="560">
        <v>0</v>
      </c>
      <c r="E141" s="561">
        <v>0</v>
      </c>
      <c r="F141" s="560">
        <v>0</v>
      </c>
    </row>
    <row r="142" spans="1:6" s="247" customFormat="1" ht="39" customHeight="1">
      <c r="A142" s="579">
        <v>2700</v>
      </c>
      <c r="B142" s="559" t="s">
        <v>607</v>
      </c>
      <c r="C142" s="560">
        <v>373949</v>
      </c>
      <c r="D142" s="560">
        <v>15160</v>
      </c>
      <c r="E142" s="561">
        <v>4.054028757932231</v>
      </c>
      <c r="F142" s="560">
        <v>9785</v>
      </c>
    </row>
    <row r="143" spans="1:6" s="247" customFormat="1" ht="39" customHeight="1">
      <c r="A143" s="579">
        <v>2800</v>
      </c>
      <c r="B143" s="559" t="s">
        <v>608</v>
      </c>
      <c r="C143" s="560">
        <v>2308512</v>
      </c>
      <c r="D143" s="560">
        <v>82818</v>
      </c>
      <c r="E143" s="561">
        <v>3.5875057179689773</v>
      </c>
      <c r="F143" s="560">
        <v>65733</v>
      </c>
    </row>
    <row r="144" spans="1:6" s="461" customFormat="1" ht="12.75" customHeight="1">
      <c r="A144" s="580" t="s">
        <v>4</v>
      </c>
      <c r="B144" s="263" t="s">
        <v>5</v>
      </c>
      <c r="C144" s="402">
        <v>19561115</v>
      </c>
      <c r="D144" s="402">
        <v>2853478</v>
      </c>
      <c r="E144" s="558">
        <v>14.587501786068943</v>
      </c>
      <c r="F144" s="569">
        <v>111497</v>
      </c>
    </row>
    <row r="145" spans="1:6" s="247" customFormat="1" ht="25.5">
      <c r="A145" s="581">
        <v>4100</v>
      </c>
      <c r="B145" s="559" t="s">
        <v>609</v>
      </c>
      <c r="C145" s="560">
        <v>3848205</v>
      </c>
      <c r="D145" s="560">
        <v>25629</v>
      </c>
      <c r="E145" s="561">
        <v>0.665998822827786</v>
      </c>
      <c r="F145" s="560">
        <v>19064</v>
      </c>
    </row>
    <row r="146" spans="1:6" s="346" customFormat="1" ht="12.75">
      <c r="A146" s="581">
        <v>4200</v>
      </c>
      <c r="B146" s="559" t="s">
        <v>610</v>
      </c>
      <c r="C146" s="560">
        <v>1744950</v>
      </c>
      <c r="D146" s="560">
        <v>255824</v>
      </c>
      <c r="E146" s="561">
        <v>14.660821226969253</v>
      </c>
      <c r="F146" s="560">
        <v>-154557</v>
      </c>
    </row>
    <row r="147" spans="1:6" s="247" customFormat="1" ht="12.75">
      <c r="A147" s="581" t="s">
        <v>8</v>
      </c>
      <c r="B147" s="559" t="s">
        <v>611</v>
      </c>
      <c r="C147" s="560">
        <v>13451603</v>
      </c>
      <c r="D147" s="560">
        <v>2572025</v>
      </c>
      <c r="E147" s="561">
        <v>19.12058362114909</v>
      </c>
      <c r="F147" s="560">
        <v>246990</v>
      </c>
    </row>
    <row r="148" spans="1:6" s="247" customFormat="1" ht="24" customHeight="1">
      <c r="A148" s="582" t="s">
        <v>612</v>
      </c>
      <c r="B148" s="583" t="s">
        <v>613</v>
      </c>
      <c r="C148" s="560">
        <v>12131199</v>
      </c>
      <c r="D148" s="560">
        <v>2571113</v>
      </c>
      <c r="E148" s="561">
        <v>21.194219961275056</v>
      </c>
      <c r="F148" s="560">
        <v>246597</v>
      </c>
    </row>
    <row r="149" spans="1:6" s="247" customFormat="1" ht="25.5">
      <c r="A149" s="582" t="s">
        <v>614</v>
      </c>
      <c r="B149" s="583" t="s">
        <v>615</v>
      </c>
      <c r="C149" s="560">
        <v>7392</v>
      </c>
      <c r="D149" s="560">
        <v>912</v>
      </c>
      <c r="E149" s="561">
        <v>12.337662337662337</v>
      </c>
      <c r="F149" s="560">
        <v>393</v>
      </c>
    </row>
    <row r="150" spans="1:6" s="461" customFormat="1" ht="12.75" customHeight="1">
      <c r="A150" s="465" t="s">
        <v>10</v>
      </c>
      <c r="B150" s="263" t="s">
        <v>11</v>
      </c>
      <c r="C150" s="402">
        <v>150793422</v>
      </c>
      <c r="D150" s="402">
        <v>24000197</v>
      </c>
      <c r="E150" s="558">
        <v>15.91594426446533</v>
      </c>
      <c r="F150" s="557">
        <v>14000963</v>
      </c>
    </row>
    <row r="151" spans="1:6" s="247" customFormat="1" ht="12.75">
      <c r="A151" s="289">
        <v>3000</v>
      </c>
      <c r="B151" s="570" t="s">
        <v>108</v>
      </c>
      <c r="C151" s="560">
        <v>98960444</v>
      </c>
      <c r="D151" s="560">
        <v>15404508</v>
      </c>
      <c r="E151" s="561">
        <v>15.566328704022386</v>
      </c>
      <c r="F151" s="560">
        <v>8966889</v>
      </c>
    </row>
    <row r="152" spans="1:6" s="247" customFormat="1" ht="12.75">
      <c r="A152" s="579">
        <v>3100</v>
      </c>
      <c r="B152" s="509" t="s">
        <v>616</v>
      </c>
      <c r="C152" s="560">
        <v>0</v>
      </c>
      <c r="D152" s="560">
        <v>0</v>
      </c>
      <c r="E152" s="561">
        <v>0</v>
      </c>
      <c r="F152" s="560">
        <v>0</v>
      </c>
    </row>
    <row r="153" spans="1:6" s="247" customFormat="1" ht="39" customHeight="1">
      <c r="A153" s="579">
        <v>3200</v>
      </c>
      <c r="B153" s="559" t="s">
        <v>617</v>
      </c>
      <c r="C153" s="560">
        <v>96461292</v>
      </c>
      <c r="D153" s="560">
        <v>15022319</v>
      </c>
      <c r="E153" s="561">
        <v>15.573416744200358</v>
      </c>
      <c r="F153" s="560">
        <v>8732476</v>
      </c>
    </row>
    <row r="154" spans="1:6" s="247" customFormat="1" ht="38.25">
      <c r="A154" s="579">
        <v>3300</v>
      </c>
      <c r="B154" s="559" t="s">
        <v>618</v>
      </c>
      <c r="C154" s="560">
        <v>2088714</v>
      </c>
      <c r="D154" s="560">
        <v>354173</v>
      </c>
      <c r="E154" s="561">
        <v>16.956510082280293</v>
      </c>
      <c r="F154" s="560">
        <v>213817</v>
      </c>
    </row>
    <row r="155" spans="1:6" s="247" customFormat="1" ht="12.75">
      <c r="A155" s="579">
        <v>3400</v>
      </c>
      <c r="B155" s="559" t="s">
        <v>99</v>
      </c>
      <c r="C155" s="560">
        <v>241044</v>
      </c>
      <c r="D155" s="560">
        <v>28016</v>
      </c>
      <c r="E155" s="561">
        <v>11.622774265279368</v>
      </c>
      <c r="F155" s="560">
        <v>20596</v>
      </c>
    </row>
    <row r="156" spans="1:6" s="247" customFormat="1" ht="12.75" hidden="1">
      <c r="A156" s="579">
        <v>3900</v>
      </c>
      <c r="B156" s="559" t="s">
        <v>619</v>
      </c>
      <c r="C156" s="560">
        <v>0</v>
      </c>
      <c r="D156" s="560">
        <v>0</v>
      </c>
      <c r="E156" s="561">
        <v>0</v>
      </c>
      <c r="F156" s="560">
        <v>0</v>
      </c>
    </row>
    <row r="157" spans="1:6" s="247" customFormat="1" ht="12.75">
      <c r="A157" s="289">
        <v>6000</v>
      </c>
      <c r="B157" s="570" t="s">
        <v>620</v>
      </c>
      <c r="C157" s="560">
        <v>51832978</v>
      </c>
      <c r="D157" s="560">
        <v>8595689</v>
      </c>
      <c r="E157" s="561">
        <v>16.583436514104978</v>
      </c>
      <c r="F157" s="560">
        <v>5034074</v>
      </c>
    </row>
    <row r="158" spans="1:6" s="247" customFormat="1" ht="12.75">
      <c r="A158" s="579">
        <v>6200</v>
      </c>
      <c r="B158" s="559" t="s">
        <v>621</v>
      </c>
      <c r="C158" s="560">
        <v>47687586</v>
      </c>
      <c r="D158" s="560">
        <v>8183336</v>
      </c>
      <c r="E158" s="561">
        <v>17.160306667651408</v>
      </c>
      <c r="F158" s="560">
        <v>4751973</v>
      </c>
    </row>
    <row r="159" spans="1:6" s="247" customFormat="1" ht="12.75">
      <c r="A159" s="579">
        <v>6300</v>
      </c>
      <c r="B159" s="559" t="s">
        <v>622</v>
      </c>
      <c r="C159" s="560">
        <v>423112</v>
      </c>
      <c r="D159" s="560">
        <v>65459</v>
      </c>
      <c r="E159" s="561">
        <v>15.47084459906597</v>
      </c>
      <c r="F159" s="560">
        <v>65459</v>
      </c>
    </row>
    <row r="160" spans="1:6" s="247" customFormat="1" ht="12.75">
      <c r="A160" s="579">
        <v>6400</v>
      </c>
      <c r="B160" s="559" t="s">
        <v>623</v>
      </c>
      <c r="C160" s="560">
        <v>2552892</v>
      </c>
      <c r="D160" s="560">
        <v>346894</v>
      </c>
      <c r="E160" s="561">
        <v>13.58827557139119</v>
      </c>
      <c r="F160" s="560">
        <v>216642</v>
      </c>
    </row>
    <row r="161" spans="1:6" s="461" customFormat="1" ht="25.5" customHeight="1">
      <c r="A161" s="580" t="s">
        <v>25</v>
      </c>
      <c r="B161" s="166" t="s">
        <v>26</v>
      </c>
      <c r="C161" s="569">
        <v>35893</v>
      </c>
      <c r="D161" s="569">
        <v>17809</v>
      </c>
      <c r="E161" s="558">
        <v>49.616916947594234</v>
      </c>
      <c r="F161" s="569">
        <v>5671</v>
      </c>
    </row>
    <row r="162" spans="1:6" s="276" customFormat="1" ht="12.75">
      <c r="A162" s="579">
        <v>7700</v>
      </c>
      <c r="B162" s="559" t="s">
        <v>624</v>
      </c>
      <c r="C162" s="560">
        <v>35893</v>
      </c>
      <c r="D162" s="560">
        <v>17809</v>
      </c>
      <c r="E162" s="561">
        <v>49.616916947594234</v>
      </c>
      <c r="F162" s="560">
        <v>5671</v>
      </c>
    </row>
    <row r="163" spans="1:6" s="461" customFormat="1" ht="12.75" customHeight="1">
      <c r="A163" s="580" t="s">
        <v>29</v>
      </c>
      <c r="B163" s="263" t="s">
        <v>30</v>
      </c>
      <c r="C163" s="402">
        <v>232474186</v>
      </c>
      <c r="D163" s="402">
        <v>35487495</v>
      </c>
      <c r="E163" s="558">
        <v>15.26513356627045</v>
      </c>
      <c r="F163" s="569">
        <v>18211455</v>
      </c>
    </row>
    <row r="164" spans="1:6" s="247" customFormat="1" ht="12.75">
      <c r="A164" s="579">
        <v>7200</v>
      </c>
      <c r="B164" s="559" t="s">
        <v>625</v>
      </c>
      <c r="C164" s="560">
        <v>227625920</v>
      </c>
      <c r="D164" s="560">
        <v>35487495</v>
      </c>
      <c r="E164" s="561">
        <v>15.59026977244068</v>
      </c>
      <c r="F164" s="560">
        <v>18211455</v>
      </c>
    </row>
    <row r="165" spans="1:6" s="247" customFormat="1" ht="25.5" hidden="1">
      <c r="A165" s="584">
        <v>7210</v>
      </c>
      <c r="B165" s="559" t="s">
        <v>626</v>
      </c>
      <c r="C165" s="560">
        <v>0</v>
      </c>
      <c r="D165" s="560">
        <v>0</v>
      </c>
      <c r="E165" s="561" t="e">
        <v>#DIV/0!</v>
      </c>
      <c r="F165" s="560">
        <v>0</v>
      </c>
    </row>
    <row r="166" spans="1:6" s="247" customFormat="1" ht="25.5" hidden="1">
      <c r="A166" s="584">
        <v>7220</v>
      </c>
      <c r="B166" s="559" t="s">
        <v>627</v>
      </c>
      <c r="C166" s="560">
        <v>0</v>
      </c>
      <c r="D166" s="560">
        <v>0</v>
      </c>
      <c r="E166" s="561" t="e">
        <v>#DIV/0!</v>
      </c>
      <c r="F166" s="560">
        <v>0</v>
      </c>
    </row>
    <row r="167" spans="1:6" s="257" customFormat="1" ht="12.75" hidden="1">
      <c r="A167" s="584">
        <v>7230</v>
      </c>
      <c r="B167" s="585" t="s">
        <v>628</v>
      </c>
      <c r="C167" s="560">
        <v>0</v>
      </c>
      <c r="D167" s="560">
        <v>0</v>
      </c>
      <c r="E167" s="561" t="e">
        <v>#DIV/0!</v>
      </c>
      <c r="F167" s="560">
        <v>0</v>
      </c>
    </row>
    <row r="168" spans="1:6" s="247" customFormat="1" ht="25.5">
      <c r="A168" s="584">
        <v>7240</v>
      </c>
      <c r="B168" s="559" t="s">
        <v>629</v>
      </c>
      <c r="C168" s="560">
        <v>307223</v>
      </c>
      <c r="D168" s="560">
        <v>1880</v>
      </c>
      <c r="E168" s="561">
        <v>0.6119333513441376</v>
      </c>
      <c r="F168" s="560">
        <v>763</v>
      </c>
    </row>
    <row r="169" spans="1:6" s="247" customFormat="1" ht="25.5">
      <c r="A169" s="584">
        <v>7260</v>
      </c>
      <c r="B169" s="559" t="s">
        <v>630</v>
      </c>
      <c r="C169" s="560">
        <v>84916721</v>
      </c>
      <c r="D169" s="560">
        <v>13842082</v>
      </c>
      <c r="E169" s="561">
        <v>16.300773083313004</v>
      </c>
      <c r="F169" s="560">
        <v>6921042</v>
      </c>
    </row>
    <row r="170" spans="1:6" s="99" customFormat="1" ht="12.75" customHeight="1">
      <c r="A170" s="275" t="s">
        <v>34</v>
      </c>
      <c r="B170" s="263" t="s">
        <v>35</v>
      </c>
      <c r="C170" s="145">
        <v>332025809</v>
      </c>
      <c r="D170" s="145">
        <v>30046935</v>
      </c>
      <c r="E170" s="586">
        <v>9.049578130837412</v>
      </c>
      <c r="F170" s="569">
        <v>15917937</v>
      </c>
    </row>
    <row r="171" spans="1:6" s="461" customFormat="1" ht="12.75" customHeight="1">
      <c r="A171" s="277" t="s">
        <v>36</v>
      </c>
      <c r="B171" s="263" t="s">
        <v>37</v>
      </c>
      <c r="C171" s="145">
        <v>330272257</v>
      </c>
      <c r="D171" s="145">
        <v>29860198</v>
      </c>
      <c r="E171" s="586">
        <v>9.041085760951455</v>
      </c>
      <c r="F171" s="569">
        <v>15773100</v>
      </c>
    </row>
    <row r="172" spans="1:6" s="247" customFormat="1" ht="12.75">
      <c r="A172" s="579">
        <v>5100</v>
      </c>
      <c r="B172" s="559" t="s">
        <v>631</v>
      </c>
      <c r="C172" s="560">
        <v>4445445</v>
      </c>
      <c r="D172" s="560">
        <v>492822</v>
      </c>
      <c r="E172" s="561">
        <v>11.085999264415598</v>
      </c>
      <c r="F172" s="560">
        <v>280309</v>
      </c>
    </row>
    <row r="173" spans="1:6" s="247" customFormat="1" ht="12.75">
      <c r="A173" s="579">
        <v>5200</v>
      </c>
      <c r="B173" s="559" t="s">
        <v>632</v>
      </c>
      <c r="C173" s="560">
        <v>249646876</v>
      </c>
      <c r="D173" s="560">
        <v>25138903</v>
      </c>
      <c r="E173" s="561">
        <v>10.06978473065291</v>
      </c>
      <c r="F173" s="560">
        <v>12674962</v>
      </c>
    </row>
    <row r="174" spans="1:6" s="247" customFormat="1" ht="38.25">
      <c r="A174" s="579">
        <v>5800</v>
      </c>
      <c r="B174" s="559" t="s">
        <v>633</v>
      </c>
      <c r="C174" s="560">
        <v>64751174</v>
      </c>
      <c r="D174" s="560">
        <v>4228473</v>
      </c>
      <c r="E174" s="561">
        <v>6.530341828242372</v>
      </c>
      <c r="F174" s="560">
        <v>2817829</v>
      </c>
    </row>
    <row r="175" spans="1:6" s="276" customFormat="1" ht="12.75">
      <c r="A175" s="587" t="s">
        <v>634</v>
      </c>
      <c r="B175" s="556" t="s">
        <v>164</v>
      </c>
      <c r="C175" s="557">
        <v>1753552</v>
      </c>
      <c r="D175" s="557">
        <v>186737</v>
      </c>
      <c r="E175" s="558">
        <v>10.64907114245828</v>
      </c>
      <c r="F175" s="569">
        <v>144837</v>
      </c>
    </row>
    <row r="176" spans="1:6" s="276" customFormat="1" ht="25.5">
      <c r="A176" s="579">
        <v>9200</v>
      </c>
      <c r="B176" s="559" t="s">
        <v>635</v>
      </c>
      <c r="C176" s="560">
        <v>394900</v>
      </c>
      <c r="D176" s="560">
        <v>41900</v>
      </c>
      <c r="E176" s="561">
        <v>10.61028108381869</v>
      </c>
      <c r="F176" s="560">
        <v>0</v>
      </c>
    </row>
    <row r="177" spans="1:6" s="276" customFormat="1" ht="12.75">
      <c r="A177" s="584">
        <v>9210</v>
      </c>
      <c r="B177" s="559" t="s">
        <v>636</v>
      </c>
      <c r="C177" s="560">
        <v>394900</v>
      </c>
      <c r="D177" s="560">
        <v>41900</v>
      </c>
      <c r="E177" s="561">
        <v>10.61028108381869</v>
      </c>
      <c r="F177" s="560">
        <v>0</v>
      </c>
    </row>
    <row r="178" spans="1:6" s="276" customFormat="1" ht="25.5">
      <c r="A178" s="579">
        <v>9300</v>
      </c>
      <c r="B178" s="559" t="s">
        <v>637</v>
      </c>
      <c r="C178" s="560">
        <v>573530</v>
      </c>
      <c r="D178" s="560">
        <v>133373</v>
      </c>
      <c r="E178" s="561">
        <v>23.254755636148065</v>
      </c>
      <c r="F178" s="560">
        <v>133373</v>
      </c>
    </row>
    <row r="179" spans="1:6" s="276" customFormat="1" ht="25.5">
      <c r="A179" s="584">
        <v>9310</v>
      </c>
      <c r="B179" s="559" t="s">
        <v>638</v>
      </c>
      <c r="C179" s="560">
        <v>323530</v>
      </c>
      <c r="D179" s="560">
        <v>60373</v>
      </c>
      <c r="E179" s="561">
        <v>18.660711525979043</v>
      </c>
      <c r="F179" s="560">
        <v>60373</v>
      </c>
    </row>
    <row r="180" spans="1:6" s="276" customFormat="1" ht="37.5" customHeight="1">
      <c r="A180" s="584">
        <v>9320</v>
      </c>
      <c r="B180" s="559" t="s">
        <v>639</v>
      </c>
      <c r="C180" s="560">
        <v>250000</v>
      </c>
      <c r="D180" s="560">
        <v>73000</v>
      </c>
      <c r="E180" s="561">
        <v>29.2</v>
      </c>
      <c r="F180" s="560">
        <v>73000</v>
      </c>
    </row>
    <row r="181" spans="1:6" s="276" customFormat="1" ht="38.25">
      <c r="A181" s="584">
        <v>9330</v>
      </c>
      <c r="B181" s="559" t="s">
        <v>640</v>
      </c>
      <c r="C181" s="560">
        <v>0</v>
      </c>
      <c r="D181" s="560">
        <v>0</v>
      </c>
      <c r="E181" s="561">
        <v>0</v>
      </c>
      <c r="F181" s="560">
        <v>0</v>
      </c>
    </row>
    <row r="182" spans="1:6" s="276" customFormat="1" ht="12.75">
      <c r="A182" s="579">
        <v>9500</v>
      </c>
      <c r="B182" s="559" t="s">
        <v>145</v>
      </c>
      <c r="C182" s="560">
        <v>785122</v>
      </c>
      <c r="D182" s="560">
        <v>11464</v>
      </c>
      <c r="E182" s="561">
        <v>0</v>
      </c>
      <c r="F182" s="560">
        <v>11388</v>
      </c>
    </row>
    <row r="183" spans="1:6" s="276" customFormat="1" ht="12.75">
      <c r="A183" s="476" t="s">
        <v>641</v>
      </c>
      <c r="B183" s="556" t="s">
        <v>387</v>
      </c>
      <c r="C183" s="557">
        <v>1245</v>
      </c>
      <c r="D183" s="557">
        <v>38639</v>
      </c>
      <c r="E183" s="586">
        <v>3103.5341365461845</v>
      </c>
      <c r="F183" s="569">
        <v>38563</v>
      </c>
    </row>
    <row r="184" spans="1:6" s="247" customFormat="1" ht="12.75">
      <c r="A184" s="588"/>
      <c r="B184" s="589" t="s">
        <v>661</v>
      </c>
      <c r="C184" s="557">
        <v>-166773583</v>
      </c>
      <c r="D184" s="557">
        <v>26132158</v>
      </c>
      <c r="E184" s="558">
        <v>-15.669243011946321</v>
      </c>
      <c r="F184" s="557">
        <v>2220488</v>
      </c>
    </row>
    <row r="185" spans="1:6" s="247" customFormat="1" ht="12.75">
      <c r="A185" s="588"/>
      <c r="B185" s="589" t="s">
        <v>642</v>
      </c>
      <c r="C185" s="557">
        <v>166773583</v>
      </c>
      <c r="D185" s="557">
        <v>-26132158</v>
      </c>
      <c r="E185" s="558">
        <v>-15.669243011946321</v>
      </c>
      <c r="F185" s="557">
        <v>-2220488</v>
      </c>
    </row>
    <row r="186" spans="1:6" s="247" customFormat="1" ht="12.75">
      <c r="A186" s="476" t="s">
        <v>45</v>
      </c>
      <c r="B186" s="259" t="s">
        <v>643</v>
      </c>
      <c r="C186" s="557">
        <v>109175957</v>
      </c>
      <c r="D186" s="557">
        <v>-23527337</v>
      </c>
      <c r="E186" s="558">
        <v>-21.54992513598942</v>
      </c>
      <c r="F186" s="557">
        <v>-3093589</v>
      </c>
    </row>
    <row r="187" spans="1:6" s="247" customFormat="1" ht="12.75">
      <c r="A187" s="555" t="s">
        <v>320</v>
      </c>
      <c r="B187" s="559" t="s">
        <v>92</v>
      </c>
      <c r="C187" s="560">
        <v>18254817</v>
      </c>
      <c r="D187" s="560">
        <v>2165189</v>
      </c>
      <c r="E187" s="561">
        <v>11.860918682449679</v>
      </c>
      <c r="F187" s="560">
        <v>3117170</v>
      </c>
    </row>
    <row r="188" spans="1:6" s="247" customFormat="1" ht="12.75">
      <c r="A188" s="555" t="s">
        <v>644</v>
      </c>
      <c r="B188" s="559" t="s">
        <v>645</v>
      </c>
      <c r="C188" s="560">
        <v>80507191</v>
      </c>
      <c r="D188" s="560">
        <v>-16926967</v>
      </c>
      <c r="E188" s="561">
        <v>-21.025410015858085</v>
      </c>
      <c r="F188" s="560">
        <v>-5064552</v>
      </c>
    </row>
    <row r="189" spans="1:6" s="247" customFormat="1" ht="12.75">
      <c r="A189" s="555" t="s">
        <v>646</v>
      </c>
      <c r="B189" s="559" t="s">
        <v>647</v>
      </c>
      <c r="C189" s="560">
        <v>10413949</v>
      </c>
      <c r="D189" s="560">
        <v>-8765559</v>
      </c>
      <c r="E189" s="561">
        <v>-84.17132636236263</v>
      </c>
      <c r="F189" s="560">
        <v>-1146207</v>
      </c>
    </row>
    <row r="190" spans="1:6" s="180" customFormat="1" ht="25.5">
      <c r="A190" s="590" t="s">
        <v>648</v>
      </c>
      <c r="B190" s="556" t="s">
        <v>919</v>
      </c>
      <c r="C190" s="557">
        <v>89922</v>
      </c>
      <c r="D190" s="557">
        <v>-149000</v>
      </c>
      <c r="E190" s="586">
        <v>0</v>
      </c>
      <c r="F190" s="569">
        <v>31000</v>
      </c>
    </row>
    <row r="191" spans="1:6" s="180" customFormat="1" ht="12.75" customHeight="1" hidden="1">
      <c r="A191" s="590" t="s">
        <v>649</v>
      </c>
      <c r="B191" s="556" t="s">
        <v>920</v>
      </c>
      <c r="C191" s="591">
        <v>0</v>
      </c>
      <c r="D191" s="591">
        <v>0</v>
      </c>
      <c r="E191" s="586">
        <v>0</v>
      </c>
      <c r="F191" s="569">
        <v>0</v>
      </c>
    </row>
    <row r="192" spans="1:19" s="540" customFormat="1" ht="12.75">
      <c r="A192" s="476" t="s">
        <v>51</v>
      </c>
      <c r="B192" s="589" t="s">
        <v>921</v>
      </c>
      <c r="C192" s="557">
        <v>69932667</v>
      </c>
      <c r="D192" s="557">
        <v>-1593285</v>
      </c>
      <c r="E192" s="586">
        <v>-2.278312937786285</v>
      </c>
      <c r="F192" s="569">
        <v>980576</v>
      </c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</row>
    <row r="193" spans="1:6" s="247" customFormat="1" ht="12.75">
      <c r="A193" s="476" t="s">
        <v>49</v>
      </c>
      <c r="B193" s="589" t="s">
        <v>922</v>
      </c>
      <c r="C193" s="557">
        <v>334254</v>
      </c>
      <c r="D193" s="557">
        <v>-2630</v>
      </c>
      <c r="E193" s="586">
        <v>-0.7868267844214281</v>
      </c>
      <c r="F193" s="569">
        <v>2600</v>
      </c>
    </row>
    <row r="194" spans="1:6" ht="12.75" customHeight="1">
      <c r="A194" s="592" t="s">
        <v>208</v>
      </c>
      <c r="B194" s="593" t="s">
        <v>923</v>
      </c>
      <c r="C194" s="594">
        <v>-12759217</v>
      </c>
      <c r="D194" s="595">
        <v>-859906</v>
      </c>
      <c r="E194" s="596">
        <v>6.7394887946493895</v>
      </c>
      <c r="F194" s="569">
        <v>-141075</v>
      </c>
    </row>
    <row r="195" spans="1:6" ht="27" customHeight="1">
      <c r="A195" s="597" t="s">
        <v>650</v>
      </c>
      <c r="B195" s="598" t="s">
        <v>651</v>
      </c>
      <c r="C195" s="560">
        <v>-5325887</v>
      </c>
      <c r="D195" s="560">
        <v>-119331</v>
      </c>
      <c r="E195" s="561">
        <v>2.2405845261080457</v>
      </c>
      <c r="F195" s="560">
        <v>-40500</v>
      </c>
    </row>
    <row r="196" spans="1:6" ht="12.75" customHeight="1">
      <c r="A196" s="597" t="s">
        <v>652</v>
      </c>
      <c r="B196" s="599" t="s">
        <v>395</v>
      </c>
      <c r="C196" s="560">
        <v>-7406023</v>
      </c>
      <c r="D196" s="560">
        <v>-740575</v>
      </c>
      <c r="E196" s="561">
        <v>9.99963138110697</v>
      </c>
      <c r="F196" s="560">
        <v>-100575</v>
      </c>
    </row>
    <row r="197" spans="1:6" ht="12.75" customHeight="1">
      <c r="A197" s="600"/>
      <c r="B197" s="601"/>
      <c r="C197" s="551"/>
      <c r="D197" s="602"/>
      <c r="E197" s="551"/>
      <c r="F197" s="602"/>
    </row>
    <row r="198" spans="1:4" s="606" customFormat="1" ht="17.25" customHeight="1">
      <c r="A198" s="603"/>
      <c r="B198" s="604" t="s">
        <v>653</v>
      </c>
      <c r="C198" s="21"/>
      <c r="D198" s="605">
        <v>6271755</v>
      </c>
    </row>
    <row r="199" spans="1:4" s="606" customFormat="1" ht="17.25" customHeight="1">
      <c r="A199" s="603"/>
      <c r="B199" s="604" t="s">
        <v>654</v>
      </c>
      <c r="C199" s="21"/>
      <c r="D199" s="605">
        <v>2106601</v>
      </c>
    </row>
    <row r="200" spans="1:4" s="606" customFormat="1" ht="17.25" customHeight="1">
      <c r="A200" s="608"/>
      <c r="B200" s="604"/>
      <c r="C200" s="21"/>
      <c r="D200" s="607"/>
    </row>
    <row r="201" spans="1:4" s="606" customFormat="1" ht="17.25" customHeight="1">
      <c r="A201" s="608" t="s">
        <v>655</v>
      </c>
      <c r="B201" s="604"/>
      <c r="C201" s="21"/>
      <c r="D201" s="607"/>
    </row>
    <row r="202" spans="1:4" s="606" customFormat="1" ht="17.25" customHeight="1">
      <c r="A202" s="608"/>
      <c r="B202" s="604"/>
      <c r="C202" s="21"/>
      <c r="D202" s="607"/>
    </row>
    <row r="203" spans="1:4" s="606" customFormat="1" ht="17.25" customHeight="1">
      <c r="A203" s="608"/>
      <c r="B203" s="604"/>
      <c r="C203" s="21"/>
      <c r="D203" s="607"/>
    </row>
    <row r="204" spans="1:2" s="606" customFormat="1" ht="17.25" customHeight="1">
      <c r="A204" s="603"/>
      <c r="B204" s="609"/>
    </row>
    <row r="205" spans="1:6" s="606" customFormat="1" ht="17.25" customHeight="1">
      <c r="A205" s="610" t="s">
        <v>403</v>
      </c>
      <c r="B205" s="611"/>
      <c r="D205" s="612"/>
      <c r="E205" s="613"/>
      <c r="F205" s="614" t="s">
        <v>926</v>
      </c>
    </row>
    <row r="206" spans="1:6" s="606" customFormat="1" ht="17.25" customHeight="1">
      <c r="A206" s="603"/>
      <c r="B206" s="488"/>
      <c r="C206" s="612"/>
      <c r="D206" s="612"/>
      <c r="E206" s="528"/>
      <c r="F206" s="529"/>
    </row>
    <row r="207" spans="1:6" s="606" customFormat="1" ht="17.25" customHeight="1">
      <c r="A207" s="603"/>
      <c r="B207" s="488"/>
      <c r="C207" s="612"/>
      <c r="D207" s="612"/>
      <c r="E207" s="528"/>
      <c r="F207" s="529"/>
    </row>
    <row r="208" spans="1:6" s="606" customFormat="1" ht="17.25" customHeight="1">
      <c r="A208" s="107" t="s">
        <v>656</v>
      </c>
      <c r="B208" s="23"/>
      <c r="C208" s="40"/>
      <c r="D208" s="40"/>
      <c r="E208" s="530"/>
      <c r="F208" s="40"/>
    </row>
    <row r="209" spans="1:3" ht="15.75">
      <c r="A209" s="615"/>
      <c r="B209" s="445"/>
      <c r="C209" s="616"/>
    </row>
    <row r="210" spans="1:3" ht="15.75">
      <c r="A210" s="615"/>
      <c r="B210" s="445"/>
      <c r="C210" s="616"/>
    </row>
    <row r="211" spans="1:3" ht="15.75">
      <c r="A211" s="617"/>
      <c r="B211" s="618"/>
      <c r="C211" s="619"/>
    </row>
    <row r="212" spans="1:3" ht="15.75">
      <c r="A212" s="617"/>
      <c r="B212" s="618"/>
      <c r="C212" s="619"/>
    </row>
    <row r="213" spans="1:3" ht="15.75">
      <c r="A213" s="620"/>
      <c r="B213" s="445"/>
      <c r="C213" s="616"/>
    </row>
    <row r="214" spans="1:3" ht="15.75">
      <c r="A214" s="617"/>
      <c r="B214" s="618"/>
      <c r="C214" s="619"/>
    </row>
    <row r="215" spans="1:3" ht="15.75">
      <c r="A215" s="617"/>
      <c r="B215" s="618"/>
      <c r="C215" s="619"/>
    </row>
    <row r="216" spans="1:3" ht="15.75">
      <c r="A216" s="617"/>
      <c r="B216" s="618"/>
      <c r="C216" s="619"/>
    </row>
    <row r="217" spans="1:3" ht="15.75">
      <c r="A217" s="617"/>
      <c r="B217" s="618"/>
      <c r="C217" s="619"/>
    </row>
    <row r="218" spans="1:3" ht="15.75">
      <c r="A218" s="617"/>
      <c r="B218" s="618"/>
      <c r="C218" s="619"/>
    </row>
    <row r="219" spans="1:3" ht="15.75">
      <c r="A219" s="617"/>
      <c r="B219" s="618"/>
      <c r="C219" s="619"/>
    </row>
    <row r="220" spans="1:3" ht="15.75">
      <c r="A220" s="617"/>
      <c r="B220" s="618"/>
      <c r="C220" s="619"/>
    </row>
    <row r="221" spans="1:3" ht="15.75">
      <c r="A221" s="617"/>
      <c r="B221" s="618"/>
      <c r="C221" s="619"/>
    </row>
    <row r="222" spans="1:3" ht="16.5" customHeight="1">
      <c r="A222" s="615"/>
      <c r="B222" s="445"/>
      <c r="C222" s="619"/>
    </row>
    <row r="223" spans="1:3" ht="15.75">
      <c r="A223" s="615"/>
      <c r="B223" s="445"/>
      <c r="C223" s="619"/>
    </row>
    <row r="224" spans="1:3" ht="15.75">
      <c r="A224" s="615"/>
      <c r="B224" s="445"/>
      <c r="C224" s="619"/>
    </row>
    <row r="225" spans="1:2" ht="15.75">
      <c r="A225" s="615"/>
      <c r="B225" s="445"/>
    </row>
    <row r="226" spans="1:2" ht="15.75">
      <c r="A226" s="815"/>
      <c r="B226" s="815"/>
    </row>
    <row r="227" spans="1:2" ht="15.75">
      <c r="A227" s="621"/>
      <c r="B227" s="622"/>
    </row>
    <row r="228" spans="1:2" ht="15.75">
      <c r="A228" s="621"/>
      <c r="B228" s="622"/>
    </row>
    <row r="229" ht="15.75">
      <c r="B229" s="623"/>
    </row>
    <row r="236" ht="15.75">
      <c r="B236" s="623"/>
    </row>
    <row r="243" ht="15.75">
      <c r="B243" s="623"/>
    </row>
    <row r="245" ht="15.75">
      <c r="B245" s="623"/>
    </row>
    <row r="247" ht="15.75">
      <c r="B247" s="623"/>
    </row>
    <row r="249" ht="15.75">
      <c r="B249" s="623"/>
    </row>
    <row r="251" ht="15.75">
      <c r="B251" s="623"/>
    </row>
    <row r="253" ht="15.75">
      <c r="B253" s="623"/>
    </row>
    <row r="255" ht="15.75">
      <c r="B255" s="623"/>
    </row>
    <row r="261" ht="15.75">
      <c r="B261" s="623"/>
    </row>
  </sheetData>
  <mergeCells count="8">
    <mergeCell ref="A1:F1"/>
    <mergeCell ref="A226:B226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0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andrisc</cp:lastModifiedBy>
  <cp:lastPrinted>2008-03-17T09:16:51Z</cp:lastPrinted>
  <dcterms:created xsi:type="dcterms:W3CDTF">2008-03-17T07:19:43Z</dcterms:created>
  <dcterms:modified xsi:type="dcterms:W3CDTF">2008-10-02T11:27:14Z</dcterms:modified>
  <cp:category/>
  <cp:version/>
  <cp:contentType/>
  <cp:contentStatus/>
</cp:coreProperties>
</file>